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manda.cuevas\Desktop\"/>
    </mc:Choice>
  </mc:AlternateContent>
  <xr:revisionPtr revIDLastSave="0" documentId="8_{936F47B9-6A4E-491E-B53B-65BBBA5655A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exico" sheetId="1" r:id="rId1"/>
    <sheet name="Brazil" sheetId="2" r:id="rId2"/>
    <sheet name="Spain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1" i="2" l="1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BI144" i="2"/>
  <c r="L144" i="2"/>
  <c r="BI143" i="2"/>
  <c r="L143" i="2"/>
  <c r="BI142" i="2"/>
  <c r="L142" i="2"/>
  <c r="BI141" i="2"/>
  <c r="BI140" i="2"/>
  <c r="BI139" i="2"/>
  <c r="L139" i="2"/>
  <c r="BI138" i="2"/>
  <c r="L138" i="2"/>
  <c r="BI137" i="2"/>
  <c r="L137" i="2"/>
  <c r="BI136" i="2"/>
  <c r="L136" i="2"/>
  <c r="BI135" i="2"/>
  <c r="L135" i="2"/>
  <c r="BI134" i="2"/>
  <c r="L134" i="2"/>
  <c r="BI133" i="2"/>
  <c r="L133" i="2"/>
  <c r="BI132" i="2"/>
  <c r="L132" i="2"/>
  <c r="BI131" i="2"/>
  <c r="L131" i="2"/>
  <c r="BI130" i="2"/>
  <c r="L130" i="2"/>
  <c r="BI129" i="2"/>
  <c r="L129" i="2"/>
  <c r="BI128" i="2"/>
  <c r="BI127" i="2"/>
  <c r="L127" i="2"/>
  <c r="BI126" i="2"/>
  <c r="L126" i="2"/>
  <c r="BI125" i="2"/>
  <c r="L125" i="2"/>
  <c r="BI124" i="2"/>
  <c r="L124" i="2"/>
  <c r="BI123" i="2"/>
  <c r="L123" i="2"/>
  <c r="BI122" i="2"/>
  <c r="BI121" i="2"/>
  <c r="L121" i="2"/>
  <c r="BI120" i="2"/>
  <c r="L120" i="2"/>
  <c r="BI119" i="2"/>
  <c r="BI118" i="2"/>
  <c r="L118" i="2"/>
  <c r="BI117" i="2"/>
  <c r="BI116" i="2"/>
  <c r="BI115" i="2"/>
  <c r="L115" i="2"/>
  <c r="BI114" i="2"/>
  <c r="L114" i="2"/>
  <c r="BI113" i="2"/>
  <c r="L113" i="2"/>
  <c r="BI112" i="2"/>
  <c r="L112" i="2"/>
  <c r="BI111" i="2"/>
  <c r="L111" i="2"/>
  <c r="BI110" i="2"/>
  <c r="BI109" i="2"/>
  <c r="L109" i="2"/>
  <c r="BI108" i="2"/>
  <c r="BI107" i="2"/>
  <c r="L107" i="2"/>
  <c r="BI106" i="2"/>
  <c r="L106" i="2"/>
  <c r="BI105" i="2"/>
  <c r="L105" i="2"/>
  <c r="BI104" i="2"/>
  <c r="L104" i="2"/>
  <c r="BI103" i="2"/>
  <c r="L103" i="2"/>
  <c r="BI102" i="2"/>
  <c r="L102" i="2"/>
  <c r="BI101" i="2"/>
  <c r="L101" i="2"/>
  <c r="BI100" i="2"/>
  <c r="L100" i="2"/>
  <c r="BI99" i="2"/>
  <c r="L99" i="2"/>
  <c r="BI98" i="2"/>
  <c r="L98" i="2"/>
  <c r="BI97" i="2"/>
  <c r="L97" i="2"/>
  <c r="BI96" i="2"/>
  <c r="L96" i="2"/>
  <c r="BI95" i="2"/>
  <c r="L95" i="2"/>
  <c r="BI94" i="2"/>
  <c r="L94" i="2"/>
  <c r="BI93" i="2"/>
  <c r="L93" i="2"/>
  <c r="BI92" i="2"/>
  <c r="L92" i="2"/>
  <c r="BI91" i="2"/>
  <c r="BI90" i="2"/>
  <c r="L90" i="2"/>
  <c r="BI89" i="2"/>
  <c r="L89" i="2"/>
  <c r="BI88" i="2"/>
  <c r="L88" i="2"/>
  <c r="BI87" i="2"/>
  <c r="BI86" i="2"/>
  <c r="BI85" i="2"/>
  <c r="L85" i="2"/>
  <c r="BI84" i="2"/>
  <c r="L84" i="2"/>
  <c r="BI83" i="2"/>
  <c r="BI82" i="2"/>
  <c r="L82" i="2"/>
  <c r="BI81" i="2"/>
  <c r="BI80" i="2"/>
  <c r="BI79" i="2"/>
  <c r="L79" i="2"/>
  <c r="BI78" i="2"/>
  <c r="L78" i="2"/>
  <c r="BI77" i="2"/>
  <c r="L77" i="2"/>
  <c r="BI76" i="2"/>
  <c r="BI75" i="2"/>
  <c r="BI74" i="2"/>
  <c r="L74" i="2"/>
  <c r="BI73" i="2"/>
  <c r="L73" i="2"/>
  <c r="BI72" i="2"/>
  <c r="L72" i="2"/>
  <c r="BI71" i="2"/>
  <c r="BI70" i="2"/>
  <c r="BI69" i="2"/>
  <c r="L69" i="2"/>
  <c r="BI68" i="2"/>
  <c r="L68" i="2"/>
  <c r="BI67" i="2"/>
  <c r="L67" i="2"/>
  <c r="BI66" i="2"/>
  <c r="L66" i="2"/>
  <c r="BI65" i="2"/>
  <c r="L65" i="2"/>
  <c r="BI64" i="2"/>
  <c r="L64" i="2"/>
  <c r="BI63" i="2"/>
  <c r="L63" i="2"/>
  <c r="BI62" i="2"/>
  <c r="L62" i="2"/>
  <c r="BI61" i="2"/>
  <c r="L61" i="2"/>
  <c r="BI60" i="2"/>
  <c r="L60" i="2"/>
  <c r="BI59" i="2"/>
  <c r="L59" i="2"/>
  <c r="BI58" i="2"/>
  <c r="L58" i="2"/>
  <c r="BI57" i="2"/>
  <c r="L57" i="2"/>
  <c r="BI56" i="2"/>
  <c r="L56" i="2"/>
  <c r="BI55" i="2"/>
  <c r="BI54" i="2"/>
  <c r="L54" i="2"/>
  <c r="BI53" i="2"/>
  <c r="L53" i="2"/>
  <c r="BI52" i="2"/>
  <c r="L52" i="2"/>
  <c r="BI51" i="2"/>
  <c r="L51" i="2"/>
  <c r="BI50" i="2"/>
  <c r="BI49" i="2"/>
  <c r="L49" i="2"/>
  <c r="BI48" i="2"/>
  <c r="L48" i="2"/>
  <c r="BI47" i="2"/>
  <c r="L47" i="2"/>
  <c r="BI46" i="2"/>
  <c r="BI45" i="2"/>
  <c r="L45" i="2"/>
  <c r="BI44" i="2"/>
  <c r="BI43" i="2"/>
  <c r="BI42" i="2"/>
  <c r="L42" i="2"/>
  <c r="BI41" i="2"/>
  <c r="BI40" i="2"/>
  <c r="L40" i="2"/>
  <c r="BI39" i="2"/>
  <c r="L39" i="2"/>
  <c r="BI38" i="2"/>
  <c r="BI37" i="2"/>
  <c r="L37" i="2"/>
  <c r="BI36" i="2"/>
  <c r="L36" i="2"/>
  <c r="BI35" i="2"/>
  <c r="BI34" i="2"/>
  <c r="L34" i="2"/>
  <c r="BI33" i="2"/>
  <c r="L33" i="2"/>
  <c r="BI32" i="2"/>
  <c r="L32" i="2"/>
  <c r="BI31" i="2"/>
  <c r="BI30" i="2"/>
  <c r="L30" i="2"/>
  <c r="BI29" i="2"/>
  <c r="L29" i="2"/>
  <c r="BI28" i="2"/>
  <c r="L28" i="2"/>
  <c r="BI27" i="2"/>
  <c r="BI26" i="2"/>
  <c r="L26" i="2"/>
  <c r="BI25" i="2"/>
  <c r="L25" i="2"/>
  <c r="BI24" i="2"/>
  <c r="L24" i="2"/>
  <c r="BI23" i="2"/>
  <c r="L23" i="2"/>
  <c r="BI22" i="2"/>
  <c r="L22" i="2"/>
  <c r="BI21" i="2"/>
  <c r="BI20" i="2"/>
  <c r="BI19" i="2"/>
  <c r="L19" i="2"/>
  <c r="BI18" i="2"/>
  <c r="L18" i="2"/>
  <c r="BI17" i="2"/>
  <c r="L17" i="2"/>
  <c r="BI16" i="2"/>
  <c r="L16" i="2"/>
  <c r="BI15" i="2"/>
  <c r="BI14" i="2"/>
  <c r="BI13" i="2"/>
  <c r="BI12" i="2"/>
  <c r="L12" i="2"/>
  <c r="BI11" i="2"/>
  <c r="L11" i="2"/>
  <c r="BI10" i="2"/>
  <c r="L10" i="2"/>
  <c r="BI9" i="2"/>
  <c r="L9" i="2"/>
  <c r="BI8" i="2"/>
  <c r="L8" i="2"/>
  <c r="BI7" i="2"/>
  <c r="BI6" i="2"/>
  <c r="L6" i="2"/>
  <c r="BI5" i="2"/>
  <c r="L5" i="2"/>
  <c r="BI4" i="2"/>
  <c r="BI3" i="2"/>
  <c r="L3" i="2"/>
  <c r="BI2" i="2"/>
  <c r="L2" i="2"/>
</calcChain>
</file>

<file path=xl/sharedStrings.xml><?xml version="1.0" encoding="utf-8"?>
<sst xmlns="http://schemas.openxmlformats.org/spreadsheetml/2006/main" count="3814" uniqueCount="1500">
  <si>
    <t>Folio</t>
  </si>
  <si>
    <t>Grupo</t>
  </si>
  <si>
    <t>Center</t>
  </si>
  <si>
    <t>Race</t>
  </si>
  <si>
    <t>Gender</t>
  </si>
  <si>
    <t>Age (Years)</t>
  </si>
  <si>
    <t>Marital status</t>
  </si>
  <si>
    <t>Education level</t>
  </si>
  <si>
    <t>smoking habits</t>
  </si>
  <si>
    <t>Time of the disease (years)</t>
  </si>
  <si>
    <t xml:space="preserve"> HCQ use (mg/day)</t>
  </si>
  <si>
    <t>HCQ use (mg/kg/day)</t>
  </si>
  <si>
    <t>Corticoide use (mg/day)</t>
  </si>
  <si>
    <t>Metrotexato use (mg/day)</t>
  </si>
  <si>
    <t>SLICC_ACR</t>
  </si>
  <si>
    <t>SLEDAI (Mex-SLEDAI)</t>
  </si>
  <si>
    <t>Weight  (kg)</t>
  </si>
  <si>
    <t>Height (m)</t>
  </si>
  <si>
    <t>BMI (kg/m2)</t>
  </si>
  <si>
    <t>Waist Circ (cm)</t>
  </si>
  <si>
    <t>Fat mass (kg)</t>
  </si>
  <si>
    <t>Fat mass (%)</t>
  </si>
  <si>
    <t>Fat free mass (kg)</t>
  </si>
  <si>
    <t>Fat free mass (%)</t>
  </si>
  <si>
    <t>Bone mass (kg)</t>
  </si>
  <si>
    <t>Total body water (%)</t>
  </si>
  <si>
    <t>Systolic Blood Pressure (mm/Hg)</t>
  </si>
  <si>
    <t>Diastolic Blood Pressure (mm/Hg)</t>
  </si>
  <si>
    <t>Glucose (mg/dL)</t>
  </si>
  <si>
    <t>Total Cholesterol (mg/dL)</t>
  </si>
  <si>
    <t>LDL (mg/dL)</t>
  </si>
  <si>
    <t>HDL (mg/dL)</t>
  </si>
  <si>
    <t>n-HDL (mg/dL)</t>
  </si>
  <si>
    <t xml:space="preserve">VLDL (mg/dL) </t>
  </si>
  <si>
    <t>Tryglicerides (mg/dL)</t>
  </si>
  <si>
    <t>C reactive protein (mg/L)</t>
  </si>
  <si>
    <t>Albumin (g/dL)</t>
  </si>
  <si>
    <t>Uric Acid (mg/dL)</t>
  </si>
  <si>
    <t>Insuline (U/ml)</t>
  </si>
  <si>
    <t>GOT_AST (U/L)</t>
  </si>
  <si>
    <t>GPT_ALT (U/L)</t>
  </si>
  <si>
    <t>Urea (mg/dL)</t>
  </si>
  <si>
    <t>Creatinine (mg/dL)</t>
  </si>
  <si>
    <t>Folic Acid (ng/mL)</t>
  </si>
  <si>
    <t>Vitamin B12 (ng/ml)</t>
  </si>
  <si>
    <t>Vitamin D (ng/mL)</t>
  </si>
  <si>
    <t>Leukocytes</t>
  </si>
  <si>
    <t>Neutrophils (%)</t>
  </si>
  <si>
    <t>Lymphocytes (%)</t>
  </si>
  <si>
    <t>Monocytes (%)</t>
  </si>
  <si>
    <t xml:space="preserve">Platelets </t>
  </si>
  <si>
    <t>Hemoglobin</t>
  </si>
  <si>
    <t>Hematocrit</t>
  </si>
  <si>
    <t xml:space="preserve">VCM </t>
  </si>
  <si>
    <t xml:space="preserve">CHCM </t>
  </si>
  <si>
    <t>RDW</t>
  </si>
  <si>
    <t>VSG (mm)</t>
  </si>
  <si>
    <t>C3 complement</t>
  </si>
  <si>
    <t>C4 complement</t>
  </si>
  <si>
    <t>Anti-dsDNA</t>
  </si>
  <si>
    <t>TyG</t>
  </si>
  <si>
    <t>Energy intake (kcal/day)</t>
  </si>
  <si>
    <t>Carbohydrate intake (g/day)</t>
  </si>
  <si>
    <t>Carbohydrate intake (%TEI)</t>
  </si>
  <si>
    <t>Protein intake (g/day)</t>
  </si>
  <si>
    <t>Protein intake (%TEI)</t>
  </si>
  <si>
    <t>Lipid intake (g/day)</t>
  </si>
  <si>
    <t>Lipid (%TEI)</t>
  </si>
  <si>
    <t>METs-min/week</t>
  </si>
  <si>
    <t>IPAQ</t>
  </si>
  <si>
    <t>FACIT Fatigue Scale</t>
  </si>
  <si>
    <t>PCS12 (HRQoL)</t>
  </si>
  <si>
    <t>MCS12 (HRQoL)</t>
  </si>
  <si>
    <t>Paciente</t>
  </si>
  <si>
    <t>Mexico</t>
  </si>
  <si>
    <t>Mexican-Mestizo</t>
  </si>
  <si>
    <t>Female</t>
  </si>
  <si>
    <t>married</t>
  </si>
  <si>
    <t>Incomplete academic degree</t>
  </si>
  <si>
    <t>No</t>
  </si>
  <si>
    <t>95.9</t>
  </si>
  <si>
    <t>1.61</t>
  </si>
  <si>
    <t>36.9</t>
  </si>
  <si>
    <t>111.1</t>
  </si>
  <si>
    <t>46.9</t>
  </si>
  <si>
    <t>73.8</t>
  </si>
  <si>
    <t>8.51</t>
  </si>
  <si>
    <t>7.96</t>
  </si>
  <si>
    <t>35.3</t>
  </si>
  <si>
    <t>11.63</t>
  </si>
  <si>
    <t>73.7</t>
  </si>
  <si>
    <t>39.9</t>
  </si>
  <si>
    <t>89.1</t>
  </si>
  <si>
    <t>P</t>
  </si>
  <si>
    <t>Sedentar</t>
  </si>
  <si>
    <t>41.6</t>
  </si>
  <si>
    <t>1.54</t>
  </si>
  <si>
    <t>65.5</t>
  </si>
  <si>
    <t>63.2</t>
  </si>
  <si>
    <t>59.35</t>
  </si>
  <si>
    <t>23.82</t>
  </si>
  <si>
    <t>106.68</t>
  </si>
  <si>
    <t>15.92</t>
  </si>
  <si>
    <t>3.44</t>
  </si>
  <si>
    <t>5.54</t>
  </si>
  <si>
    <t>0.61</t>
  </si>
  <si>
    <t>14.16</t>
  </si>
  <si>
    <t>4.36</t>
  </si>
  <si>
    <t>79.75</t>
  </si>
  <si>
    <t>14.23</t>
  </si>
  <si>
    <t>3.67</t>
  </si>
  <si>
    <t>344.5</t>
  </si>
  <si>
    <t>28.49</t>
  </si>
  <si>
    <t>90.69</t>
  </si>
  <si>
    <t>widow</t>
  </si>
  <si>
    <t>67.9</t>
  </si>
  <si>
    <t>1.49</t>
  </si>
  <si>
    <t>93.7</t>
  </si>
  <si>
    <t>39.8</t>
  </si>
  <si>
    <t>41.4</t>
  </si>
  <si>
    <t>124.98</t>
  </si>
  <si>
    <t>198.99</t>
  </si>
  <si>
    <t>126.34</t>
  </si>
  <si>
    <t>51.13</t>
  </si>
  <si>
    <t>119.04</t>
  </si>
  <si>
    <t>3.59</t>
  </si>
  <si>
    <t>3.87</t>
  </si>
  <si>
    <t>0.97</t>
  </si>
  <si>
    <t>27.27</t>
  </si>
  <si>
    <t>6.69</t>
  </si>
  <si>
    <t>43.78</t>
  </si>
  <si>
    <t>46.45</t>
  </si>
  <si>
    <t>6.16</t>
  </si>
  <si>
    <t>231.8</t>
  </si>
  <si>
    <t>13.28</t>
  </si>
  <si>
    <t>42.61</t>
  </si>
  <si>
    <t>98.75</t>
  </si>
  <si>
    <t>31.17</t>
  </si>
  <si>
    <t>143.5</t>
  </si>
  <si>
    <t>16.59</t>
  </si>
  <si>
    <t>N</t>
  </si>
  <si>
    <t>41.39</t>
  </si>
  <si>
    <t>single</t>
  </si>
  <si>
    <t>yes</t>
  </si>
  <si>
    <t>72.7</t>
  </si>
  <si>
    <t>1.64</t>
  </si>
  <si>
    <t>93.5</t>
  </si>
  <si>
    <t>33.2</t>
  </si>
  <si>
    <t>47.4</t>
  </si>
  <si>
    <t>86.93</t>
  </si>
  <si>
    <t>113.45</t>
  </si>
  <si>
    <t>54.07</t>
  </si>
  <si>
    <t>38.43</t>
  </si>
  <si>
    <t>137.16</t>
  </si>
  <si>
    <t>33.27</t>
  </si>
  <si>
    <t>Activo</t>
  </si>
  <si>
    <t>60.1</t>
  </si>
  <si>
    <t>1.62</t>
  </si>
  <si>
    <t>79.8</t>
  </si>
  <si>
    <t>47.6</t>
  </si>
  <si>
    <t>78.57</t>
  </si>
  <si>
    <t>66.67</t>
  </si>
  <si>
    <t>3.19</t>
  </si>
  <si>
    <t>3.72</t>
  </si>
  <si>
    <t>0.9</t>
  </si>
  <si>
    <t>25.13</t>
  </si>
  <si>
    <t>38.4</t>
  </si>
  <si>
    <t>52.7</t>
  </si>
  <si>
    <t>91.2</t>
  </si>
  <si>
    <t>.5</t>
  </si>
  <si>
    <t>1.58</t>
  </si>
  <si>
    <t>91.1</t>
  </si>
  <si>
    <t>35.1</t>
  </si>
  <si>
    <t>44.9</t>
  </si>
  <si>
    <t>105.22</t>
  </si>
  <si>
    <t>208.57</t>
  </si>
  <si>
    <t>51.05</t>
  </si>
  <si>
    <t>286.74</t>
  </si>
  <si>
    <t>2.91</t>
  </si>
  <si>
    <t>10.29</t>
  </si>
  <si>
    <t>26.98</t>
  </si>
  <si>
    <t>5.58</t>
  </si>
  <si>
    <t>58.1</t>
  </si>
  <si>
    <t>46.1</t>
  </si>
  <si>
    <t>31.2</t>
  </si>
  <si>
    <t>77.6</t>
  </si>
  <si>
    <t>26.85</t>
  </si>
  <si>
    <t>93.3</t>
  </si>
  <si>
    <t>41.9</t>
  </si>
  <si>
    <t>90.59</t>
  </si>
  <si>
    <t>154.86</t>
  </si>
  <si>
    <t>95.83</t>
  </si>
  <si>
    <t>47.07</t>
  </si>
  <si>
    <t>77.71</t>
  </si>
  <si>
    <t>0.36</t>
  </si>
  <si>
    <t>4.33</t>
  </si>
  <si>
    <t>4.65</t>
  </si>
  <si>
    <t>39.32</t>
  </si>
  <si>
    <t>6.36</t>
  </si>
  <si>
    <t>44.89</t>
  </si>
  <si>
    <t>36.09</t>
  </si>
  <si>
    <t>10.62</t>
  </si>
  <si>
    <t>338.6</t>
  </si>
  <si>
    <t>31.34</t>
  </si>
  <si>
    <t>63.71</t>
  </si>
  <si>
    <t>29.66</t>
  </si>
  <si>
    <t>71.9</t>
  </si>
  <si>
    <t>1.59</t>
  </si>
  <si>
    <t>84.6</t>
  </si>
  <si>
    <t>34.9</t>
  </si>
  <si>
    <t>118.27</t>
  </si>
  <si>
    <t>53.74</t>
  </si>
  <si>
    <t>53.75</t>
  </si>
  <si>
    <t>51.08</t>
  </si>
  <si>
    <t>4.29</t>
  </si>
  <si>
    <t>5.83</t>
  </si>
  <si>
    <t>18.79</t>
  </si>
  <si>
    <t>25.27</t>
  </si>
  <si>
    <t>44.5</t>
  </si>
  <si>
    <t>32.6</t>
  </si>
  <si>
    <t>92.1</t>
  </si>
  <si>
    <t>36.5</t>
  </si>
  <si>
    <t>Complete academic degree</t>
  </si>
  <si>
    <t>71.5</t>
  </si>
  <si>
    <t>1.65</t>
  </si>
  <si>
    <t>26.28</t>
  </si>
  <si>
    <t>87.3</t>
  </si>
  <si>
    <t>40.6</t>
  </si>
  <si>
    <t>85.8</t>
  </si>
  <si>
    <t>131.01</t>
  </si>
  <si>
    <t>53.29</t>
  </si>
  <si>
    <t>67.09</t>
  </si>
  <si>
    <t>49.74</t>
  </si>
  <si>
    <t>4.35</t>
  </si>
  <si>
    <t>4.71</t>
  </si>
  <si>
    <t>5.45</t>
  </si>
  <si>
    <t>61.34</t>
  </si>
  <si>
    <t>30.87</t>
  </si>
  <si>
    <t>5.93</t>
  </si>
  <si>
    <t>317.8</t>
  </si>
  <si>
    <t>44.44</t>
  </si>
  <si>
    <t>90.6</t>
  </si>
  <si>
    <t>31.76</t>
  </si>
  <si>
    <t>49.6</t>
  </si>
  <si>
    <t>73.1</t>
  </si>
  <si>
    <t>64.38</t>
  </si>
  <si>
    <t>190.88</t>
  </si>
  <si>
    <t>123.57</t>
  </si>
  <si>
    <t>45.41</t>
  </si>
  <si>
    <t>100.97</t>
  </si>
  <si>
    <t>2.55</t>
  </si>
  <si>
    <t>6.52</t>
  </si>
  <si>
    <t>0.74</t>
  </si>
  <si>
    <t>17.13</t>
  </si>
  <si>
    <t>213.4</t>
  </si>
  <si>
    <t>38.02</t>
  </si>
  <si>
    <t>81.9</t>
  </si>
  <si>
    <t>7.93</t>
  </si>
  <si>
    <t>64.2</t>
  </si>
  <si>
    <t>81.1</t>
  </si>
  <si>
    <t>33.5</t>
  </si>
  <si>
    <t>46.3</t>
  </si>
  <si>
    <t>81.5</t>
  </si>
  <si>
    <t>49.32</t>
  </si>
  <si>
    <t>109.04</t>
  </si>
  <si>
    <t>0.77</t>
  </si>
  <si>
    <t>16.82</t>
  </si>
  <si>
    <t>0.17</t>
  </si>
  <si>
    <t>61.78</t>
  </si>
  <si>
    <t>29.94</t>
  </si>
  <si>
    <t>5.52</t>
  </si>
  <si>
    <t>.09</t>
  </si>
  <si>
    <t>90.23</t>
  </si>
  <si>
    <t>97.6</t>
  </si>
  <si>
    <t>19.55</t>
  </si>
  <si>
    <t>86.2</t>
  </si>
  <si>
    <t>32.04</t>
  </si>
  <si>
    <t>103.1</t>
  </si>
  <si>
    <t>43.6</t>
  </si>
  <si>
    <t>179.1</t>
  </si>
  <si>
    <t>86.39</t>
  </si>
  <si>
    <t>48.77</t>
  </si>
  <si>
    <t>196.46</t>
  </si>
  <si>
    <t>4.25</t>
  </si>
  <si>
    <t>1.89</t>
  </si>
  <si>
    <t>31.54</t>
  </si>
  <si>
    <t>65.2</t>
  </si>
  <si>
    <t>39.4</t>
  </si>
  <si>
    <t>60.2</t>
  </si>
  <si>
    <t>1.63</t>
  </si>
  <si>
    <t>77.4</t>
  </si>
  <si>
    <t>76.07</t>
  </si>
  <si>
    <t>197.71</t>
  </si>
  <si>
    <t>110.26</t>
  </si>
  <si>
    <t>63.08</t>
  </si>
  <si>
    <t>119.37</t>
  </si>
  <si>
    <t>0.6</t>
  </si>
  <si>
    <t>0.59</t>
  </si>
  <si>
    <t>35.68</t>
  </si>
  <si>
    <t>11.68</t>
  </si>
  <si>
    <t>319.7</t>
  </si>
  <si>
    <t>11.87</t>
  </si>
  <si>
    <t>37.48</t>
  </si>
  <si>
    <t>83.8</t>
  </si>
  <si>
    <t>31.68</t>
  </si>
  <si>
    <t>64.4</t>
  </si>
  <si>
    <t>1.56</t>
  </si>
  <si>
    <t>76.5</t>
  </si>
  <si>
    <t>32.4</t>
  </si>
  <si>
    <t>47.5</t>
  </si>
  <si>
    <t>72.9</t>
  </si>
  <si>
    <t>418.22</t>
  </si>
  <si>
    <t>264.68</t>
  </si>
  <si>
    <t>61.73</t>
  </si>
  <si>
    <t>245.78</t>
  </si>
  <si>
    <t>2.31</t>
  </si>
  <si>
    <t>6.33</t>
  </si>
  <si>
    <t>0.65</t>
  </si>
  <si>
    <t>11.13</t>
  </si>
  <si>
    <t>5.39</t>
  </si>
  <si>
    <t>49.8</t>
  </si>
  <si>
    <t>42.3</t>
  </si>
  <si>
    <t>43.4</t>
  </si>
  <si>
    <t>88.8</t>
  </si>
  <si>
    <t>32.7</t>
  </si>
  <si>
    <t>65.7</t>
  </si>
  <si>
    <t>74.6</t>
  </si>
  <si>
    <t>91.3</t>
  </si>
  <si>
    <t>41.1</t>
  </si>
  <si>
    <t>42.1</t>
  </si>
  <si>
    <t>127.71</t>
  </si>
  <si>
    <t>68.79</t>
  </si>
  <si>
    <t>43.24</t>
  </si>
  <si>
    <t>113.48</t>
  </si>
  <si>
    <t>4.59</t>
  </si>
  <si>
    <t>6.22</t>
  </si>
  <si>
    <t>0.8</t>
  </si>
  <si>
    <t>46.5</t>
  </si>
  <si>
    <t>93.4</t>
  </si>
  <si>
    <t>33.6</t>
  </si>
  <si>
    <t>55.9</t>
  </si>
  <si>
    <t>45.6</t>
  </si>
  <si>
    <t>57.16</t>
  </si>
  <si>
    <t>139.88</t>
  </si>
  <si>
    <t>4.37</t>
  </si>
  <si>
    <t>12.19</t>
  </si>
  <si>
    <t>3.51</t>
  </si>
  <si>
    <t>42.77</t>
  </si>
  <si>
    <t>14.22</t>
  </si>
  <si>
    <t>334.2</t>
  </si>
  <si>
    <t>48.44</t>
  </si>
  <si>
    <t>90.09</t>
  </si>
  <si>
    <t>31.16</t>
  </si>
  <si>
    <t>67.8</t>
  </si>
  <si>
    <t>86.7</t>
  </si>
  <si>
    <t>35.7</t>
  </si>
  <si>
    <t>45.1</t>
  </si>
  <si>
    <t>229.16</t>
  </si>
  <si>
    <t>141.95</t>
  </si>
  <si>
    <t>46.13</t>
  </si>
  <si>
    <t>3.56</t>
  </si>
  <si>
    <t>20.88</t>
  </si>
  <si>
    <t>41.3</t>
  </si>
  <si>
    <t>33.9</t>
  </si>
  <si>
    <t>74.3</t>
  </si>
  <si>
    <t>92.7</t>
  </si>
  <si>
    <t>40.7</t>
  </si>
  <si>
    <t>41.5</t>
  </si>
  <si>
    <t>156.05</t>
  </si>
  <si>
    <t>42.92</t>
  </si>
  <si>
    <t>62.06</t>
  </si>
  <si>
    <t>4.44</t>
  </si>
  <si>
    <t>0.91</t>
  </si>
  <si>
    <t>26.91</t>
  </si>
  <si>
    <t>49.35</t>
  </si>
  <si>
    <t>39.19</t>
  </si>
  <si>
    <t>7.83</t>
  </si>
  <si>
    <t>249.1</t>
  </si>
  <si>
    <t>15.85</t>
  </si>
  <si>
    <t>49.99</t>
  </si>
  <si>
    <t>93.81</t>
  </si>
  <si>
    <t>1.55</t>
  </si>
  <si>
    <t>91.5</t>
  </si>
  <si>
    <t>40.5</t>
  </si>
  <si>
    <t>42.6</t>
  </si>
  <si>
    <t>79.65</t>
  </si>
  <si>
    <t>152.24</t>
  </si>
  <si>
    <t>96.81</t>
  </si>
  <si>
    <t>42.37</t>
  </si>
  <si>
    <t>97.12</t>
  </si>
  <si>
    <t>14.97</t>
  </si>
  <si>
    <t>3.71</t>
  </si>
  <si>
    <t>22.87</t>
  </si>
  <si>
    <t>0.67</t>
  </si>
  <si>
    <t>31.04</t>
  </si>
  <si>
    <t>5.57</t>
  </si>
  <si>
    <t>67.43</t>
  </si>
  <si>
    <t>3.97</t>
  </si>
  <si>
    <t>222.9</t>
  </si>
  <si>
    <t>38.77</t>
  </si>
  <si>
    <t>84.04</t>
  </si>
  <si>
    <t>33.58</t>
  </si>
  <si>
    <t>210.8</t>
  </si>
  <si>
    <t>47.9</t>
  </si>
  <si>
    <t>1199.74</t>
  </si>
  <si>
    <t>1.52</t>
  </si>
  <si>
    <t>37.5</t>
  </si>
  <si>
    <t>110.1</t>
  </si>
  <si>
    <t>121.5</t>
  </si>
  <si>
    <t>58.87</t>
  </si>
  <si>
    <t>31.22</t>
  </si>
  <si>
    <t>128.81</t>
  </si>
  <si>
    <t>0.79</t>
  </si>
  <si>
    <t>3.62</t>
  </si>
  <si>
    <t>7.84</t>
  </si>
  <si>
    <t>0.94</t>
  </si>
  <si>
    <t>31.46</t>
  </si>
  <si>
    <t>5.18</t>
  </si>
  <si>
    <t>54.1</t>
  </si>
  <si>
    <t>34.2</t>
  </si>
  <si>
    <t>61.1</t>
  </si>
  <si>
    <t>31.6</t>
  </si>
  <si>
    <t>96.77</t>
  </si>
  <si>
    <t>1556.61</t>
  </si>
  <si>
    <t>184.12</t>
  </si>
  <si>
    <t>64.62</t>
  </si>
  <si>
    <t>57.3</t>
  </si>
  <si>
    <t>31.9</t>
  </si>
  <si>
    <t>45.9</t>
  </si>
  <si>
    <t>86.4</t>
  </si>
  <si>
    <t>143.8</t>
  </si>
  <si>
    <t>51.9</t>
  </si>
  <si>
    <t>73.6</t>
  </si>
  <si>
    <t>2.26</t>
  </si>
  <si>
    <t>34.3</t>
  </si>
  <si>
    <t>0.75</t>
  </si>
  <si>
    <t>28.74</t>
  </si>
  <si>
    <t>5.98</t>
  </si>
  <si>
    <t>70.3</t>
  </si>
  <si>
    <t>43.1</t>
  </si>
  <si>
    <t>1080.31</t>
  </si>
  <si>
    <t>65.9</t>
  </si>
  <si>
    <t>86.6</t>
  </si>
  <si>
    <t>38.9</t>
  </si>
  <si>
    <t>4.67</t>
  </si>
  <si>
    <t>0.88</t>
  </si>
  <si>
    <t>40.4</t>
  </si>
  <si>
    <t>9.75</t>
  </si>
  <si>
    <t>66.7</t>
  </si>
  <si>
    <t>44.4</t>
  </si>
  <si>
    <t>87.6</t>
  </si>
  <si>
    <t>33.1</t>
  </si>
  <si>
    <t>52.3</t>
  </si>
  <si>
    <t>68.1</t>
  </si>
  <si>
    <t>52.1</t>
  </si>
  <si>
    <t>77.24</t>
  </si>
  <si>
    <t>152.25</t>
  </si>
  <si>
    <t>29.25</t>
  </si>
  <si>
    <t>91.58</t>
  </si>
  <si>
    <t>1.18</t>
  </si>
  <si>
    <t>6.42</t>
  </si>
  <si>
    <t>9.21</t>
  </si>
  <si>
    <t>70.89</t>
  </si>
  <si>
    <t>13.38</t>
  </si>
  <si>
    <t>10.22</t>
  </si>
  <si>
    <t>375.6</t>
  </si>
  <si>
    <t>49.55</t>
  </si>
  <si>
    <t>87.78</t>
  </si>
  <si>
    <t>32.47</t>
  </si>
  <si>
    <t>55.2</t>
  </si>
  <si>
    <t>1.57</t>
  </si>
  <si>
    <t>71.1</t>
  </si>
  <si>
    <t>52.5</t>
  </si>
  <si>
    <t>89.3</t>
  </si>
  <si>
    <t>141.09</t>
  </si>
  <si>
    <t>78.98</t>
  </si>
  <si>
    <t>46.51</t>
  </si>
  <si>
    <t>61.02</t>
  </si>
  <si>
    <t>3.41</t>
  </si>
  <si>
    <t>0.76</t>
  </si>
  <si>
    <t>21.65</t>
  </si>
  <si>
    <t>4.92</t>
  </si>
  <si>
    <t>12.53</t>
  </si>
  <si>
    <t>78.93</t>
  </si>
  <si>
    <t>33.97</t>
  </si>
  <si>
    <t>118.1</t>
  </si>
  <si>
    <t>18.95</t>
  </si>
  <si>
    <t>59.4</t>
  </si>
  <si>
    <t>74.9</t>
  </si>
  <si>
    <t>48.9</t>
  </si>
  <si>
    <t>90.7</t>
  </si>
  <si>
    <t>101.71</t>
  </si>
  <si>
    <t>69.96</t>
  </si>
  <si>
    <t>5.56</t>
  </si>
  <si>
    <t>3.93</t>
  </si>
  <si>
    <t>4.58</t>
  </si>
  <si>
    <t>19.56</t>
  </si>
  <si>
    <t>.4</t>
  </si>
  <si>
    <t>54.8</t>
  </si>
  <si>
    <t>1.83</t>
  </si>
  <si>
    <t>54.9</t>
  </si>
  <si>
    <t>68.48</t>
  </si>
  <si>
    <t>58.48</t>
  </si>
  <si>
    <t>62.04</t>
  </si>
  <si>
    <t>0.7</t>
  </si>
  <si>
    <t>8.39</t>
  </si>
  <si>
    <t>75.76</t>
  </si>
  <si>
    <t>8.62</t>
  </si>
  <si>
    <t>13.16</t>
  </si>
  <si>
    <t>226.7</t>
  </si>
  <si>
    <t>12.55</t>
  </si>
  <si>
    <t>35.98</t>
  </si>
  <si>
    <t>91.38</t>
  </si>
  <si>
    <t>34.89</t>
  </si>
  <si>
    <t>120.7</t>
  </si>
  <si>
    <t>8.23</t>
  </si>
  <si>
    <t>54.5</t>
  </si>
  <si>
    <t>50.4</t>
  </si>
  <si>
    <t>218.55</t>
  </si>
  <si>
    <t>128.77</t>
  </si>
  <si>
    <t>36.2</t>
  </si>
  <si>
    <t>61.15</t>
  </si>
  <si>
    <t>0.92</t>
  </si>
  <si>
    <t>4.39</t>
  </si>
  <si>
    <t>32.65</t>
  </si>
  <si>
    <t>69.68</t>
  </si>
  <si>
    <t>22.67</t>
  </si>
  <si>
    <t>271.3</t>
  </si>
  <si>
    <t>46.35</t>
  </si>
  <si>
    <t>92.99</t>
  </si>
  <si>
    <t>33.88</t>
  </si>
  <si>
    <t>62.9</t>
  </si>
  <si>
    <t>84.2</t>
  </si>
  <si>
    <t>34.4</t>
  </si>
  <si>
    <t>46.04</t>
  </si>
  <si>
    <t>169.44</t>
  </si>
  <si>
    <t>99.44</t>
  </si>
  <si>
    <t>40.68</t>
  </si>
  <si>
    <t>180.41</t>
  </si>
  <si>
    <t>12.69</t>
  </si>
  <si>
    <t>17.54</t>
  </si>
  <si>
    <t>37.9</t>
  </si>
  <si>
    <t>90.89</t>
  </si>
  <si>
    <t>32.72</t>
  </si>
  <si>
    <t>1356.15</t>
  </si>
  <si>
    <t>50.9</t>
  </si>
  <si>
    <t>73.5</t>
  </si>
  <si>
    <t>51.2</t>
  </si>
  <si>
    <t>81.33</t>
  </si>
  <si>
    <t>259.98</t>
  </si>
  <si>
    <t>158.94</t>
  </si>
  <si>
    <t>53.08</t>
  </si>
  <si>
    <t>153.79</t>
  </si>
  <si>
    <t>7.77</t>
  </si>
  <si>
    <t>1.38</t>
  </si>
  <si>
    <t>33.62</t>
  </si>
  <si>
    <t>4.18</t>
  </si>
  <si>
    <t>213.9</t>
  </si>
  <si>
    <t>12.28</t>
  </si>
  <si>
    <t>38.75</t>
  </si>
  <si>
    <t>85.2</t>
  </si>
  <si>
    <t>22.36</t>
  </si>
  <si>
    <t>79.2</t>
  </si>
  <si>
    <t>97.2</t>
  </si>
  <si>
    <t>48.2</t>
  </si>
  <si>
    <t>81.4</t>
  </si>
  <si>
    <t>126.3</t>
  </si>
  <si>
    <t>37.8</t>
  </si>
  <si>
    <t>2.63</t>
  </si>
  <si>
    <t>37.4</t>
  </si>
  <si>
    <t>1.31</t>
  </si>
  <si>
    <t>6.78</t>
  </si>
  <si>
    <t>63.4</t>
  </si>
  <si>
    <t>68.4</t>
  </si>
  <si>
    <t>76.6</t>
  </si>
  <si>
    <t>34.6</t>
  </si>
  <si>
    <t>46.4</t>
  </si>
  <si>
    <t>152.11</t>
  </si>
  <si>
    <t>79.74</t>
  </si>
  <si>
    <t>56.7</t>
  </si>
  <si>
    <t>36.63</t>
  </si>
  <si>
    <t>3.73</t>
  </si>
  <si>
    <t>0.5</t>
  </si>
  <si>
    <t>14.92</t>
  </si>
  <si>
    <t>28.36</t>
  </si>
  <si>
    <t>59.5</t>
  </si>
  <si>
    <t>80.9</t>
  </si>
  <si>
    <t>95.6</t>
  </si>
  <si>
    <t>196.6</t>
  </si>
  <si>
    <t>109.24</t>
  </si>
  <si>
    <t>120.8</t>
  </si>
  <si>
    <t>2.16</t>
  </si>
  <si>
    <t>4.88</t>
  </si>
  <si>
    <t>0.66</t>
  </si>
  <si>
    <t>33.09</t>
  </si>
  <si>
    <t>5.34</t>
  </si>
  <si>
    <t>91.4</t>
  </si>
  <si>
    <t>33.8</t>
  </si>
  <si>
    <t>83.6</t>
  </si>
  <si>
    <t>4.19</t>
  </si>
  <si>
    <t>7.68</t>
  </si>
  <si>
    <t>0.69</t>
  </si>
  <si>
    <t>7.74</t>
  </si>
  <si>
    <t>25.87</t>
  </si>
  <si>
    <t>6.76</t>
  </si>
  <si>
    <t>63.29</t>
  </si>
  <si>
    <t>26.47</t>
  </si>
  <si>
    <t>185.8</t>
  </si>
  <si>
    <t>12.84</t>
  </si>
  <si>
    <t>38.84</t>
  </si>
  <si>
    <t>88.33</t>
  </si>
  <si>
    <t>33.05</t>
  </si>
  <si>
    <t>45.8</t>
  </si>
  <si>
    <t>67.2</t>
  </si>
  <si>
    <t>57.9</t>
  </si>
  <si>
    <t>70.97</t>
  </si>
  <si>
    <t>33.31</t>
  </si>
  <si>
    <t>89.78</t>
  </si>
  <si>
    <t>4.16</t>
  </si>
  <si>
    <t>8.97</t>
  </si>
  <si>
    <t>19.46</t>
  </si>
  <si>
    <t>7.71</t>
  </si>
  <si>
    <t>16.96</t>
  </si>
  <si>
    <t>117.2</t>
  </si>
  <si>
    <t>31.62</t>
  </si>
  <si>
    <t>63.8</t>
  </si>
  <si>
    <t>45.7</t>
  </si>
  <si>
    <t>26.57</t>
  </si>
  <si>
    <t>168.57</t>
  </si>
  <si>
    <t>3.42</t>
  </si>
  <si>
    <t>4.14</t>
  </si>
  <si>
    <t>0.72</t>
  </si>
  <si>
    <t>5.76</t>
  </si>
  <si>
    <t>59.63</t>
  </si>
  <si>
    <t>28.45</t>
  </si>
  <si>
    <t>9.45</t>
  </si>
  <si>
    <t>15.29</t>
  </si>
  <si>
    <t>43.97</t>
  </si>
  <si>
    <t>88.32</t>
  </si>
  <si>
    <t>34.78</t>
  </si>
  <si>
    <t>56.3</t>
  </si>
  <si>
    <t>78.5</t>
  </si>
  <si>
    <t>51.5</t>
  </si>
  <si>
    <t>60.81</t>
  </si>
  <si>
    <t>37.39</t>
  </si>
  <si>
    <t>82.23</t>
  </si>
  <si>
    <t>4.42</t>
  </si>
  <si>
    <t>0.45</t>
  </si>
  <si>
    <t>21.88</t>
  </si>
  <si>
    <t>8.74</t>
  </si>
  <si>
    <t>65.18</t>
  </si>
  <si>
    <t>24.74</t>
  </si>
  <si>
    <t>6.91</t>
  </si>
  <si>
    <t>243.8</t>
  </si>
  <si>
    <t>13.98</t>
  </si>
  <si>
    <t>41.09</t>
  </si>
  <si>
    <t>89.59</t>
  </si>
  <si>
    <t>34.03</t>
  </si>
  <si>
    <t>95.5</t>
  </si>
  <si>
    <t>10.34</t>
  </si>
  <si>
    <t>82.1</t>
  </si>
  <si>
    <t>37.2</t>
  </si>
  <si>
    <t>28.14</t>
  </si>
  <si>
    <t>8.31</t>
  </si>
  <si>
    <t>52.2</t>
  </si>
  <si>
    <t>39.02</t>
  </si>
  <si>
    <t>6.17</t>
  </si>
  <si>
    <t>164.2</t>
  </si>
  <si>
    <t>13.71</t>
  </si>
  <si>
    <t>40.3</t>
  </si>
  <si>
    <t>87.25</t>
  </si>
  <si>
    <t>34.01</t>
  </si>
  <si>
    <t>34.8</t>
  </si>
  <si>
    <t>39.3</t>
  </si>
  <si>
    <t>81.8</t>
  </si>
  <si>
    <t>152.35</t>
  </si>
  <si>
    <t>89.57</t>
  </si>
  <si>
    <t>113.99</t>
  </si>
  <si>
    <t>5.32</t>
  </si>
  <si>
    <t>0.63</t>
  </si>
  <si>
    <t>7.91</t>
  </si>
  <si>
    <t>28.22</t>
  </si>
  <si>
    <t>75.67</t>
  </si>
  <si>
    <t>9.48</t>
  </si>
  <si>
    <t>13.19</t>
  </si>
  <si>
    <t>258.4</t>
  </si>
  <si>
    <t>33.7</t>
  </si>
  <si>
    <t>92.21</t>
  </si>
  <si>
    <t>32.98</t>
  </si>
  <si>
    <t>75.7</t>
  </si>
  <si>
    <t>1.68</t>
  </si>
  <si>
    <t>83.3</t>
  </si>
  <si>
    <t>38.5</t>
  </si>
  <si>
    <t>43.2</t>
  </si>
  <si>
    <t>85.18</t>
  </si>
  <si>
    <t>159.46</t>
  </si>
  <si>
    <t>79.17</t>
  </si>
  <si>
    <t>37.35</t>
  </si>
  <si>
    <t>151.53</t>
  </si>
  <si>
    <t>3.79</t>
  </si>
  <si>
    <t>18.96</t>
  </si>
  <si>
    <t>63.5</t>
  </si>
  <si>
    <t>44.8</t>
  </si>
  <si>
    <t>88.72</t>
  </si>
  <si>
    <t>56.07</t>
  </si>
  <si>
    <t>98.42</t>
  </si>
  <si>
    <t>7.25</t>
  </si>
  <si>
    <t>88.64</t>
  </si>
  <si>
    <t>6.57</t>
  </si>
  <si>
    <t>74.28</t>
  </si>
  <si>
    <t>18.36</t>
  </si>
  <si>
    <t>6.62</t>
  </si>
  <si>
    <t>270.4</t>
  </si>
  <si>
    <t>13.99</t>
  </si>
  <si>
    <t>42.26</t>
  </si>
  <si>
    <t>84.48</t>
  </si>
  <si>
    <t>33.11</t>
  </si>
  <si>
    <t>70.8</t>
  </si>
  <si>
    <t>8.67</t>
  </si>
  <si>
    <t>75.9</t>
  </si>
  <si>
    <t>100.3</t>
  </si>
  <si>
    <t>81.3</t>
  </si>
  <si>
    <t>184.23</t>
  </si>
  <si>
    <t>96.72</t>
  </si>
  <si>
    <t>37.47</t>
  </si>
  <si>
    <t>123.28</t>
  </si>
  <si>
    <t>3.69</t>
  </si>
  <si>
    <t>9.95</t>
  </si>
  <si>
    <t>24.98</t>
  </si>
  <si>
    <t>16.13</t>
  </si>
  <si>
    <t>39.2</t>
  </si>
  <si>
    <t>36.8</t>
  </si>
  <si>
    <t>32.9</t>
  </si>
  <si>
    <t>68.5</t>
  </si>
  <si>
    <t>52.9</t>
  </si>
  <si>
    <t>126.99</t>
  </si>
  <si>
    <t>75.02</t>
  </si>
  <si>
    <t>29.32</t>
  </si>
  <si>
    <t>52.33</t>
  </si>
  <si>
    <t>4.46</t>
  </si>
  <si>
    <t>5.79</t>
  </si>
  <si>
    <t>18.91</t>
  </si>
  <si>
    <t>4.99</t>
  </si>
  <si>
    <t>57.5</t>
  </si>
  <si>
    <t>80.4</t>
  </si>
  <si>
    <t>57.2</t>
  </si>
  <si>
    <t>77.3</t>
  </si>
  <si>
    <t>101.28</t>
  </si>
  <si>
    <t>56.98</t>
  </si>
  <si>
    <t>117.15</t>
  </si>
  <si>
    <t>17.44</t>
  </si>
  <si>
    <t>3.54</t>
  </si>
  <si>
    <t>11.92</t>
  </si>
  <si>
    <t>0.56</t>
  </si>
  <si>
    <t>13.22</t>
  </si>
  <si>
    <t>50.03</t>
  </si>
  <si>
    <t>41.06</t>
  </si>
  <si>
    <t>213.2</t>
  </si>
  <si>
    <t>12.23</t>
  </si>
  <si>
    <t>36.33</t>
  </si>
  <si>
    <t>86.09</t>
  </si>
  <si>
    <t>33.65</t>
  </si>
  <si>
    <t>104.2</t>
  </si>
  <si>
    <t>46.6</t>
  </si>
  <si>
    <t>38.1</t>
  </si>
  <si>
    <t>122.98</t>
  </si>
  <si>
    <t>56.32</t>
  </si>
  <si>
    <t>127.47</t>
  </si>
  <si>
    <t>3.89</t>
  </si>
  <si>
    <t>0.68</t>
  </si>
  <si>
    <t>24.68</t>
  </si>
  <si>
    <t>11.43</t>
  </si>
  <si>
    <t>61.13</t>
  </si>
  <si>
    <t>28.47</t>
  </si>
  <si>
    <t>6.98</t>
  </si>
  <si>
    <t>14.44</t>
  </si>
  <si>
    <t>41.94</t>
  </si>
  <si>
    <t>87.59</t>
  </si>
  <si>
    <t>34.43</t>
  </si>
  <si>
    <t>40.1</t>
  </si>
  <si>
    <t>130.69</t>
  </si>
  <si>
    <t>38.98</t>
  </si>
  <si>
    <t>9.19</t>
  </si>
  <si>
    <t>0.58</t>
  </si>
  <si>
    <t>6.83</t>
  </si>
  <si>
    <t>56.74</t>
  </si>
  <si>
    <t>36.72</t>
  </si>
  <si>
    <t>243.6</t>
  </si>
  <si>
    <t>14.38</t>
  </si>
  <si>
    <t>42.08</t>
  </si>
  <si>
    <t>81.92</t>
  </si>
  <si>
    <t>34.17</t>
  </si>
  <si>
    <t>32.8</t>
  </si>
  <si>
    <t>102.3</t>
  </si>
  <si>
    <t>48.6</t>
  </si>
  <si>
    <t>36.7</t>
  </si>
  <si>
    <t>106.75</t>
  </si>
  <si>
    <t>186.01</t>
  </si>
  <si>
    <t>110.88</t>
  </si>
  <si>
    <t>54.39</t>
  </si>
  <si>
    <t>99.32</t>
  </si>
  <si>
    <t>4.26</t>
  </si>
  <si>
    <t>19.21</t>
  </si>
  <si>
    <t>291.1</t>
  </si>
  <si>
    <t>16.33</t>
  </si>
  <si>
    <t>47.35</t>
  </si>
  <si>
    <t>129.9</t>
  </si>
  <si>
    <t>18.77</t>
  </si>
  <si>
    <t>61.3</t>
  </si>
  <si>
    <t>1.48</t>
  </si>
  <si>
    <t>92.96</t>
  </si>
  <si>
    <t>192.96</t>
  </si>
  <si>
    <t>114.18</t>
  </si>
  <si>
    <t>43.93</t>
  </si>
  <si>
    <t>195.7</t>
  </si>
  <si>
    <t>6.49</t>
  </si>
  <si>
    <t>58.78</t>
  </si>
  <si>
    <t>108.5</t>
  </si>
  <si>
    <t>107.5</t>
  </si>
  <si>
    <t>45.2</t>
  </si>
  <si>
    <t>40.2</t>
  </si>
  <si>
    <t>4.51</t>
  </si>
  <si>
    <t>6.27</t>
  </si>
  <si>
    <t>71.34</t>
  </si>
  <si>
    <t>7.47</t>
  </si>
  <si>
    <t>55.57</t>
  </si>
  <si>
    <t>29.62</t>
  </si>
  <si>
    <t>10.76</t>
  </si>
  <si>
    <t>228.6</t>
  </si>
  <si>
    <t>44.99</t>
  </si>
  <si>
    <t>85.91</t>
  </si>
  <si>
    <t>32.1</t>
  </si>
  <si>
    <t>60.4</t>
  </si>
  <si>
    <t>51.4</t>
  </si>
  <si>
    <t>125.6</t>
  </si>
  <si>
    <t>128.5</t>
  </si>
  <si>
    <t>32.2</t>
  </si>
  <si>
    <t>0.78</t>
  </si>
  <si>
    <t>16.54</t>
  </si>
  <si>
    <t>4.98</t>
  </si>
  <si>
    <t>89.6</t>
  </si>
  <si>
    <t>44.3</t>
  </si>
  <si>
    <t>57.7</t>
  </si>
  <si>
    <t>85.55</t>
  </si>
  <si>
    <t>113.39</t>
  </si>
  <si>
    <t>57.27</t>
  </si>
  <si>
    <t>35.74</t>
  </si>
  <si>
    <t>46.79</t>
  </si>
  <si>
    <t>0.15</t>
  </si>
  <si>
    <t>6.34</t>
  </si>
  <si>
    <t>23.48</t>
  </si>
  <si>
    <t>67.1</t>
  </si>
  <si>
    <t>37.3</t>
  </si>
  <si>
    <t>119.96</t>
  </si>
  <si>
    <t>61.71</t>
  </si>
  <si>
    <t>23.81</t>
  </si>
  <si>
    <t>95.85</t>
  </si>
  <si>
    <t>3.88</t>
  </si>
  <si>
    <t>22.52</t>
  </si>
  <si>
    <t>2.74</t>
  </si>
  <si>
    <t>53.46</t>
  </si>
  <si>
    <t>31.72</t>
  </si>
  <si>
    <t>12.21</t>
  </si>
  <si>
    <t>117.4</t>
  </si>
  <si>
    <t>10.25</t>
  </si>
  <si>
    <t>72.84</t>
  </si>
  <si>
    <t>30.16</t>
  </si>
  <si>
    <t>59.9</t>
  </si>
  <si>
    <t>46.7</t>
  </si>
  <si>
    <t>4.55</t>
  </si>
  <si>
    <t>15.51</t>
  </si>
  <si>
    <t>4.47</t>
  </si>
  <si>
    <t>51.19</t>
  </si>
  <si>
    <t>33.78</t>
  </si>
  <si>
    <t>10.85</t>
  </si>
  <si>
    <t>262.2</t>
  </si>
  <si>
    <t>11.58</t>
  </si>
  <si>
    <t>36.61</t>
  </si>
  <si>
    <t>78.51</t>
  </si>
  <si>
    <t>31.63</t>
  </si>
  <si>
    <t>66.1</t>
  </si>
  <si>
    <t>55.5</t>
  </si>
  <si>
    <t>85.63</t>
  </si>
  <si>
    <t>105.74</t>
  </si>
  <si>
    <t>53.24</t>
  </si>
  <si>
    <t>37.52</t>
  </si>
  <si>
    <t>45.5</t>
  </si>
  <si>
    <t>0.06</t>
  </si>
  <si>
    <t>4.43</t>
  </si>
  <si>
    <t>96.6</t>
  </si>
  <si>
    <t>90.8</t>
  </si>
  <si>
    <t>1.66</t>
  </si>
  <si>
    <t>84.92</t>
  </si>
  <si>
    <t>201.15</t>
  </si>
  <si>
    <t>125.09</t>
  </si>
  <si>
    <t>24.73</t>
  </si>
  <si>
    <t>107.94</t>
  </si>
  <si>
    <t>3.49</t>
  </si>
  <si>
    <t>4.48</t>
  </si>
  <si>
    <t>79.27</t>
  </si>
  <si>
    <t>7.79</t>
  </si>
  <si>
    <t>280.3</t>
  </si>
  <si>
    <t>39.06</t>
  </si>
  <si>
    <t>32.09</t>
  </si>
  <si>
    <t>96.9</t>
  </si>
  <si>
    <t>40.9</t>
  </si>
  <si>
    <t>79.04</t>
  </si>
  <si>
    <t>140.61</t>
  </si>
  <si>
    <t>77.78</t>
  </si>
  <si>
    <t>30.61</t>
  </si>
  <si>
    <t>157.61</t>
  </si>
  <si>
    <t>4.54</t>
  </si>
  <si>
    <t>29.75</t>
  </si>
  <si>
    <t>5.75</t>
  </si>
  <si>
    <t>56.86</t>
  </si>
  <si>
    <t>11.51</t>
  </si>
  <si>
    <t>177.2</t>
  </si>
  <si>
    <t>13.64</t>
  </si>
  <si>
    <t>39.04</t>
  </si>
  <si>
    <t>83.18</t>
  </si>
  <si>
    <t>34.95</t>
  </si>
  <si>
    <t>61.5</t>
  </si>
  <si>
    <t>22.86</t>
  </si>
  <si>
    <t>76.1</t>
  </si>
  <si>
    <t>88.24</t>
  </si>
  <si>
    <t>164.72</t>
  </si>
  <si>
    <t>102.57</t>
  </si>
  <si>
    <t>41.64</t>
  </si>
  <si>
    <t>98.06</t>
  </si>
  <si>
    <t>19.14</t>
  </si>
  <si>
    <t>3.52</t>
  </si>
  <si>
    <t>52.67</t>
  </si>
  <si>
    <t>8.41</t>
  </si>
  <si>
    <t>25.49</t>
  </si>
  <si>
    <t>32.59</t>
  </si>
  <si>
    <t>55.3</t>
  </si>
  <si>
    <t>61.7</t>
  </si>
  <si>
    <t>84.16</t>
  </si>
  <si>
    <t>169.1</t>
  </si>
  <si>
    <t>83.22</t>
  </si>
  <si>
    <t>31.29</t>
  </si>
  <si>
    <t>95.36</t>
  </si>
  <si>
    <t>7.64</t>
  </si>
  <si>
    <t>29.51</t>
  </si>
  <si>
    <t>3.31</t>
  </si>
  <si>
    <t>46.8</t>
  </si>
  <si>
    <t>39.6</t>
  </si>
  <si>
    <t>91.8</t>
  </si>
  <si>
    <t>1.17</t>
  </si>
  <si>
    <t>58.9</t>
  </si>
  <si>
    <t>1.46</t>
  </si>
  <si>
    <t>85.3</t>
  </si>
  <si>
    <t>33.4</t>
  </si>
  <si>
    <t>110.7</t>
  </si>
  <si>
    <t>55.33</t>
  </si>
  <si>
    <t>46.2</t>
  </si>
  <si>
    <t>5.22</t>
  </si>
  <si>
    <t>0.46</t>
  </si>
  <si>
    <t>68.76</t>
  </si>
  <si>
    <t>19.92</t>
  </si>
  <si>
    <t>283.6</t>
  </si>
  <si>
    <t>40.25</t>
  </si>
  <si>
    <t>98.34</t>
  </si>
  <si>
    <t>33.04</t>
  </si>
  <si>
    <t>113.5</t>
  </si>
  <si>
    <t>22.49</t>
  </si>
  <si>
    <t>55.4</t>
  </si>
  <si>
    <t>70.2</t>
  </si>
  <si>
    <t>155.4</t>
  </si>
  <si>
    <t>85.78</t>
  </si>
  <si>
    <t>149.5</t>
  </si>
  <si>
    <t>0.84</t>
  </si>
  <si>
    <t>4.23</t>
  </si>
  <si>
    <t>7.31</t>
  </si>
  <si>
    <t>6.56</t>
  </si>
  <si>
    <t>18.81</t>
  </si>
  <si>
    <t>4.49</t>
  </si>
  <si>
    <t>250.25</t>
  </si>
  <si>
    <t>48.67</t>
  </si>
  <si>
    <t>83.26</t>
  </si>
  <si>
    <t>16.19</t>
  </si>
  <si>
    <t>35.84</t>
  </si>
  <si>
    <t>24.21</t>
  </si>
  <si>
    <t>82.8</t>
  </si>
  <si>
    <t>174.46</t>
  </si>
  <si>
    <t>88.46</t>
  </si>
  <si>
    <t>49.77</t>
  </si>
  <si>
    <t>190.9</t>
  </si>
  <si>
    <t>4.17</t>
  </si>
  <si>
    <t>9.17</t>
  </si>
  <si>
    <t>59.32</t>
  </si>
  <si>
    <t>30.62</t>
  </si>
  <si>
    <t>174.2</t>
  </si>
  <si>
    <t>11.53</t>
  </si>
  <si>
    <t>81.79</t>
  </si>
  <si>
    <t>32.32</t>
  </si>
  <si>
    <t>20.13</t>
  </si>
  <si>
    <t>84.61</t>
  </si>
  <si>
    <t>135.6</t>
  </si>
  <si>
    <t>60.53</t>
  </si>
  <si>
    <t>41.29</t>
  </si>
  <si>
    <t>121.68</t>
  </si>
  <si>
    <t>06.02</t>
  </si>
  <si>
    <t>29.99</t>
  </si>
  <si>
    <t>55.66</t>
  </si>
  <si>
    <t>30.17</t>
  </si>
  <si>
    <t>10.43</t>
  </si>
  <si>
    <t>233.9</t>
  </si>
  <si>
    <t>14.59</t>
  </si>
  <si>
    <t>43.48</t>
  </si>
  <si>
    <t>90.84</t>
  </si>
  <si>
    <t>33.55</t>
  </si>
  <si>
    <t>64.8</t>
  </si>
  <si>
    <t>24.39</t>
  </si>
  <si>
    <t>82.5</t>
  </si>
  <si>
    <t>77.47</t>
  </si>
  <si>
    <t>175.57</t>
  </si>
  <si>
    <t>44.83</t>
  </si>
  <si>
    <t>310.83</t>
  </si>
  <si>
    <t>0.54</t>
  </si>
  <si>
    <t>4.62</t>
  </si>
  <si>
    <t>52.41</t>
  </si>
  <si>
    <t>33.18</t>
  </si>
  <si>
    <t>12.64</t>
  </si>
  <si>
    <t>223.9</t>
  </si>
  <si>
    <t>14.52</t>
  </si>
  <si>
    <t>43.7</t>
  </si>
  <si>
    <t>93.59</t>
  </si>
  <si>
    <t>33.22</t>
  </si>
  <si>
    <t>68.9</t>
  </si>
  <si>
    <t>28.31</t>
  </si>
  <si>
    <t>89.5</t>
  </si>
  <si>
    <t>32.3</t>
  </si>
  <si>
    <t>47.3</t>
  </si>
  <si>
    <t>97.39</t>
  </si>
  <si>
    <t>321.36</t>
  </si>
  <si>
    <t>204.9</t>
  </si>
  <si>
    <t>71.62</t>
  </si>
  <si>
    <t>130.08</t>
  </si>
  <si>
    <t>0.83</t>
  </si>
  <si>
    <t>10.71</t>
  </si>
  <si>
    <t>1.76</t>
  </si>
  <si>
    <t>93.2</t>
  </si>
  <si>
    <t>32.25</t>
  </si>
  <si>
    <t>42.9</t>
  </si>
  <si>
    <t>79.43</t>
  </si>
  <si>
    <t>58.43</t>
  </si>
  <si>
    <t>25.53</t>
  </si>
  <si>
    <t>94.7</t>
  </si>
  <si>
    <t>1.29</t>
  </si>
  <si>
    <t>6.38</t>
  </si>
  <si>
    <t>66.98</t>
  </si>
  <si>
    <t>16.34</t>
  </si>
  <si>
    <t>9.79</t>
  </si>
  <si>
    <t>192.2</t>
  </si>
  <si>
    <t>39.53</t>
  </si>
  <si>
    <t>16.57</t>
  </si>
  <si>
    <t>78.27</t>
  </si>
  <si>
    <t>58.37</t>
  </si>
  <si>
    <t>54.16</t>
  </si>
  <si>
    <t>17.66</t>
  </si>
  <si>
    <t>3.81</t>
  </si>
  <si>
    <t>5.87</t>
  </si>
  <si>
    <t>36.64</t>
  </si>
  <si>
    <t>29.81</t>
  </si>
  <si>
    <t>9.63</t>
  </si>
  <si>
    <t>212.7</t>
  </si>
  <si>
    <t>37.14</t>
  </si>
  <si>
    <t>81.04</t>
  </si>
  <si>
    <t>32.64</t>
  </si>
  <si>
    <t>2079.72</t>
  </si>
  <si>
    <t>291.7</t>
  </si>
  <si>
    <t>56.1</t>
  </si>
  <si>
    <t>98.3</t>
  </si>
  <si>
    <t>61.47</t>
  </si>
  <si>
    <t>53.8</t>
  </si>
  <si>
    <t>50.3</t>
  </si>
  <si>
    <t>83.49</t>
  </si>
  <si>
    <t>62.12</t>
  </si>
  <si>
    <t>39.11</t>
  </si>
  <si>
    <t>78.01</t>
  </si>
  <si>
    <t>2.65</t>
  </si>
  <si>
    <t>4.77</t>
  </si>
  <si>
    <t>0.49</t>
  </si>
  <si>
    <t>3.45</t>
  </si>
  <si>
    <t>58.75</t>
  </si>
  <si>
    <t>8.22</t>
  </si>
  <si>
    <t>170.6</t>
  </si>
  <si>
    <t>9.87</t>
  </si>
  <si>
    <t>32.21</t>
  </si>
  <si>
    <t>81.2</t>
  </si>
  <si>
    <t>30.64</t>
  </si>
  <si>
    <t>24.44</t>
  </si>
  <si>
    <t>50.2</t>
  </si>
  <si>
    <t>83.61</t>
  </si>
  <si>
    <t>56.47</t>
  </si>
  <si>
    <t>42.99</t>
  </si>
  <si>
    <t>28.54</t>
  </si>
  <si>
    <t>3.65</t>
  </si>
  <si>
    <t>3.38</t>
  </si>
  <si>
    <t>78.06</t>
  </si>
  <si>
    <t>17.28</t>
  </si>
  <si>
    <t>3.83</t>
  </si>
  <si>
    <t>93.07</t>
  </si>
  <si>
    <t>12.77</t>
  </si>
  <si>
    <t>39.09</t>
  </si>
  <si>
    <t>32.67</t>
  </si>
  <si>
    <t>.6</t>
  </si>
  <si>
    <t>86.3</t>
  </si>
  <si>
    <t>33.71</t>
  </si>
  <si>
    <t>100.5</t>
  </si>
  <si>
    <t>16.97</t>
  </si>
  <si>
    <t>4.27</t>
  </si>
  <si>
    <t>18.53</t>
  </si>
  <si>
    <t>7.24</t>
  </si>
  <si>
    <t>67.11</t>
  </si>
  <si>
    <t>22.57</t>
  </si>
  <si>
    <t>9.37</t>
  </si>
  <si>
    <t>374.5</t>
  </si>
  <si>
    <t>13.65</t>
  </si>
  <si>
    <t>41.43</t>
  </si>
  <si>
    <t>32.94</t>
  </si>
  <si>
    <t>123.8</t>
  </si>
  <si>
    <t>18.46</t>
  </si>
  <si>
    <t>60.5</t>
  </si>
  <si>
    <t>24.86</t>
  </si>
  <si>
    <t>50.6</t>
  </si>
  <si>
    <t>79.92</t>
  </si>
  <si>
    <t>184.73</t>
  </si>
  <si>
    <t>110.76</t>
  </si>
  <si>
    <t>91.54</t>
  </si>
  <si>
    <t>43.15</t>
  </si>
  <si>
    <t>3.13</t>
  </si>
  <si>
    <t>2.83</t>
  </si>
  <si>
    <t>0.38</t>
  </si>
  <si>
    <t>19.41</t>
  </si>
  <si>
    <t>5.77</t>
  </si>
  <si>
    <t>68.6</t>
  </si>
  <si>
    <t>8.36</t>
  </si>
  <si>
    <t>523.2</t>
  </si>
  <si>
    <t>10.98</t>
  </si>
  <si>
    <t>33.81</t>
  </si>
  <si>
    <t>82.72</t>
  </si>
  <si>
    <t>32.48</t>
  </si>
  <si>
    <t>177.98</t>
  </si>
  <si>
    <t>43.55</t>
  </si>
  <si>
    <t>90.75</t>
  </si>
  <si>
    <t>65.67</t>
  </si>
  <si>
    <t>36.15</t>
  </si>
  <si>
    <t>85.1</t>
  </si>
  <si>
    <t>47.2</t>
  </si>
  <si>
    <t>106.2</t>
  </si>
  <si>
    <t>118.46</t>
  </si>
  <si>
    <t>60.66</t>
  </si>
  <si>
    <t>1.45</t>
  </si>
  <si>
    <t>3.78</t>
  </si>
  <si>
    <t>20.93</t>
  </si>
  <si>
    <t>11.82</t>
  </si>
  <si>
    <t>74.22</t>
  </si>
  <si>
    <t>16.91</t>
  </si>
  <si>
    <t>8.21</t>
  </si>
  <si>
    <t>234.2</t>
  </si>
  <si>
    <t>45.07</t>
  </si>
  <si>
    <t>91.98</t>
  </si>
  <si>
    <t>31.32</t>
  </si>
  <si>
    <t>114.5</t>
  </si>
  <si>
    <t>Patient</t>
  </si>
  <si>
    <t>RGHC</t>
  </si>
  <si>
    <t>Age (years)</t>
  </si>
  <si>
    <t>Smoking habits</t>
  </si>
  <si>
    <t>Time of disease (years)</t>
  </si>
  <si>
    <t>SLICC</t>
  </si>
  <si>
    <t xml:space="preserve">SLEDAI </t>
  </si>
  <si>
    <t>Bone mass (Kg)</t>
  </si>
  <si>
    <t>Total cholesterol (mg/dL)</t>
  </si>
  <si>
    <t xml:space="preserve">Triglycerides (mg/dL) </t>
  </si>
  <si>
    <t>Reactive C protein  (mg/dl)</t>
  </si>
  <si>
    <t>Albumin /d/dl)</t>
  </si>
  <si>
    <t>Uric acid (mg/dl)</t>
  </si>
  <si>
    <t>Urea (mg/dl)</t>
  </si>
  <si>
    <t>Creatinine (mg/dl)</t>
  </si>
  <si>
    <t>Folic acid (ng/ml)</t>
  </si>
  <si>
    <t>Vitamin D (ng/ml)</t>
  </si>
  <si>
    <t>Neutrophils</t>
  </si>
  <si>
    <t>Lymphocytes</t>
  </si>
  <si>
    <t>Monocytes</t>
  </si>
  <si>
    <t>Platelets</t>
  </si>
  <si>
    <t>Adriele Silva dos Santos</t>
  </si>
  <si>
    <t>14243388C</t>
  </si>
  <si>
    <t>Brazil</t>
  </si>
  <si>
    <t>Yellow</t>
  </si>
  <si>
    <t>Single</t>
  </si>
  <si>
    <t>Intenso</t>
  </si>
  <si>
    <t xml:space="preserve">Adrienne Silva Oliveria </t>
  </si>
  <si>
    <t>13888042E</t>
  </si>
  <si>
    <t>Black</t>
  </si>
  <si>
    <t>Moderado</t>
  </si>
  <si>
    <t>Air Arce</t>
  </si>
  <si>
    <t>13699130I</t>
  </si>
  <si>
    <t xml:space="preserve">White </t>
  </si>
  <si>
    <t xml:space="preserve">Single </t>
  </si>
  <si>
    <t>Alba Carvalho de Souza</t>
  </si>
  <si>
    <t>14073709F</t>
  </si>
  <si>
    <t>Married</t>
  </si>
  <si>
    <t>Alessandra Covic Domingues</t>
  </si>
  <si>
    <t>13990351G</t>
  </si>
  <si>
    <t>Alice Borges dos Santos</t>
  </si>
  <si>
    <t>3228297K</t>
  </si>
  <si>
    <t>Aline Silva de Oliveira</t>
  </si>
  <si>
    <t>14119487F</t>
  </si>
  <si>
    <t>Brown</t>
  </si>
  <si>
    <t>Ligero</t>
  </si>
  <si>
    <t>Amanda Carolina Azevedo</t>
  </si>
  <si>
    <t>89045512H</t>
  </si>
  <si>
    <t>Amanda Cerqueira Vilas Boas</t>
  </si>
  <si>
    <t>14247326C</t>
  </si>
  <si>
    <t>Ana Claudia Silva</t>
  </si>
  <si>
    <t>14233922I</t>
  </si>
  <si>
    <t>White</t>
  </si>
  <si>
    <t>Ana Paula dos Santos Novaes</t>
  </si>
  <si>
    <t>13817337E</t>
  </si>
  <si>
    <t>Andreia Bispo Fraga</t>
  </si>
  <si>
    <t>91296078H</t>
  </si>
  <si>
    <t>Angela Maria de Andrade</t>
  </si>
  <si>
    <t xml:space="preserve">13901098E  </t>
  </si>
  <si>
    <t>Antônia Lucia Cordeiro Lima</t>
  </si>
  <si>
    <t>2657268H</t>
  </si>
  <si>
    <t>Widow</t>
  </si>
  <si>
    <t>Antônia Maria da Silva</t>
  </si>
  <si>
    <t>3186266B</t>
  </si>
  <si>
    <t>Auzeni Aparecida Ferreira</t>
  </si>
  <si>
    <t>13875161F</t>
  </si>
  <si>
    <t>Barbara Amorim Dos Santos</t>
  </si>
  <si>
    <t>14289516H</t>
  </si>
  <si>
    <t>Beatriz Laryssa de Jesus Santos</t>
  </si>
  <si>
    <t>14132216D</t>
  </si>
  <si>
    <t>Benedita Natalia Vieria</t>
  </si>
  <si>
    <t>13946657K</t>
  </si>
  <si>
    <t>Botale Boalela</t>
  </si>
  <si>
    <t>14219087D</t>
  </si>
  <si>
    <t>Bruna Aparecida</t>
  </si>
  <si>
    <t>13498396G</t>
  </si>
  <si>
    <t>Bruna Gualberto</t>
  </si>
  <si>
    <t>13838678G</t>
  </si>
  <si>
    <t>Bruna Oliveira Ferreira da Silva</t>
  </si>
  <si>
    <t>13518767G</t>
  </si>
  <si>
    <t>Bruna Vieira Prado</t>
  </si>
  <si>
    <t>6121897E</t>
  </si>
  <si>
    <t>Carla Eri Kitamura</t>
  </si>
  <si>
    <t>14241174F</t>
  </si>
  <si>
    <t>Caroline Alves de Sousa</t>
  </si>
  <si>
    <t xml:space="preserve">3090447H </t>
  </si>
  <si>
    <t>Caroline Reguera</t>
  </si>
  <si>
    <t xml:space="preserve">14182436D   </t>
  </si>
  <si>
    <t>Cassimira Souza Silva</t>
  </si>
  <si>
    <t>13596146K</t>
  </si>
  <si>
    <t>Cecilia Santos Silva Filha</t>
  </si>
  <si>
    <t xml:space="preserve"> 14120179C </t>
  </si>
  <si>
    <t>Célia Regina Pereira de Carvalho</t>
  </si>
  <si>
    <t>3340631G</t>
  </si>
  <si>
    <t>Cibele Di Sessa Souza</t>
  </si>
  <si>
    <t>14279416G</t>
  </si>
  <si>
    <t>Cicera Raiane da Silva Santos Mariano Leite</t>
  </si>
  <si>
    <t>91863738E</t>
  </si>
  <si>
    <t>15 (mg/sem)</t>
  </si>
  <si>
    <t>Cirlandia Dos Santos Rodrigues</t>
  </si>
  <si>
    <t>14126334D</t>
  </si>
  <si>
    <t>Cristiane da Silva Oliveira</t>
  </si>
  <si>
    <t>13838129H</t>
  </si>
  <si>
    <t xml:space="preserve">Married </t>
  </si>
  <si>
    <t>Daniela Alves Pinheiro</t>
  </si>
  <si>
    <t>6057673D</t>
  </si>
  <si>
    <t>Darlene Batista de Queiroz</t>
  </si>
  <si>
    <t>13965673B</t>
  </si>
  <si>
    <t>Debora Dayane Barreto Paizinho</t>
  </si>
  <si>
    <t>89029809F</t>
  </si>
  <si>
    <t>Delange Priscila da Silva</t>
  </si>
  <si>
    <t>14248958G</t>
  </si>
  <si>
    <t>Elaine Cristina Cavalcante</t>
  </si>
  <si>
    <t>14109193C</t>
  </si>
  <si>
    <t>Elenita da Silva Amorim</t>
  </si>
  <si>
    <t>13705717G</t>
  </si>
  <si>
    <t>-</t>
  </si>
  <si>
    <t>Elisandra Souza dos Santos</t>
  </si>
  <si>
    <t>13969286C</t>
  </si>
  <si>
    <t>Elizia de Fatima de Oliveira</t>
  </si>
  <si>
    <t>14078663F</t>
  </si>
  <si>
    <t>Emy De Andrade Tarcitano</t>
  </si>
  <si>
    <t>13920740D</t>
  </si>
  <si>
    <t>Erica Mariana do Nascimento Santos</t>
  </si>
  <si>
    <t>13750343B</t>
  </si>
  <si>
    <t>Erika Silva De Souza Carvalho</t>
  </si>
  <si>
    <t>13654579J</t>
  </si>
  <si>
    <t>Esilaine Santos da Silva</t>
  </si>
  <si>
    <t>14078669K</t>
  </si>
  <si>
    <t>Esmeralda Luiza da Costa Barbosa</t>
  </si>
  <si>
    <t xml:space="preserve">14047664F </t>
  </si>
  <si>
    <t>Fernanda Guimaraes Silva Pereira</t>
  </si>
  <si>
    <t>13856881A</t>
  </si>
  <si>
    <t>Flávia Silva Damasceno</t>
  </si>
  <si>
    <t>91601423H</t>
  </si>
  <si>
    <t>Francimeire Santos de Jesus</t>
  </si>
  <si>
    <t>14083003A</t>
  </si>
  <si>
    <t>Gabriela Milena Duarte</t>
  </si>
  <si>
    <t>88253474A</t>
  </si>
  <si>
    <t>Geiza Patricia Costa Leal</t>
  </si>
  <si>
    <t>13730772A</t>
  </si>
  <si>
    <t>Gelva Sabino do Nascimento</t>
  </si>
  <si>
    <t>14203819E</t>
  </si>
  <si>
    <t>Gerlucia Araujo dos Santos</t>
  </si>
  <si>
    <t>3192156A</t>
  </si>
  <si>
    <t>Gilceia de Assis Avila</t>
  </si>
  <si>
    <t>2983535k</t>
  </si>
  <si>
    <t>Giovanna Vieira Da Silva</t>
  </si>
  <si>
    <t>14203799G</t>
  </si>
  <si>
    <t>Gislaine Batista Viana</t>
  </si>
  <si>
    <t>13941663D</t>
  </si>
  <si>
    <t>Giulia Gabrielle Soares dos Santos</t>
  </si>
  <si>
    <t>14306787A</t>
  </si>
  <si>
    <t>Glaucia da Conceição Teixeira Santos</t>
  </si>
  <si>
    <t>13797501D</t>
  </si>
  <si>
    <t>Iane Andrade</t>
  </si>
  <si>
    <t xml:space="preserve">14188393G </t>
  </si>
  <si>
    <t>Ingrid Ribeiro Santos</t>
  </si>
  <si>
    <t>14065063G</t>
  </si>
  <si>
    <t>Isabel Pereira Salgado</t>
  </si>
  <si>
    <t>15041295A</t>
  </si>
  <si>
    <t>Ivanise Nunes de Franca</t>
  </si>
  <si>
    <t>13496240I</t>
  </si>
  <si>
    <t>Ivonilda Santos de Santana</t>
  </si>
  <si>
    <t xml:space="preserve">14233930H </t>
  </si>
  <si>
    <t>Jacimara Santos</t>
  </si>
  <si>
    <t>13862819F</t>
  </si>
  <si>
    <t>Jandira Cassiano Ribeiro</t>
  </si>
  <si>
    <t>14027423F</t>
  </si>
  <si>
    <t>Jeisiane Santana Leal</t>
  </si>
  <si>
    <t>14053034I</t>
  </si>
  <si>
    <t>Jessica Alexandra de Andrade</t>
  </si>
  <si>
    <t>13917362E</t>
  </si>
  <si>
    <t>Jessica de Almeida Gonzaga</t>
  </si>
  <si>
    <t>14149938D</t>
  </si>
  <si>
    <t>Joana Andreza Costa Jacobs</t>
  </si>
  <si>
    <t>3323745D</t>
  </si>
  <si>
    <t>Josenilda da Silva Ferraz</t>
  </si>
  <si>
    <t>14171087D</t>
  </si>
  <si>
    <t xml:space="preserve">Josiene Tereza Barbosa Reis </t>
  </si>
  <si>
    <t>14266743J</t>
  </si>
  <si>
    <t>Josinete Silva Cerqueira</t>
  </si>
  <si>
    <t>14191663K</t>
  </si>
  <si>
    <t>Jovelina Machado</t>
  </si>
  <si>
    <t>14280458J</t>
  </si>
  <si>
    <t>Juliana Ferreira da Silva</t>
  </si>
  <si>
    <t>90564923G</t>
  </si>
  <si>
    <t>Katia do Amor Devido Santana</t>
  </si>
  <si>
    <t>14173890J</t>
  </si>
  <si>
    <t>Katy Mirley Rodrigues Sombra</t>
  </si>
  <si>
    <t>5264706J</t>
  </si>
  <si>
    <t>Kelly Pereira Paiva</t>
  </si>
  <si>
    <t xml:space="preserve">14116395B </t>
  </si>
  <si>
    <t>Lazara da Silva</t>
  </si>
  <si>
    <t>3053066F</t>
  </si>
  <si>
    <t>Ligia de Oliveira Inácio Ferreira</t>
  </si>
  <si>
    <t>13784525D</t>
  </si>
  <si>
    <t>Lilian da Silva Oliveira</t>
  </si>
  <si>
    <t>14249731A</t>
  </si>
  <si>
    <t>Liliane Souza Torres Costa</t>
  </si>
  <si>
    <t>13915758G</t>
  </si>
  <si>
    <t>Lindinalva Pereira da Silva Aleixo</t>
  </si>
  <si>
    <t>14110626G</t>
  </si>
  <si>
    <t>Lucelia Ginçalves da Silva</t>
  </si>
  <si>
    <t>88205040F</t>
  </si>
  <si>
    <t>Luciana Alves da Silva</t>
  </si>
  <si>
    <t>13990664K</t>
  </si>
  <si>
    <t>Yes</t>
  </si>
  <si>
    <t>Luciana dos Santos</t>
  </si>
  <si>
    <t xml:space="preserve">13791360C </t>
  </si>
  <si>
    <t>Lucila da Silva</t>
  </si>
  <si>
    <t>77115642K</t>
  </si>
  <si>
    <t>Lucineia Queiroz</t>
  </si>
  <si>
    <t>14264405I</t>
  </si>
  <si>
    <t>Maria Aldina Alves dos Santos</t>
  </si>
  <si>
    <t>14056936K</t>
  </si>
  <si>
    <t>Maria da Conceição Dantas</t>
  </si>
  <si>
    <t>13483299F</t>
  </si>
  <si>
    <t>Maria Daiana Veronesi Queiroz</t>
  </si>
  <si>
    <t>91786075D</t>
  </si>
  <si>
    <t>Maria do Socorro de Souza Rosa</t>
  </si>
  <si>
    <t>13759917D</t>
  </si>
  <si>
    <t>Maria Izabel da Silva</t>
  </si>
  <si>
    <t>91804316E</t>
  </si>
  <si>
    <t>Maria José de Paula Valadão</t>
  </si>
  <si>
    <t>14032213C</t>
  </si>
  <si>
    <t>Maria Luciana Vitor de Oliveira</t>
  </si>
  <si>
    <t>90648825E</t>
  </si>
  <si>
    <t>Maria Zeneuda da Silva</t>
  </si>
  <si>
    <t>13766619A</t>
  </si>
  <si>
    <t>Marilia Gabriela Araujo</t>
  </si>
  <si>
    <t>13640269G</t>
  </si>
  <si>
    <t>Marinalva Romao da Silva Duarte</t>
  </si>
  <si>
    <t>14172370H</t>
  </si>
  <si>
    <t>Marinete da Silva Melo de Andrade</t>
  </si>
  <si>
    <t>14307844G</t>
  </si>
  <si>
    <t>Marli Machado de Brito</t>
  </si>
  <si>
    <t>14001336B</t>
  </si>
  <si>
    <t>Marta de Jesus da Silva</t>
  </si>
  <si>
    <t>13691016I</t>
  </si>
  <si>
    <t>Millene de Almeida Pires</t>
  </si>
  <si>
    <t xml:space="preserve">14134271C
</t>
  </si>
  <si>
    <t>Miriam da Silva Conceição</t>
  </si>
  <si>
    <t>13683768D</t>
  </si>
  <si>
    <t>Mirian de Lima Santos</t>
  </si>
  <si>
    <t>14029426D</t>
  </si>
  <si>
    <t>Mônica Tavares Coelho Pivetta</t>
  </si>
  <si>
    <t>13807326D</t>
  </si>
  <si>
    <t xml:space="preserve">Naime de Souza Lima </t>
  </si>
  <si>
    <t>14067606J</t>
  </si>
  <si>
    <t>Neiva Mri Monte Mariano</t>
  </si>
  <si>
    <t>2837943K</t>
  </si>
  <si>
    <t>Nelci Alves da Silva</t>
  </si>
  <si>
    <t>14268738I</t>
  </si>
  <si>
    <t>Neusa Romio Barbosa de Mendonça</t>
  </si>
  <si>
    <t>13943754C</t>
  </si>
  <si>
    <t>Pamela Gomes da Silva</t>
  </si>
  <si>
    <t>14214893I</t>
  </si>
  <si>
    <t>Paolla suzano Gomes</t>
  </si>
  <si>
    <t>6071447B</t>
  </si>
  <si>
    <t xml:space="preserve">Paula Verônica dos Santos </t>
  </si>
  <si>
    <t>13930894H</t>
  </si>
  <si>
    <t>Pryscila Gama Olovics</t>
  </si>
  <si>
    <t>79019669B</t>
  </si>
  <si>
    <t>Rafaela Gouveia da Costa Braga</t>
  </si>
  <si>
    <t>14223430A</t>
  </si>
  <si>
    <t>Raquel Rodrigues Carvalho Santos</t>
  </si>
  <si>
    <t>14260428I</t>
  </si>
  <si>
    <t>Renata Santos Trindade Barssoti</t>
  </si>
  <si>
    <t>13500685I</t>
  </si>
  <si>
    <t>Rosana Trione</t>
  </si>
  <si>
    <t>2809955C</t>
  </si>
  <si>
    <t>Rosane Trevellino Lima Garbelino</t>
  </si>
  <si>
    <t>13803426I</t>
  </si>
  <si>
    <t>Rosimeire Ramos</t>
  </si>
  <si>
    <t>33001235D</t>
  </si>
  <si>
    <t>Silvana Alves Jardim</t>
  </si>
  <si>
    <t>13933918I</t>
  </si>
  <si>
    <t>Simone Cordeiro dos Santos</t>
  </si>
  <si>
    <t>3070740D</t>
  </si>
  <si>
    <t>Solange Batista dos Santos Pansa</t>
  </si>
  <si>
    <t>13850024A</t>
  </si>
  <si>
    <t>Solange Soares</t>
  </si>
  <si>
    <t xml:space="preserve">14192833G </t>
  </si>
  <si>
    <t>Sônia Maria da Silva Prado</t>
  </si>
  <si>
    <t>14045997C</t>
  </si>
  <si>
    <t>Sonia Maria Pereira Barbosa</t>
  </si>
  <si>
    <t>14260599E</t>
  </si>
  <si>
    <t>Suellen da Silva Soares</t>
  </si>
  <si>
    <t>13987398C</t>
  </si>
  <si>
    <t>Suzana Oliveira Damaceno</t>
  </si>
  <si>
    <t>13986348A</t>
  </si>
  <si>
    <t>Taiana Gisele Lopes Dias</t>
  </si>
  <si>
    <t>90658332H</t>
  </si>
  <si>
    <t xml:space="preserve">Taitiana Tiemi da Silva Pedro </t>
  </si>
  <si>
    <t>13909872K</t>
  </si>
  <si>
    <t>Talita Aline Da Conceição</t>
  </si>
  <si>
    <t>13482522E</t>
  </si>
  <si>
    <t>Talita Cristina Santos Pereira</t>
  </si>
  <si>
    <t>14259025K</t>
  </si>
  <si>
    <t>Tatiana Alves De Jesus Duarte</t>
  </si>
  <si>
    <t>14111699K</t>
  </si>
  <si>
    <t>Thairis Alves Queiroz</t>
  </si>
  <si>
    <t>14017767F</t>
  </si>
  <si>
    <t>Thais da Silva</t>
  </si>
  <si>
    <t>91585126K</t>
  </si>
  <si>
    <t>Thais Dias Gonçalves De Lucia</t>
  </si>
  <si>
    <t>14263491B</t>
  </si>
  <si>
    <t>Thauana Cristina Barbosa de Souza</t>
  </si>
  <si>
    <t>14239173F</t>
  </si>
  <si>
    <t>Vanderleia Silvana Oliveira</t>
  </si>
  <si>
    <t>14278562H</t>
  </si>
  <si>
    <t>Vanessa Gonçalves Santos</t>
  </si>
  <si>
    <t>6065258C</t>
  </si>
  <si>
    <t>Vania dos Santos Barros</t>
  </si>
  <si>
    <t>13942983C</t>
  </si>
  <si>
    <t>Vera Lúcia Soares</t>
  </si>
  <si>
    <t xml:space="preserve">14176042G  </t>
  </si>
  <si>
    <t>Vilma Maria Nascimento</t>
  </si>
  <si>
    <t>13508022C</t>
  </si>
  <si>
    <t>Viviane Medeiros da Silva Alencar</t>
  </si>
  <si>
    <t>55476221J</t>
  </si>
  <si>
    <t>Waldenice Ribeiro de Souza</t>
  </si>
  <si>
    <t>3174295J</t>
  </si>
  <si>
    <t>Spain</t>
  </si>
  <si>
    <t>3, 4</t>
  </si>
  <si>
    <t>2, 3</t>
  </si>
  <si>
    <t>&lt;1,0</t>
  </si>
  <si>
    <t>&lt;0,1</t>
  </si>
  <si>
    <t>&lt;148.00</t>
  </si>
  <si>
    <t>3, 5</t>
  </si>
  <si>
    <t>2, 3, 4</t>
  </si>
  <si>
    <t>Male</t>
  </si>
  <si>
    <t>&lt;90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</si>
</sst>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.m"/>
    <numFmt numFmtId="165" formatCode="#,##0.0"/>
    <numFmt numFmtId="166" formatCode="dd\.mm"/>
    <numFmt numFmtId="167" formatCode="m\.yyyy"/>
    <numFmt numFmtId="168" formatCode="0.0"/>
    <numFmt numFmtId="169" formatCode="d\,\ m\,\ yyyy"/>
  </numFmts>
  <fonts count="1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rgb="FF000000"/>
      <name val="&quot;Aptos Narrow&quot;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Calibri"/>
    </font>
    <font>
      <sz val="9"/>
      <color theme="1"/>
      <name val="Times New Roman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DE49A"/>
        <bgColor rgb="FFFDE49A"/>
      </patternFill>
    </fill>
    <fill>
      <patternFill patternType="solid">
        <fgColor rgb="FFFF9900"/>
        <bgColor rgb="FFFF9900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3" fontId="5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7" fillId="0" borderId="0" xfId="0" applyNumberFormat="1" applyFont="1" applyAlignment="1">
      <alignment horizontal="right"/>
    </xf>
    <xf numFmtId="164" fontId="5" fillId="4" borderId="0" xfId="0" applyNumberFormat="1" applyFont="1" applyFill="1" applyAlignment="1">
      <alignment horizontal="center"/>
    </xf>
    <xf numFmtId="166" fontId="5" fillId="4" borderId="0" xfId="0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164" fontId="5" fillId="5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right"/>
    </xf>
    <xf numFmtId="3" fontId="7" fillId="0" borderId="0" xfId="0" applyNumberFormat="1" applyFont="1"/>
    <xf numFmtId="0" fontId="2" fillId="3" borderId="2" xfId="0" applyFont="1" applyFill="1" applyBorder="1"/>
    <xf numFmtId="0" fontId="2" fillId="3" borderId="0" xfId="0" applyFont="1" applyFill="1"/>
    <xf numFmtId="0" fontId="4" fillId="2" borderId="1" xfId="0" applyFont="1" applyFill="1" applyBorder="1" applyAlignment="1">
      <alignment horizontal="center"/>
    </xf>
    <xf numFmtId="0" fontId="8" fillId="0" borderId="0" xfId="0" applyFont="1"/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9" fillId="0" borderId="0" xfId="0" applyNumberFormat="1" applyFont="1" applyAlignment="1">
      <alignment horizontal="center"/>
    </xf>
    <xf numFmtId="168" fontId="8" fillId="6" borderId="0" xfId="0" applyNumberFormat="1" applyFont="1" applyFill="1" applyAlignment="1">
      <alignment horizontal="center"/>
    </xf>
    <xf numFmtId="165" fontId="8" fillId="6" borderId="0" xfId="0" applyNumberFormat="1" applyFont="1" applyFill="1" applyAlignment="1">
      <alignment horizontal="center"/>
    </xf>
    <xf numFmtId="2" fontId="8" fillId="0" borderId="0" xfId="0" applyNumberFormat="1" applyFont="1"/>
    <xf numFmtId="0" fontId="9" fillId="0" borderId="0" xfId="0" applyFont="1" applyAlignment="1">
      <alignment horizontal="center"/>
    </xf>
    <xf numFmtId="168" fontId="8" fillId="0" borderId="0" xfId="0" applyNumberFormat="1" applyFont="1"/>
    <xf numFmtId="0" fontId="10" fillId="0" borderId="0" xfId="0" applyFont="1" applyAlignment="1">
      <alignment horizontal="center"/>
    </xf>
    <xf numFmtId="168" fontId="10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8" fontId="10" fillId="0" borderId="0" xfId="0" applyNumberFormat="1" applyFont="1" applyAlignment="1">
      <alignment horizontal="center" vertical="top"/>
    </xf>
    <xf numFmtId="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1" fillId="6" borderId="0" xfId="0" applyFont="1" applyFill="1" applyAlignment="1">
      <alignment horizontal="center"/>
    </xf>
    <xf numFmtId="168" fontId="12" fillId="0" borderId="0" xfId="0" applyNumberFormat="1" applyFont="1" applyAlignment="1">
      <alignment horizontal="center"/>
    </xf>
    <xf numFmtId="0" fontId="8" fillId="7" borderId="0" xfId="0" applyFont="1" applyFill="1"/>
    <xf numFmtId="0" fontId="13" fillId="7" borderId="0" xfId="0" applyFont="1" applyFill="1" applyAlignment="1">
      <alignment horizontal="right"/>
    </xf>
    <xf numFmtId="0" fontId="8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4" fontId="8" fillId="7" borderId="0" xfId="0" applyNumberFormat="1" applyFont="1" applyFill="1" applyAlignment="1">
      <alignment horizontal="center"/>
    </xf>
    <xf numFmtId="168" fontId="8" fillId="7" borderId="0" xfId="0" applyNumberFormat="1" applyFont="1" applyFill="1" applyAlignment="1">
      <alignment horizontal="center"/>
    </xf>
    <xf numFmtId="168" fontId="8" fillId="7" borderId="0" xfId="0" applyNumberFormat="1" applyFont="1" applyFill="1"/>
    <xf numFmtId="169" fontId="8" fillId="7" borderId="0" xfId="0" applyNumberFormat="1" applyFont="1" applyFill="1" applyAlignment="1">
      <alignment horizontal="center"/>
    </xf>
    <xf numFmtId="49" fontId="8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right"/>
    </xf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U87"/>
  <sheetViews>
    <sheetView workbookViewId="0"/>
  </sheetViews>
  <sheetFormatPr baseColWidth="10" defaultColWidth="12.5703125" defaultRowHeight="15.75" customHeight="1"/>
  <cols>
    <col min="2" max="2" width="15.140625" customWidth="1"/>
    <col min="4" max="4" width="16.85546875" customWidth="1"/>
  </cols>
  <sheetData>
    <row r="1" spans="1:7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4" t="s">
        <v>36</v>
      </c>
      <c r="AL1" s="4" t="s">
        <v>37</v>
      </c>
      <c r="AM1" s="2" t="s">
        <v>38</v>
      </c>
      <c r="AN1" s="2" t="s">
        <v>39</v>
      </c>
      <c r="AO1" s="2" t="s">
        <v>40</v>
      </c>
      <c r="AP1" s="4" t="s">
        <v>41</v>
      </c>
      <c r="AQ1" s="4" t="s">
        <v>42</v>
      </c>
      <c r="AR1" s="4" t="s">
        <v>43</v>
      </c>
      <c r="AS1" s="2" t="s">
        <v>44</v>
      </c>
      <c r="AT1" s="5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3" t="s">
        <v>59</v>
      </c>
      <c r="BI1" s="7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7" t="s">
        <v>68</v>
      </c>
      <c r="BR1" s="7" t="s">
        <v>69</v>
      </c>
      <c r="BS1" s="7" t="s">
        <v>70</v>
      </c>
      <c r="BT1" s="8" t="s">
        <v>71</v>
      </c>
      <c r="BU1" s="8" t="s">
        <v>72</v>
      </c>
    </row>
    <row r="2" spans="1:73">
      <c r="A2" s="9">
        <v>1</v>
      </c>
      <c r="B2" s="9" t="s">
        <v>73</v>
      </c>
      <c r="C2" s="9" t="s">
        <v>74</v>
      </c>
      <c r="D2" s="9" t="s">
        <v>75</v>
      </c>
      <c r="E2" s="9" t="s">
        <v>76</v>
      </c>
      <c r="F2" s="9">
        <v>29</v>
      </c>
      <c r="G2" s="10" t="s">
        <v>77</v>
      </c>
      <c r="H2" s="10" t="s">
        <v>78</v>
      </c>
      <c r="I2" s="9" t="s">
        <v>79</v>
      </c>
      <c r="J2" s="11">
        <v>4</v>
      </c>
      <c r="K2" s="11"/>
      <c r="L2" s="11"/>
      <c r="M2" s="11"/>
      <c r="N2" s="11"/>
      <c r="O2" s="11">
        <v>0</v>
      </c>
      <c r="P2" s="11">
        <v>4</v>
      </c>
      <c r="Q2" s="11" t="s">
        <v>80</v>
      </c>
      <c r="R2" s="11" t="s">
        <v>81</v>
      </c>
      <c r="S2" s="11" t="s">
        <v>82</v>
      </c>
      <c r="T2" s="11" t="s">
        <v>83</v>
      </c>
      <c r="U2" s="11"/>
      <c r="V2" s="11" t="s">
        <v>84</v>
      </c>
      <c r="W2" s="11"/>
      <c r="X2" s="11"/>
      <c r="Y2" s="12">
        <v>45810</v>
      </c>
      <c r="Z2" s="11">
        <v>39</v>
      </c>
      <c r="AA2" s="11">
        <v>143</v>
      </c>
      <c r="AB2" s="11">
        <v>66</v>
      </c>
      <c r="AC2" s="11">
        <v>75</v>
      </c>
      <c r="AD2" s="11">
        <v>175</v>
      </c>
      <c r="AE2" s="11" t="s">
        <v>85</v>
      </c>
      <c r="AF2" s="11">
        <v>40</v>
      </c>
      <c r="AI2" s="13">
        <v>306</v>
      </c>
      <c r="AJ2" s="13" t="s">
        <v>86</v>
      </c>
      <c r="AK2" s="14">
        <v>45719</v>
      </c>
      <c r="AL2" s="13" t="s">
        <v>87</v>
      </c>
      <c r="AM2" s="13"/>
      <c r="AN2" s="13"/>
      <c r="AO2" s="13"/>
      <c r="AP2" s="13" t="s">
        <v>88</v>
      </c>
      <c r="AQ2" s="14">
        <v>45992</v>
      </c>
      <c r="AR2" s="13">
        <v>8444</v>
      </c>
      <c r="AS2" s="13"/>
      <c r="AT2" s="11">
        <v>3265</v>
      </c>
      <c r="AU2" s="11" t="s">
        <v>89</v>
      </c>
      <c r="AV2" s="11" t="s">
        <v>90</v>
      </c>
      <c r="AW2" s="14">
        <v>45699</v>
      </c>
      <c r="AX2" s="14">
        <v>45877</v>
      </c>
      <c r="AY2" s="11">
        <v>261</v>
      </c>
      <c r="AZ2" s="11">
        <v>45880</v>
      </c>
      <c r="BA2" s="11" t="s">
        <v>91</v>
      </c>
      <c r="BB2" s="11" t="s">
        <v>91</v>
      </c>
      <c r="BC2" s="11" t="s">
        <v>92</v>
      </c>
      <c r="BD2" s="14">
        <v>45837</v>
      </c>
      <c r="BE2" s="14"/>
      <c r="BF2" s="11">
        <v>118</v>
      </c>
      <c r="BG2" s="11">
        <v>23</v>
      </c>
      <c r="BH2" s="15" t="s">
        <v>93</v>
      </c>
      <c r="BI2" s="16"/>
      <c r="BJ2" s="17">
        <v>1158353</v>
      </c>
      <c r="BK2" s="17">
        <v>169554</v>
      </c>
      <c r="BL2" s="17">
        <v>5855003</v>
      </c>
      <c r="BM2" s="17">
        <v>5109967</v>
      </c>
      <c r="BN2" s="17">
        <v>1764563</v>
      </c>
      <c r="BO2" s="17">
        <v>3478867</v>
      </c>
      <c r="BP2" s="17">
        <v>2702959</v>
      </c>
      <c r="BQ2" s="16"/>
      <c r="BR2" s="16" t="s">
        <v>94</v>
      </c>
      <c r="BS2" s="16"/>
      <c r="BT2" s="16"/>
      <c r="BU2" s="16"/>
    </row>
    <row r="3" spans="1:73">
      <c r="A3" s="9">
        <v>2</v>
      </c>
      <c r="B3" s="9" t="s">
        <v>73</v>
      </c>
      <c r="C3" s="9" t="s">
        <v>74</v>
      </c>
      <c r="D3" s="9" t="s">
        <v>75</v>
      </c>
      <c r="E3" s="9" t="s">
        <v>76</v>
      </c>
      <c r="F3" s="9">
        <v>24</v>
      </c>
      <c r="G3" s="10" t="s">
        <v>77</v>
      </c>
      <c r="H3" s="10" t="s">
        <v>78</v>
      </c>
      <c r="I3" s="9" t="s">
        <v>79</v>
      </c>
      <c r="J3" s="11">
        <v>4</v>
      </c>
      <c r="K3" s="11"/>
      <c r="L3" s="11"/>
      <c r="M3" s="11"/>
      <c r="N3" s="11"/>
      <c r="O3" s="11">
        <v>0</v>
      </c>
      <c r="P3" s="11">
        <v>0</v>
      </c>
      <c r="Q3" s="11" t="s">
        <v>95</v>
      </c>
      <c r="R3" s="11" t="s">
        <v>96</v>
      </c>
      <c r="S3" s="14">
        <v>45794</v>
      </c>
      <c r="T3" s="11" t="s">
        <v>97</v>
      </c>
      <c r="U3" s="14"/>
      <c r="V3" s="14">
        <v>45664</v>
      </c>
      <c r="W3" s="11"/>
      <c r="X3" s="11"/>
      <c r="Y3" s="17">
        <v>2</v>
      </c>
      <c r="Z3" s="11" t="s">
        <v>98</v>
      </c>
      <c r="AA3" s="11">
        <v>102</v>
      </c>
      <c r="AB3" s="11">
        <v>63</v>
      </c>
      <c r="AC3" s="11">
        <v>79</v>
      </c>
      <c r="AD3" s="11">
        <v>112</v>
      </c>
      <c r="AE3" s="11" t="s">
        <v>99</v>
      </c>
      <c r="AF3" s="11" t="s">
        <v>100</v>
      </c>
      <c r="AI3" s="13" t="s">
        <v>101</v>
      </c>
      <c r="AJ3" s="13" t="s">
        <v>102</v>
      </c>
      <c r="AK3" s="13" t="s">
        <v>103</v>
      </c>
      <c r="AL3" s="13" t="s">
        <v>104</v>
      </c>
      <c r="AM3" s="13"/>
      <c r="AN3" s="13"/>
      <c r="AO3" s="13"/>
      <c r="AP3" s="13">
        <v>27</v>
      </c>
      <c r="AQ3" s="13" t="s">
        <v>105</v>
      </c>
      <c r="AR3" s="13">
        <v>5775</v>
      </c>
      <c r="AS3" s="13"/>
      <c r="AT3" s="11" t="s">
        <v>106</v>
      </c>
      <c r="AU3" s="11" t="s">
        <v>107</v>
      </c>
      <c r="AV3" s="11" t="s">
        <v>108</v>
      </c>
      <c r="AW3" s="11" t="s">
        <v>109</v>
      </c>
      <c r="AX3" s="11" t="s">
        <v>110</v>
      </c>
      <c r="AY3" s="11" t="s">
        <v>111</v>
      </c>
      <c r="AZ3" s="11">
        <v>45725</v>
      </c>
      <c r="BA3" s="11" t="s">
        <v>112</v>
      </c>
      <c r="BB3" s="11" t="s">
        <v>112</v>
      </c>
      <c r="BC3" s="11" t="s">
        <v>113</v>
      </c>
      <c r="BD3" s="11"/>
      <c r="BE3" s="14"/>
      <c r="BF3" s="11"/>
      <c r="BG3" s="11"/>
      <c r="BH3" s="15" t="s">
        <v>93</v>
      </c>
      <c r="BI3" s="16"/>
      <c r="BJ3" s="17">
        <v>2260957</v>
      </c>
      <c r="BK3" s="17">
        <v>3014973</v>
      </c>
      <c r="BL3" s="17">
        <v>5333977</v>
      </c>
      <c r="BM3" s="17">
        <v>9760267</v>
      </c>
      <c r="BN3" s="17">
        <v>172675</v>
      </c>
      <c r="BO3" s="17">
        <v>7802666</v>
      </c>
      <c r="BP3" s="17">
        <v>3105941</v>
      </c>
      <c r="BQ3" s="16"/>
      <c r="BR3" s="16" t="s">
        <v>94</v>
      </c>
      <c r="BS3" s="16"/>
      <c r="BT3" s="16"/>
      <c r="BU3" s="16"/>
    </row>
    <row r="4" spans="1:73">
      <c r="A4" s="9">
        <v>3</v>
      </c>
      <c r="B4" s="9" t="s">
        <v>73</v>
      </c>
      <c r="C4" s="9" t="s">
        <v>74</v>
      </c>
      <c r="D4" s="9" t="s">
        <v>75</v>
      </c>
      <c r="E4" s="9" t="s">
        <v>76</v>
      </c>
      <c r="F4" s="9">
        <v>66</v>
      </c>
      <c r="G4" s="10" t="s">
        <v>114</v>
      </c>
      <c r="H4" s="10" t="s">
        <v>78</v>
      </c>
      <c r="I4" s="9" t="s">
        <v>79</v>
      </c>
      <c r="J4" s="11">
        <v>16</v>
      </c>
      <c r="K4" s="11"/>
      <c r="L4" s="11"/>
      <c r="M4" s="11"/>
      <c r="N4" s="11"/>
      <c r="O4" s="11">
        <v>4</v>
      </c>
      <c r="P4" s="11">
        <v>0</v>
      </c>
      <c r="Q4" s="11" t="s">
        <v>115</v>
      </c>
      <c r="R4" s="11" t="s">
        <v>116</v>
      </c>
      <c r="S4" s="14">
        <v>45807</v>
      </c>
      <c r="T4" s="11" t="s">
        <v>117</v>
      </c>
      <c r="U4" s="11"/>
      <c r="V4" s="11" t="s">
        <v>118</v>
      </c>
      <c r="W4" s="11"/>
      <c r="X4" s="11"/>
      <c r="Y4" s="12">
        <v>45659</v>
      </c>
      <c r="Z4" s="11" t="s">
        <v>119</v>
      </c>
      <c r="AA4" s="11">
        <v>137</v>
      </c>
      <c r="AB4" s="11">
        <v>77</v>
      </c>
      <c r="AC4" s="11" t="s">
        <v>120</v>
      </c>
      <c r="AD4" s="11" t="s">
        <v>121</v>
      </c>
      <c r="AE4" s="11" t="s">
        <v>122</v>
      </c>
      <c r="AF4" s="11" t="s">
        <v>123</v>
      </c>
      <c r="AI4" s="13" t="s">
        <v>124</v>
      </c>
      <c r="AJ4" s="13" t="s">
        <v>125</v>
      </c>
      <c r="AK4" s="13" t="s">
        <v>126</v>
      </c>
      <c r="AL4" s="18">
        <v>45877</v>
      </c>
      <c r="AM4" s="13"/>
      <c r="AN4" s="13"/>
      <c r="AO4" s="13"/>
      <c r="AP4" s="13">
        <v>48</v>
      </c>
      <c r="AQ4" s="13" t="s">
        <v>127</v>
      </c>
      <c r="AR4" s="13">
        <v>6659</v>
      </c>
      <c r="AS4" s="13"/>
      <c r="AT4" s="11" t="s">
        <v>128</v>
      </c>
      <c r="AU4" s="11" t="s">
        <v>129</v>
      </c>
      <c r="AV4" s="11" t="s">
        <v>130</v>
      </c>
      <c r="AW4" s="11" t="s">
        <v>131</v>
      </c>
      <c r="AX4" s="11" t="s">
        <v>132</v>
      </c>
      <c r="AY4" s="11" t="s">
        <v>133</v>
      </c>
      <c r="AZ4" s="11" t="s">
        <v>134</v>
      </c>
      <c r="BA4" s="11" t="s">
        <v>135</v>
      </c>
      <c r="BB4" s="11" t="s">
        <v>135</v>
      </c>
      <c r="BC4" s="11" t="s">
        <v>136</v>
      </c>
      <c r="BD4" s="11" t="s">
        <v>137</v>
      </c>
      <c r="BE4" s="11"/>
      <c r="BF4" s="11" t="s">
        <v>138</v>
      </c>
      <c r="BG4" s="11" t="s">
        <v>139</v>
      </c>
      <c r="BH4" s="15" t="s">
        <v>140</v>
      </c>
      <c r="BI4" s="16"/>
      <c r="BJ4" s="17">
        <v>1043054</v>
      </c>
      <c r="BK4" s="17">
        <v>1290997</v>
      </c>
      <c r="BL4" s="17">
        <v>4950835</v>
      </c>
      <c r="BM4" s="17" t="s">
        <v>141</v>
      </c>
      <c r="BN4" s="17">
        <v>1587262</v>
      </c>
      <c r="BO4" s="17">
        <v>3475033</v>
      </c>
      <c r="BP4" s="17">
        <v>2998435</v>
      </c>
      <c r="BQ4" s="16"/>
      <c r="BR4" s="16" t="s">
        <v>94</v>
      </c>
      <c r="BS4" s="16"/>
      <c r="BT4" s="16"/>
      <c r="BU4" s="16"/>
    </row>
    <row r="5" spans="1:73">
      <c r="A5" s="9">
        <v>4</v>
      </c>
      <c r="B5" s="9" t="s">
        <v>73</v>
      </c>
      <c r="C5" s="9" t="s">
        <v>74</v>
      </c>
      <c r="D5" s="9" t="s">
        <v>75</v>
      </c>
      <c r="E5" s="9" t="s">
        <v>76</v>
      </c>
      <c r="F5" s="9">
        <v>29</v>
      </c>
      <c r="G5" s="10" t="s">
        <v>142</v>
      </c>
      <c r="H5" s="10" t="s">
        <v>78</v>
      </c>
      <c r="I5" s="9" t="s">
        <v>143</v>
      </c>
      <c r="J5" s="11">
        <v>1</v>
      </c>
      <c r="K5" s="11"/>
      <c r="L5" s="11"/>
      <c r="M5" s="11"/>
      <c r="N5" s="11"/>
      <c r="O5" s="11">
        <v>1</v>
      </c>
      <c r="P5" s="11">
        <v>4</v>
      </c>
      <c r="Q5" s="11" t="s">
        <v>144</v>
      </c>
      <c r="R5" s="11" t="s">
        <v>145</v>
      </c>
      <c r="S5" s="11">
        <v>27</v>
      </c>
      <c r="T5" s="11" t="s">
        <v>146</v>
      </c>
      <c r="U5" s="11"/>
      <c r="V5" s="11" t="s">
        <v>147</v>
      </c>
      <c r="W5" s="11"/>
      <c r="X5" s="11"/>
      <c r="Y5" s="12">
        <v>45779</v>
      </c>
      <c r="Z5" s="11" t="s">
        <v>148</v>
      </c>
      <c r="AA5" s="11">
        <v>122</v>
      </c>
      <c r="AB5" s="11">
        <v>78</v>
      </c>
      <c r="AC5" s="11" t="s">
        <v>149</v>
      </c>
      <c r="AD5" s="11" t="s">
        <v>150</v>
      </c>
      <c r="AE5" s="11" t="s">
        <v>151</v>
      </c>
      <c r="AF5" s="11" t="s">
        <v>152</v>
      </c>
      <c r="AI5" s="13" t="s">
        <v>153</v>
      </c>
      <c r="AJ5" s="18">
        <v>46005</v>
      </c>
      <c r="AK5" s="19">
        <v>45691</v>
      </c>
      <c r="AL5" s="18">
        <v>45664</v>
      </c>
      <c r="AM5" s="13"/>
      <c r="AN5" s="13"/>
      <c r="AO5" s="13"/>
      <c r="AP5" s="13"/>
      <c r="AQ5" s="13"/>
      <c r="AR5" s="13">
        <v>6889</v>
      </c>
      <c r="AS5" s="13"/>
      <c r="AT5" s="11" t="s">
        <v>154</v>
      </c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5" t="s">
        <v>93</v>
      </c>
      <c r="BI5" s="16"/>
      <c r="BJ5" s="17">
        <v>786519</v>
      </c>
      <c r="BK5" s="17">
        <v>109732</v>
      </c>
      <c r="BL5" s="17">
        <v>5580641</v>
      </c>
      <c r="BM5" s="17">
        <v>31684</v>
      </c>
      <c r="BN5" s="17">
        <v>1611353</v>
      </c>
      <c r="BO5" s="17">
        <v>2495933</v>
      </c>
      <c r="BP5" s="17">
        <v>2856053</v>
      </c>
      <c r="BQ5" s="16"/>
      <c r="BR5" s="16" t="s">
        <v>155</v>
      </c>
      <c r="BS5" s="16"/>
      <c r="BT5" s="16"/>
      <c r="BU5" s="16"/>
    </row>
    <row r="6" spans="1:73">
      <c r="A6" s="9">
        <v>5</v>
      </c>
      <c r="B6" s="9" t="s">
        <v>73</v>
      </c>
      <c r="C6" s="9" t="s">
        <v>74</v>
      </c>
      <c r="D6" s="9" t="s">
        <v>75</v>
      </c>
      <c r="E6" s="9" t="s">
        <v>76</v>
      </c>
      <c r="F6" s="9">
        <v>40</v>
      </c>
      <c r="G6" s="10" t="s">
        <v>142</v>
      </c>
      <c r="H6" s="10" t="s">
        <v>78</v>
      </c>
      <c r="I6" s="9" t="s">
        <v>79</v>
      </c>
      <c r="J6" s="11">
        <v>13</v>
      </c>
      <c r="K6" s="11"/>
      <c r="L6" s="11"/>
      <c r="M6" s="11"/>
      <c r="N6" s="11"/>
      <c r="O6" s="11">
        <v>1</v>
      </c>
      <c r="P6" s="11">
        <v>0</v>
      </c>
      <c r="Q6" s="11" t="s">
        <v>156</v>
      </c>
      <c r="R6" s="11" t="s">
        <v>157</v>
      </c>
      <c r="S6" s="14">
        <v>45922</v>
      </c>
      <c r="T6" s="11" t="s">
        <v>158</v>
      </c>
      <c r="U6" s="14"/>
      <c r="V6" s="14">
        <v>45747</v>
      </c>
      <c r="W6" s="11"/>
      <c r="X6" s="11"/>
      <c r="Y6" s="12">
        <v>45659</v>
      </c>
      <c r="Z6" s="11" t="s">
        <v>159</v>
      </c>
      <c r="AA6" s="11">
        <v>114</v>
      </c>
      <c r="AB6" s="11">
        <v>77</v>
      </c>
      <c r="AC6" s="11">
        <v>97</v>
      </c>
      <c r="AD6" s="11">
        <v>157</v>
      </c>
      <c r="AE6" s="11" t="s">
        <v>160</v>
      </c>
      <c r="AF6" s="11" t="s">
        <v>161</v>
      </c>
      <c r="AI6" s="13">
        <v>66</v>
      </c>
      <c r="AJ6" s="13" t="s">
        <v>162</v>
      </c>
      <c r="AK6" s="13" t="s">
        <v>163</v>
      </c>
      <c r="AL6" s="18">
        <v>45692</v>
      </c>
      <c r="AM6" s="13"/>
      <c r="AN6" s="13"/>
      <c r="AO6" s="13"/>
      <c r="AP6" s="13">
        <v>25278</v>
      </c>
      <c r="AQ6" s="13" t="s">
        <v>164</v>
      </c>
      <c r="AR6" s="13">
        <v>6718</v>
      </c>
      <c r="AS6" s="13"/>
      <c r="AT6" s="11" t="s">
        <v>165</v>
      </c>
      <c r="AU6" s="14">
        <v>45783</v>
      </c>
      <c r="AV6" s="11" t="s">
        <v>166</v>
      </c>
      <c r="AW6" s="11" t="s">
        <v>167</v>
      </c>
      <c r="AX6" s="14">
        <v>45815</v>
      </c>
      <c r="AY6" s="11">
        <v>210</v>
      </c>
      <c r="AZ6" s="11">
        <v>45852</v>
      </c>
      <c r="BA6" s="11" t="s">
        <v>159</v>
      </c>
      <c r="BB6" s="11" t="s">
        <v>159</v>
      </c>
      <c r="BC6" s="11" t="s">
        <v>168</v>
      </c>
      <c r="BD6" s="14">
        <v>45930</v>
      </c>
      <c r="BE6" s="14"/>
      <c r="BF6" s="11"/>
      <c r="BG6" s="11"/>
      <c r="BH6" s="15" t="s">
        <v>140</v>
      </c>
      <c r="BI6" s="16"/>
      <c r="BJ6" s="17">
        <v>1712115</v>
      </c>
      <c r="BK6" s="17">
        <v>231027</v>
      </c>
      <c r="BL6" s="17">
        <v>5397464</v>
      </c>
      <c r="BM6" s="17">
        <v>7508567</v>
      </c>
      <c r="BN6" s="17">
        <v>175422</v>
      </c>
      <c r="BO6" s="17" t="s">
        <v>167</v>
      </c>
      <c r="BP6" s="17">
        <v>2770258</v>
      </c>
      <c r="BQ6" s="16"/>
      <c r="BR6" s="16" t="s">
        <v>94</v>
      </c>
      <c r="BS6" s="16"/>
      <c r="BT6" s="16"/>
      <c r="BU6" s="16"/>
    </row>
    <row r="7" spans="1:73">
      <c r="A7" s="9">
        <v>6</v>
      </c>
      <c r="B7" s="9" t="s">
        <v>73</v>
      </c>
      <c r="C7" s="9" t="s">
        <v>74</v>
      </c>
      <c r="D7" s="9" t="s">
        <v>75</v>
      </c>
      <c r="E7" s="9" t="s">
        <v>76</v>
      </c>
      <c r="F7" s="9">
        <v>56</v>
      </c>
      <c r="G7" s="10" t="s">
        <v>77</v>
      </c>
      <c r="H7" s="10" t="s">
        <v>78</v>
      </c>
      <c r="I7" s="9" t="s">
        <v>79</v>
      </c>
      <c r="J7" s="11" t="s">
        <v>169</v>
      </c>
      <c r="K7" s="11">
        <v>200</v>
      </c>
      <c r="L7" s="11"/>
      <c r="M7" s="11"/>
      <c r="N7" s="11"/>
      <c r="O7" s="11">
        <v>2</v>
      </c>
      <c r="P7" s="11">
        <v>4</v>
      </c>
      <c r="Q7" s="11">
        <v>65</v>
      </c>
      <c r="R7" s="11" t="s">
        <v>170</v>
      </c>
      <c r="S7" s="20">
        <v>45742</v>
      </c>
      <c r="T7" s="11" t="s">
        <v>171</v>
      </c>
      <c r="U7" s="11"/>
      <c r="V7" s="11" t="s">
        <v>172</v>
      </c>
      <c r="W7" s="11"/>
      <c r="X7" s="11"/>
      <c r="Y7" s="12">
        <v>45659</v>
      </c>
      <c r="Z7" s="11" t="s">
        <v>173</v>
      </c>
      <c r="AA7" s="11">
        <v>110</v>
      </c>
      <c r="AB7" s="11">
        <v>80</v>
      </c>
      <c r="AC7" s="11" t="s">
        <v>174</v>
      </c>
      <c r="AD7" s="11" t="s">
        <v>175</v>
      </c>
      <c r="AE7" s="11" t="s">
        <v>174</v>
      </c>
      <c r="AF7" s="11" t="s">
        <v>176</v>
      </c>
      <c r="AI7" s="13" t="s">
        <v>177</v>
      </c>
      <c r="AJ7" s="13" t="s">
        <v>178</v>
      </c>
      <c r="AK7" s="13">
        <v>4</v>
      </c>
      <c r="AL7" s="13" t="s">
        <v>179</v>
      </c>
      <c r="AM7" s="13"/>
      <c r="AN7" s="13"/>
      <c r="AO7" s="13"/>
      <c r="AP7" s="13"/>
      <c r="AQ7" s="13"/>
      <c r="AR7" s="13">
        <v>9211</v>
      </c>
      <c r="AS7" s="13"/>
      <c r="AT7" s="11" t="s">
        <v>180</v>
      </c>
      <c r="AU7" s="11" t="s">
        <v>181</v>
      </c>
      <c r="AV7" s="11" t="s">
        <v>182</v>
      </c>
      <c r="AW7" s="14">
        <v>45928</v>
      </c>
      <c r="AX7" s="14">
        <v>45668</v>
      </c>
      <c r="AY7" s="11">
        <v>344</v>
      </c>
      <c r="AZ7" s="11">
        <v>45761</v>
      </c>
      <c r="BA7" s="11" t="s">
        <v>183</v>
      </c>
      <c r="BB7" s="11" t="s">
        <v>183</v>
      </c>
      <c r="BC7" s="11" t="s">
        <v>117</v>
      </c>
      <c r="BD7" s="11" t="s">
        <v>184</v>
      </c>
      <c r="BE7" s="14"/>
      <c r="BF7" s="11"/>
      <c r="BG7" s="11"/>
      <c r="BH7" s="15" t="s">
        <v>140</v>
      </c>
      <c r="BI7" s="16"/>
      <c r="BJ7" s="17">
        <v>1438985</v>
      </c>
      <c r="BK7" s="17">
        <v>2109747</v>
      </c>
      <c r="BL7" s="17">
        <v>5864542</v>
      </c>
      <c r="BM7" s="17">
        <v>62406</v>
      </c>
      <c r="BN7" s="17">
        <v>1734723</v>
      </c>
      <c r="BO7" s="17">
        <v>42469</v>
      </c>
      <c r="BP7" s="17">
        <v>2656185</v>
      </c>
      <c r="BQ7" s="16"/>
      <c r="BR7" s="16" t="s">
        <v>94</v>
      </c>
      <c r="BS7" s="16"/>
      <c r="BT7" s="16"/>
      <c r="BU7" s="16"/>
    </row>
    <row r="8" spans="1:73">
      <c r="A8" s="9">
        <v>7</v>
      </c>
      <c r="B8" s="9" t="s">
        <v>73</v>
      </c>
      <c r="C8" s="9" t="s">
        <v>74</v>
      </c>
      <c r="D8" s="9" t="s">
        <v>75</v>
      </c>
      <c r="E8" s="9" t="s">
        <v>76</v>
      </c>
      <c r="F8" s="9">
        <v>46</v>
      </c>
      <c r="G8" s="10" t="s">
        <v>77</v>
      </c>
      <c r="H8" s="10" t="s">
        <v>78</v>
      </c>
      <c r="I8" s="9" t="s">
        <v>143</v>
      </c>
      <c r="J8" s="11">
        <v>45417</v>
      </c>
      <c r="K8" s="11"/>
      <c r="L8" s="11"/>
      <c r="M8" s="11"/>
      <c r="N8" s="11"/>
      <c r="O8" s="11">
        <v>0</v>
      </c>
      <c r="P8" s="11">
        <v>0</v>
      </c>
      <c r="Q8" s="11" t="s">
        <v>185</v>
      </c>
      <c r="R8" s="14">
        <v>45839</v>
      </c>
      <c r="S8" s="11" t="s">
        <v>186</v>
      </c>
      <c r="T8" s="11" t="s">
        <v>187</v>
      </c>
      <c r="U8" s="11"/>
      <c r="V8" s="11" t="s">
        <v>188</v>
      </c>
      <c r="W8" s="11"/>
      <c r="X8" s="11"/>
      <c r="Y8" s="12">
        <v>45718</v>
      </c>
      <c r="Z8" s="11">
        <v>41</v>
      </c>
      <c r="AA8" s="11">
        <v>110</v>
      </c>
      <c r="AB8" s="11">
        <v>80</v>
      </c>
      <c r="AC8" s="11" t="s">
        <v>189</v>
      </c>
      <c r="AD8" s="11" t="s">
        <v>190</v>
      </c>
      <c r="AE8" s="11" t="s">
        <v>191</v>
      </c>
      <c r="AF8" s="11" t="s">
        <v>192</v>
      </c>
      <c r="AI8" s="13" t="s">
        <v>193</v>
      </c>
      <c r="AJ8" s="13" t="s">
        <v>194</v>
      </c>
      <c r="AK8" s="13" t="s">
        <v>195</v>
      </c>
      <c r="AL8" s="13" t="s">
        <v>196</v>
      </c>
      <c r="AM8" s="13"/>
      <c r="AN8" s="13"/>
      <c r="AO8" s="13"/>
      <c r="AP8" s="13">
        <v>23</v>
      </c>
      <c r="AQ8" s="13"/>
      <c r="AR8" s="13">
        <v>6816</v>
      </c>
      <c r="AS8" s="13"/>
      <c r="AT8" s="11" t="s">
        <v>197</v>
      </c>
      <c r="AU8" s="11" t="s">
        <v>198</v>
      </c>
      <c r="AV8" s="11" t="s">
        <v>199</v>
      </c>
      <c r="AW8" s="11" t="s">
        <v>200</v>
      </c>
      <c r="AX8" s="11" t="s">
        <v>201</v>
      </c>
      <c r="AY8" s="11" t="s">
        <v>202</v>
      </c>
      <c r="AZ8" s="11">
        <v>45725</v>
      </c>
      <c r="BA8" s="11" t="s">
        <v>203</v>
      </c>
      <c r="BB8" s="11" t="s">
        <v>203</v>
      </c>
      <c r="BC8" s="11" t="s">
        <v>204</v>
      </c>
      <c r="BD8" s="11" t="s">
        <v>205</v>
      </c>
      <c r="BE8" s="14"/>
      <c r="BF8" s="11"/>
      <c r="BG8" s="11"/>
      <c r="BH8" s="15" t="s">
        <v>140</v>
      </c>
      <c r="BI8" s="16"/>
      <c r="BJ8" s="17">
        <v>2555471</v>
      </c>
      <c r="BK8" s="17">
        <v>3442183</v>
      </c>
      <c r="BL8" s="17">
        <v>5387943</v>
      </c>
      <c r="BM8" s="17">
        <v>1031483</v>
      </c>
      <c r="BN8" s="17">
        <v>1614548</v>
      </c>
      <c r="BO8" s="17">
        <v>9373367</v>
      </c>
      <c r="BP8" s="17">
        <v>3301165</v>
      </c>
      <c r="BQ8" s="16"/>
      <c r="BR8" s="16" t="s">
        <v>94</v>
      </c>
      <c r="BS8" s="16"/>
      <c r="BT8" s="16"/>
      <c r="BU8" s="16"/>
    </row>
    <row r="9" spans="1:73">
      <c r="A9" s="9">
        <v>8</v>
      </c>
      <c r="B9" s="9" t="s">
        <v>73</v>
      </c>
      <c r="C9" s="9" t="s">
        <v>74</v>
      </c>
      <c r="D9" s="9" t="s">
        <v>75</v>
      </c>
      <c r="E9" s="9" t="s">
        <v>76</v>
      </c>
      <c r="F9" s="9">
        <v>30</v>
      </c>
      <c r="G9" s="10" t="s">
        <v>142</v>
      </c>
      <c r="H9" s="10" t="s">
        <v>78</v>
      </c>
      <c r="I9" s="9" t="s">
        <v>79</v>
      </c>
      <c r="J9" s="11">
        <v>18</v>
      </c>
      <c r="K9" s="11"/>
      <c r="L9" s="11"/>
      <c r="M9" s="11"/>
      <c r="N9" s="11"/>
      <c r="O9" s="11"/>
      <c r="P9" s="11">
        <v>3</v>
      </c>
      <c r="Q9" s="11" t="s">
        <v>206</v>
      </c>
      <c r="R9" s="11" t="s">
        <v>207</v>
      </c>
      <c r="S9" s="14">
        <v>45775</v>
      </c>
      <c r="T9" s="11" t="s">
        <v>208</v>
      </c>
      <c r="U9" s="11"/>
      <c r="V9" s="11" t="s">
        <v>209</v>
      </c>
      <c r="W9" s="11"/>
      <c r="X9" s="11"/>
      <c r="Y9" s="12">
        <v>45749</v>
      </c>
      <c r="Z9" s="11" t="s">
        <v>183</v>
      </c>
      <c r="AA9" s="11">
        <v>117</v>
      </c>
      <c r="AB9" s="11">
        <v>83</v>
      </c>
      <c r="AC9" s="11">
        <v>65</v>
      </c>
      <c r="AD9" s="11" t="s">
        <v>210</v>
      </c>
      <c r="AE9" s="11" t="s">
        <v>211</v>
      </c>
      <c r="AF9" s="11" t="s">
        <v>212</v>
      </c>
      <c r="AI9" s="13" t="s">
        <v>213</v>
      </c>
      <c r="AJ9" s="20">
        <v>45839</v>
      </c>
      <c r="AK9" s="13" t="s">
        <v>214</v>
      </c>
      <c r="AL9" s="13" t="s">
        <v>215</v>
      </c>
      <c r="AM9" s="13"/>
      <c r="AN9" s="13"/>
      <c r="AO9" s="13"/>
      <c r="AP9" s="13" t="s">
        <v>216</v>
      </c>
      <c r="AQ9" s="13" t="s">
        <v>164</v>
      </c>
      <c r="AR9" s="13">
        <v>6515</v>
      </c>
      <c r="AS9" s="13"/>
      <c r="AT9" s="11" t="s">
        <v>217</v>
      </c>
      <c r="AU9" s="14">
        <v>45661</v>
      </c>
      <c r="AV9" s="11">
        <v>51</v>
      </c>
      <c r="AW9" s="11" t="s">
        <v>218</v>
      </c>
      <c r="AX9" s="14">
        <v>45788</v>
      </c>
      <c r="AY9" s="11">
        <v>72</v>
      </c>
      <c r="AZ9" s="11">
        <v>45911</v>
      </c>
      <c r="BA9" s="11" t="s">
        <v>219</v>
      </c>
      <c r="BB9" s="11" t="s">
        <v>219</v>
      </c>
      <c r="BC9" s="11" t="s">
        <v>220</v>
      </c>
      <c r="BD9" s="11" t="s">
        <v>221</v>
      </c>
      <c r="BE9" s="11">
        <v>20</v>
      </c>
      <c r="BF9" s="11"/>
      <c r="BG9" s="11"/>
      <c r="BH9" s="15" t="s">
        <v>93</v>
      </c>
      <c r="BI9" s="16"/>
      <c r="BJ9" s="17">
        <v>1397149</v>
      </c>
      <c r="BK9" s="17">
        <v>1989157</v>
      </c>
      <c r="BL9" s="17">
        <v>5694903</v>
      </c>
      <c r="BM9" s="17">
        <v>53485</v>
      </c>
      <c r="BN9" s="17">
        <v>1531261</v>
      </c>
      <c r="BO9" s="17">
        <v>42843</v>
      </c>
      <c r="BP9" s="17">
        <v>2759813</v>
      </c>
      <c r="BQ9" s="16"/>
      <c r="BR9" s="16" t="s">
        <v>94</v>
      </c>
      <c r="BS9" s="16"/>
      <c r="BT9" s="16"/>
      <c r="BU9" s="16"/>
    </row>
    <row r="10" spans="1:73">
      <c r="A10" s="9">
        <v>9</v>
      </c>
      <c r="B10" s="9" t="s">
        <v>73</v>
      </c>
      <c r="C10" s="9" t="s">
        <v>74</v>
      </c>
      <c r="D10" s="9" t="s">
        <v>75</v>
      </c>
      <c r="E10" s="9" t="s">
        <v>76</v>
      </c>
      <c r="F10" s="9">
        <v>37</v>
      </c>
      <c r="G10" s="10" t="s">
        <v>142</v>
      </c>
      <c r="H10" s="10" t="s">
        <v>222</v>
      </c>
      <c r="I10" s="9" t="s">
        <v>79</v>
      </c>
      <c r="J10" s="11">
        <v>1</v>
      </c>
      <c r="K10" s="11"/>
      <c r="L10" s="11"/>
      <c r="M10" s="11"/>
      <c r="N10" s="11"/>
      <c r="O10" s="11"/>
      <c r="P10" s="11">
        <v>8</v>
      </c>
      <c r="Q10" s="11" t="s">
        <v>223</v>
      </c>
      <c r="R10" s="11" t="s">
        <v>224</v>
      </c>
      <c r="S10" s="11" t="s">
        <v>225</v>
      </c>
      <c r="T10" s="11" t="s">
        <v>226</v>
      </c>
      <c r="U10" s="11"/>
      <c r="V10" s="11" t="s">
        <v>227</v>
      </c>
      <c r="W10" s="11"/>
      <c r="X10" s="11"/>
      <c r="Y10" s="12">
        <v>45690</v>
      </c>
      <c r="Z10" s="11" t="s">
        <v>188</v>
      </c>
      <c r="AA10" s="11">
        <v>110</v>
      </c>
      <c r="AB10" s="11">
        <v>70</v>
      </c>
      <c r="AC10" s="11" t="s">
        <v>228</v>
      </c>
      <c r="AD10" s="11" t="s">
        <v>229</v>
      </c>
      <c r="AE10" s="11" t="s">
        <v>230</v>
      </c>
      <c r="AF10" s="11" t="s">
        <v>231</v>
      </c>
      <c r="AI10" s="13" t="s">
        <v>232</v>
      </c>
      <c r="AJ10" s="14">
        <v>45666</v>
      </c>
      <c r="AK10" s="13" t="s">
        <v>233</v>
      </c>
      <c r="AL10" s="13" t="s">
        <v>234</v>
      </c>
      <c r="AM10" s="13"/>
      <c r="AN10" s="13"/>
      <c r="AO10" s="13"/>
      <c r="AP10" s="13">
        <v>21</v>
      </c>
      <c r="AQ10" s="13"/>
      <c r="AR10" s="13">
        <v>7055</v>
      </c>
      <c r="AS10" s="13"/>
      <c r="AT10" s="11">
        <v>22</v>
      </c>
      <c r="AU10" s="11" t="s">
        <v>235</v>
      </c>
      <c r="AV10" s="11" t="s">
        <v>236</v>
      </c>
      <c r="AW10" s="11" t="s">
        <v>237</v>
      </c>
      <c r="AX10" s="11" t="s">
        <v>238</v>
      </c>
      <c r="AY10" s="11" t="s">
        <v>239</v>
      </c>
      <c r="AZ10" s="11">
        <v>45975</v>
      </c>
      <c r="BA10" s="11" t="s">
        <v>240</v>
      </c>
      <c r="BB10" s="11" t="s">
        <v>240</v>
      </c>
      <c r="BC10" s="11" t="s">
        <v>241</v>
      </c>
      <c r="BD10" s="11" t="s">
        <v>242</v>
      </c>
      <c r="BE10" s="14"/>
      <c r="BF10" s="11"/>
      <c r="BG10" s="11"/>
      <c r="BH10" s="15" t="s">
        <v>140</v>
      </c>
      <c r="BI10" s="16"/>
      <c r="BJ10" s="17">
        <v>1124466</v>
      </c>
      <c r="BK10" s="17">
        <v>1738693</v>
      </c>
      <c r="BL10" s="17">
        <v>6184955</v>
      </c>
      <c r="BM10" s="17">
        <v>29551</v>
      </c>
      <c r="BN10" s="17">
        <v>1051201</v>
      </c>
      <c r="BO10" s="17">
        <v>38513</v>
      </c>
      <c r="BP10" s="17">
        <v>3082503</v>
      </c>
      <c r="BQ10" s="16"/>
      <c r="BR10" s="16" t="s">
        <v>94</v>
      </c>
      <c r="BS10" s="16"/>
      <c r="BT10" s="16"/>
      <c r="BU10" s="16"/>
    </row>
    <row r="11" spans="1:73">
      <c r="A11" s="9">
        <v>10</v>
      </c>
      <c r="B11" s="9" t="s">
        <v>73</v>
      </c>
      <c r="C11" s="9" t="s">
        <v>74</v>
      </c>
      <c r="D11" s="9" t="s">
        <v>75</v>
      </c>
      <c r="E11" s="9" t="s">
        <v>76</v>
      </c>
      <c r="F11" s="9">
        <v>47</v>
      </c>
      <c r="G11" s="10" t="s">
        <v>142</v>
      </c>
      <c r="H11" s="10" t="s">
        <v>222</v>
      </c>
      <c r="I11" s="9" t="s">
        <v>79</v>
      </c>
      <c r="J11" s="11"/>
      <c r="K11" s="11"/>
      <c r="L11" s="11"/>
      <c r="M11" s="11"/>
      <c r="N11" s="11"/>
      <c r="O11" s="11"/>
      <c r="P11" s="11"/>
      <c r="Q11" s="11" t="s">
        <v>243</v>
      </c>
      <c r="R11" s="11" t="s">
        <v>116</v>
      </c>
      <c r="S11" s="14">
        <v>45738</v>
      </c>
      <c r="T11" s="11" t="s">
        <v>244</v>
      </c>
      <c r="U11" s="14"/>
      <c r="V11" s="14">
        <v>45925</v>
      </c>
      <c r="W11" s="11"/>
      <c r="X11" s="11"/>
      <c r="Y11" s="12">
        <v>45901</v>
      </c>
      <c r="Z11" s="14">
        <v>45925</v>
      </c>
      <c r="AA11" s="11">
        <v>90</v>
      </c>
      <c r="AB11" s="11">
        <v>60</v>
      </c>
      <c r="AC11" s="11" t="s">
        <v>245</v>
      </c>
      <c r="AD11" s="11" t="s">
        <v>246</v>
      </c>
      <c r="AE11" s="11" t="s">
        <v>247</v>
      </c>
      <c r="AF11" s="11" t="s">
        <v>248</v>
      </c>
      <c r="AI11" s="13" t="s">
        <v>249</v>
      </c>
      <c r="AJ11" s="13" t="s">
        <v>250</v>
      </c>
      <c r="AK11" s="14">
        <v>45781</v>
      </c>
      <c r="AL11" s="13" t="s">
        <v>251</v>
      </c>
      <c r="AM11" s="13"/>
      <c r="AN11" s="13"/>
      <c r="AO11" s="13"/>
      <c r="AP11" s="13">
        <v>26</v>
      </c>
      <c r="AQ11" s="13" t="s">
        <v>252</v>
      </c>
      <c r="AR11" s="13">
        <v>6688</v>
      </c>
      <c r="AS11" s="13"/>
      <c r="AT11" s="11" t="s">
        <v>253</v>
      </c>
      <c r="AU11" s="14">
        <v>45750</v>
      </c>
      <c r="AV11" s="11"/>
      <c r="AW11" s="11"/>
      <c r="AX11" s="11"/>
      <c r="AY11" s="11" t="s">
        <v>254</v>
      </c>
      <c r="AZ11" s="11">
        <v>45789</v>
      </c>
      <c r="BA11" s="11" t="s">
        <v>255</v>
      </c>
      <c r="BB11" s="11" t="s">
        <v>255</v>
      </c>
      <c r="BC11" s="11"/>
      <c r="BD11" s="11"/>
      <c r="BE11" s="11"/>
      <c r="BF11" s="11" t="s">
        <v>256</v>
      </c>
      <c r="BG11" s="11" t="s">
        <v>257</v>
      </c>
      <c r="BH11" s="15" t="s">
        <v>140</v>
      </c>
      <c r="BI11" s="16"/>
      <c r="BJ11" s="17">
        <v>1432425</v>
      </c>
      <c r="BK11" s="17">
        <v>1731053</v>
      </c>
      <c r="BL11" s="17">
        <v>4833909</v>
      </c>
      <c r="BM11" s="17">
        <v>6845667</v>
      </c>
      <c r="BN11" s="17">
        <v>191163</v>
      </c>
      <c r="BO11" s="17">
        <v>5307933</v>
      </c>
      <c r="BP11" s="17">
        <v>3335002</v>
      </c>
      <c r="BQ11" s="16"/>
      <c r="BR11" s="16" t="s">
        <v>155</v>
      </c>
      <c r="BS11" s="16"/>
      <c r="BT11" s="16"/>
      <c r="BU11" s="16"/>
    </row>
    <row r="12" spans="1:73">
      <c r="A12" s="9">
        <v>11</v>
      </c>
      <c r="B12" s="9" t="s">
        <v>73</v>
      </c>
      <c r="C12" s="9" t="s">
        <v>74</v>
      </c>
      <c r="D12" s="9" t="s">
        <v>75</v>
      </c>
      <c r="E12" s="9" t="s">
        <v>76</v>
      </c>
      <c r="F12" s="9">
        <v>44</v>
      </c>
      <c r="G12" s="10" t="s">
        <v>77</v>
      </c>
      <c r="H12" s="10" t="s">
        <v>78</v>
      </c>
      <c r="I12" s="9" t="s">
        <v>79</v>
      </c>
      <c r="J12" s="11">
        <v>12</v>
      </c>
      <c r="K12" s="11">
        <v>200</v>
      </c>
      <c r="L12" s="11"/>
      <c r="M12" s="11"/>
      <c r="N12" s="11"/>
      <c r="O12" s="11">
        <v>0</v>
      </c>
      <c r="P12" s="11">
        <v>0</v>
      </c>
      <c r="Q12" s="11" t="s">
        <v>258</v>
      </c>
      <c r="R12" s="11" t="s">
        <v>157</v>
      </c>
      <c r="S12" s="14">
        <v>45801</v>
      </c>
      <c r="T12" s="11" t="s">
        <v>259</v>
      </c>
      <c r="U12" s="11"/>
      <c r="V12" s="11" t="s">
        <v>260</v>
      </c>
      <c r="W12" s="11"/>
      <c r="X12" s="11"/>
      <c r="Y12" s="12">
        <v>45690</v>
      </c>
      <c r="Z12" s="11" t="s">
        <v>261</v>
      </c>
      <c r="AA12" s="11">
        <v>100</v>
      </c>
      <c r="AB12" s="11">
        <v>70</v>
      </c>
      <c r="AC12" s="11">
        <v>88</v>
      </c>
      <c r="AD12" s="11">
        <v>143</v>
      </c>
      <c r="AE12" s="11" t="s">
        <v>262</v>
      </c>
      <c r="AF12" s="11" t="s">
        <v>263</v>
      </c>
      <c r="AI12" s="13" t="s">
        <v>264</v>
      </c>
      <c r="AJ12" s="14">
        <v>45748</v>
      </c>
      <c r="AK12" s="14">
        <v>45781</v>
      </c>
      <c r="AL12" s="14">
        <v>45751</v>
      </c>
      <c r="AM12" s="13"/>
      <c r="AN12" s="13"/>
      <c r="AO12" s="13"/>
      <c r="AP12" s="13">
        <v>30</v>
      </c>
      <c r="AQ12" s="13" t="s">
        <v>265</v>
      </c>
      <c r="AR12" s="13">
        <v>6057</v>
      </c>
      <c r="AS12" s="13"/>
      <c r="AT12" s="11" t="s">
        <v>266</v>
      </c>
      <c r="AU12" s="11" t="s">
        <v>267</v>
      </c>
      <c r="AV12" s="11" t="s">
        <v>268</v>
      </c>
      <c r="AW12" s="11" t="s">
        <v>269</v>
      </c>
      <c r="AX12" s="14">
        <v>45662</v>
      </c>
      <c r="AY12" s="11" t="s">
        <v>270</v>
      </c>
      <c r="AZ12" s="11" t="s">
        <v>271</v>
      </c>
      <c r="BA12" s="11">
        <v>983</v>
      </c>
      <c r="BB12" s="11">
        <v>983</v>
      </c>
      <c r="BC12" s="11" t="s">
        <v>272</v>
      </c>
      <c r="BD12" s="11">
        <v>9098</v>
      </c>
      <c r="BE12" s="14"/>
      <c r="BF12" s="11" t="s">
        <v>273</v>
      </c>
      <c r="BG12" s="11" t="s">
        <v>274</v>
      </c>
      <c r="BH12" s="15" t="s">
        <v>93</v>
      </c>
      <c r="BI12" s="16"/>
      <c r="BJ12" s="17">
        <v>2333155</v>
      </c>
      <c r="BK12" s="17">
        <v>2242003</v>
      </c>
      <c r="BL12" s="17">
        <v>3843727</v>
      </c>
      <c r="BM12" s="17">
        <v>107252</v>
      </c>
      <c r="BN12" s="17">
        <v>1838746</v>
      </c>
      <c r="BO12" s="17">
        <v>115335</v>
      </c>
      <c r="BP12" s="17">
        <v>4448976</v>
      </c>
      <c r="BQ12" s="16"/>
      <c r="BR12" s="16" t="s">
        <v>155</v>
      </c>
      <c r="BS12" s="16"/>
      <c r="BT12" s="16"/>
      <c r="BU12" s="16"/>
    </row>
    <row r="13" spans="1:73">
      <c r="A13" s="9">
        <v>12</v>
      </c>
      <c r="B13" s="9" t="s">
        <v>73</v>
      </c>
      <c r="C13" s="9" t="s">
        <v>74</v>
      </c>
      <c r="D13" s="9" t="s">
        <v>75</v>
      </c>
      <c r="E13" s="9" t="s">
        <v>76</v>
      </c>
      <c r="F13" s="9">
        <v>60</v>
      </c>
      <c r="G13" s="10" t="s">
        <v>77</v>
      </c>
      <c r="H13" s="10" t="s">
        <v>78</v>
      </c>
      <c r="I13" s="9" t="s">
        <v>79</v>
      </c>
      <c r="J13" s="11">
        <v>12</v>
      </c>
      <c r="K13" s="11"/>
      <c r="L13" s="11"/>
      <c r="M13" s="11"/>
      <c r="N13" s="11"/>
      <c r="O13" s="11">
        <v>1</v>
      </c>
      <c r="P13" s="11">
        <v>0</v>
      </c>
      <c r="Q13" s="11" t="s">
        <v>275</v>
      </c>
      <c r="R13" s="11" t="s">
        <v>145</v>
      </c>
      <c r="S13" s="11" t="s">
        <v>276</v>
      </c>
      <c r="T13" s="11" t="s">
        <v>277</v>
      </c>
      <c r="U13" s="11"/>
      <c r="V13" s="11" t="s">
        <v>278</v>
      </c>
      <c r="W13" s="11"/>
      <c r="X13" s="11"/>
      <c r="Y13" s="12">
        <v>45779</v>
      </c>
      <c r="Z13" s="11">
        <v>40</v>
      </c>
      <c r="AA13" s="11">
        <v>123</v>
      </c>
      <c r="AB13" s="11">
        <v>85</v>
      </c>
      <c r="AC13" s="11">
        <v>98</v>
      </c>
      <c r="AD13" s="11" t="s">
        <v>279</v>
      </c>
      <c r="AE13" s="11" t="s">
        <v>280</v>
      </c>
      <c r="AF13" s="11" t="s">
        <v>281</v>
      </c>
      <c r="AI13" s="13" t="s">
        <v>282</v>
      </c>
      <c r="AJ13" s="20">
        <v>45784</v>
      </c>
      <c r="AK13" s="13" t="s">
        <v>283</v>
      </c>
      <c r="AL13" s="14">
        <v>45995</v>
      </c>
      <c r="AM13" s="13"/>
      <c r="AN13" s="13"/>
      <c r="AO13" s="13"/>
      <c r="AP13" s="13">
        <v>92</v>
      </c>
      <c r="AQ13" s="13" t="s">
        <v>284</v>
      </c>
      <c r="AR13" s="20">
        <v>45787</v>
      </c>
      <c r="AS13" s="13"/>
      <c r="AT13" s="11" t="s">
        <v>285</v>
      </c>
      <c r="AU13" s="20">
        <v>45663</v>
      </c>
      <c r="AV13" s="11" t="s">
        <v>286</v>
      </c>
      <c r="AW13" s="11">
        <v>21</v>
      </c>
      <c r="AX13" s="14">
        <v>45818</v>
      </c>
      <c r="AY13" s="11">
        <v>207</v>
      </c>
      <c r="AZ13" s="11">
        <v>45819</v>
      </c>
      <c r="BA13" s="11" t="s">
        <v>287</v>
      </c>
      <c r="BB13" s="11" t="s">
        <v>287</v>
      </c>
      <c r="BC13" s="11" t="s">
        <v>220</v>
      </c>
      <c r="BD13" s="14">
        <v>45776</v>
      </c>
      <c r="BE13" s="14"/>
      <c r="BF13" s="11"/>
      <c r="BG13" s="11"/>
      <c r="BH13" s="15" t="s">
        <v>93</v>
      </c>
      <c r="BI13" s="16"/>
      <c r="BJ13" s="17">
        <v>1203417</v>
      </c>
      <c r="BK13" s="17">
        <v>1541577</v>
      </c>
      <c r="BL13" s="17">
        <v>5123999</v>
      </c>
      <c r="BM13" s="17">
        <v>6962733</v>
      </c>
      <c r="BN13" s="17">
        <v>2314321</v>
      </c>
      <c r="BO13" s="17">
        <v>3569667</v>
      </c>
      <c r="BP13" s="17">
        <v>2669648</v>
      </c>
      <c r="BQ13" s="16"/>
      <c r="BR13" s="16" t="s">
        <v>155</v>
      </c>
      <c r="BS13" s="16"/>
      <c r="BT13" s="16"/>
      <c r="BU13" s="16"/>
    </row>
    <row r="14" spans="1:73">
      <c r="A14" s="9">
        <v>13</v>
      </c>
      <c r="B14" s="9" t="s">
        <v>73</v>
      </c>
      <c r="C14" s="9" t="s">
        <v>74</v>
      </c>
      <c r="D14" s="9" t="s">
        <v>75</v>
      </c>
      <c r="E14" s="9" t="s">
        <v>76</v>
      </c>
      <c r="F14" s="9">
        <v>19</v>
      </c>
      <c r="G14" s="10" t="s">
        <v>77</v>
      </c>
      <c r="H14" s="10" t="s">
        <v>78</v>
      </c>
      <c r="I14" s="9" t="s">
        <v>79</v>
      </c>
      <c r="J14" s="11">
        <v>4</v>
      </c>
      <c r="K14" s="11">
        <v>200</v>
      </c>
      <c r="L14" s="11"/>
      <c r="M14" s="11"/>
      <c r="N14" s="11"/>
      <c r="O14" s="11">
        <v>0</v>
      </c>
      <c r="P14" s="11">
        <v>0</v>
      </c>
      <c r="Q14" s="11" t="s">
        <v>288</v>
      </c>
      <c r="R14" s="11" t="s">
        <v>289</v>
      </c>
      <c r="S14" s="21">
        <v>45830</v>
      </c>
      <c r="T14" s="11" t="s">
        <v>290</v>
      </c>
      <c r="U14" s="14"/>
      <c r="V14" s="14">
        <v>45897</v>
      </c>
      <c r="W14" s="11"/>
      <c r="X14" s="11"/>
      <c r="Y14" s="12">
        <v>45690</v>
      </c>
      <c r="Z14" s="11">
        <v>50</v>
      </c>
      <c r="AA14" s="11">
        <v>90</v>
      </c>
      <c r="AB14" s="11">
        <v>60</v>
      </c>
      <c r="AC14" s="11" t="s">
        <v>291</v>
      </c>
      <c r="AD14" s="11" t="s">
        <v>292</v>
      </c>
      <c r="AE14" s="11" t="s">
        <v>293</v>
      </c>
      <c r="AF14" s="11" t="s">
        <v>294</v>
      </c>
      <c r="AI14" s="13" t="s">
        <v>295</v>
      </c>
      <c r="AJ14" s="13" t="s">
        <v>296</v>
      </c>
      <c r="AK14" s="13">
        <v>4</v>
      </c>
      <c r="AL14" s="20">
        <v>45753</v>
      </c>
      <c r="AM14" s="13"/>
      <c r="AN14" s="13"/>
      <c r="AO14" s="13"/>
      <c r="AP14" s="13">
        <v>23</v>
      </c>
      <c r="AQ14" s="13" t="s">
        <v>297</v>
      </c>
      <c r="AR14" s="13"/>
      <c r="AS14" s="13"/>
      <c r="AT14" s="14">
        <v>45739</v>
      </c>
      <c r="AU14" s="14">
        <v>45663</v>
      </c>
      <c r="AV14" s="11"/>
      <c r="AW14" s="11" t="s">
        <v>298</v>
      </c>
      <c r="AX14" s="11" t="s">
        <v>299</v>
      </c>
      <c r="AY14" s="11" t="s">
        <v>300</v>
      </c>
      <c r="AZ14" s="11" t="s">
        <v>301</v>
      </c>
      <c r="BA14" s="11" t="s">
        <v>302</v>
      </c>
      <c r="BB14" s="11" t="s">
        <v>302</v>
      </c>
      <c r="BC14" s="11" t="s">
        <v>303</v>
      </c>
      <c r="BD14" s="11" t="s">
        <v>304</v>
      </c>
      <c r="BE14" s="16">
        <v>48</v>
      </c>
      <c r="BF14" s="11"/>
      <c r="BG14" s="11"/>
      <c r="BH14" s="15" t="s">
        <v>93</v>
      </c>
      <c r="BI14" s="16"/>
      <c r="BJ14" s="17">
        <v>2077815</v>
      </c>
      <c r="BK14" s="17">
        <v>3342337</v>
      </c>
      <c r="BL14" s="17">
        <v>643433</v>
      </c>
      <c r="BM14" s="17">
        <v>90844</v>
      </c>
      <c r="BN14" s="17">
        <v>1748837</v>
      </c>
      <c r="BO14" s="17">
        <v>45883</v>
      </c>
      <c r="BP14" s="17">
        <v>198741</v>
      </c>
      <c r="BQ14" s="16"/>
      <c r="BR14" s="16" t="s">
        <v>155</v>
      </c>
      <c r="BS14" s="16"/>
      <c r="BT14" s="16"/>
      <c r="BU14" s="16"/>
    </row>
    <row r="15" spans="1:73">
      <c r="A15" s="9">
        <v>14</v>
      </c>
      <c r="B15" s="9" t="s">
        <v>73</v>
      </c>
      <c r="C15" s="9" t="s">
        <v>74</v>
      </c>
      <c r="D15" s="9" t="s">
        <v>75</v>
      </c>
      <c r="E15" s="9" t="s">
        <v>76</v>
      </c>
      <c r="F15" s="9">
        <v>26</v>
      </c>
      <c r="G15" s="10" t="s">
        <v>77</v>
      </c>
      <c r="H15" s="10" t="s">
        <v>78</v>
      </c>
      <c r="I15" s="9" t="s">
        <v>79</v>
      </c>
      <c r="J15" s="11">
        <v>7</v>
      </c>
      <c r="K15" s="11"/>
      <c r="L15" s="11"/>
      <c r="M15" s="11"/>
      <c r="N15" s="11"/>
      <c r="O15" s="11">
        <v>2</v>
      </c>
      <c r="P15" s="11">
        <v>4</v>
      </c>
      <c r="Q15" s="11" t="s">
        <v>305</v>
      </c>
      <c r="R15" s="11" t="s">
        <v>306</v>
      </c>
      <c r="S15" s="21">
        <v>45773</v>
      </c>
      <c r="T15" s="11" t="s">
        <v>307</v>
      </c>
      <c r="U15" s="11"/>
      <c r="V15" s="11" t="s">
        <v>308</v>
      </c>
      <c r="W15" s="11"/>
      <c r="X15" s="11"/>
      <c r="Y15" s="12">
        <v>45690</v>
      </c>
      <c r="Z15" s="11" t="s">
        <v>309</v>
      </c>
      <c r="AA15" s="11">
        <v>109</v>
      </c>
      <c r="AB15" s="11">
        <v>72</v>
      </c>
      <c r="AC15" s="11" t="s">
        <v>310</v>
      </c>
      <c r="AD15" s="11" t="s">
        <v>311</v>
      </c>
      <c r="AE15" s="11" t="s">
        <v>312</v>
      </c>
      <c r="AF15" s="11" t="s">
        <v>313</v>
      </c>
      <c r="AI15" s="13" t="s">
        <v>314</v>
      </c>
      <c r="AJ15" s="14">
        <v>45905</v>
      </c>
      <c r="AK15" s="13" t="s">
        <v>315</v>
      </c>
      <c r="AL15" s="13" t="s">
        <v>316</v>
      </c>
      <c r="AM15" s="13"/>
      <c r="AN15" s="13"/>
      <c r="AO15" s="13"/>
      <c r="AP15" s="13">
        <v>30</v>
      </c>
      <c r="AQ15" s="13" t="s">
        <v>317</v>
      </c>
      <c r="AR15" s="13" t="s">
        <v>318</v>
      </c>
      <c r="AS15" s="13"/>
      <c r="AT15" s="11">
        <v>8672</v>
      </c>
      <c r="AU15" s="11" t="s">
        <v>319</v>
      </c>
      <c r="AV15" s="11" t="s">
        <v>320</v>
      </c>
      <c r="AW15" s="11" t="s">
        <v>321</v>
      </c>
      <c r="AX15" s="14">
        <v>45664</v>
      </c>
      <c r="AY15" s="11">
        <v>242</v>
      </c>
      <c r="AZ15" s="11">
        <v>45702</v>
      </c>
      <c r="BA15" s="11" t="s">
        <v>322</v>
      </c>
      <c r="BB15" s="11" t="s">
        <v>322</v>
      </c>
      <c r="BC15" s="11" t="s">
        <v>323</v>
      </c>
      <c r="BD15" s="11" t="s">
        <v>324</v>
      </c>
      <c r="BE15" s="14"/>
      <c r="BF15" s="11" t="s">
        <v>325</v>
      </c>
      <c r="BG15" s="14">
        <v>45968</v>
      </c>
      <c r="BH15" s="15" t="s">
        <v>93</v>
      </c>
      <c r="BI15" s="16"/>
      <c r="BJ15" s="17">
        <v>2190785</v>
      </c>
      <c r="BK15" s="17">
        <v>266097</v>
      </c>
      <c r="BL15" s="17">
        <v>4858478</v>
      </c>
      <c r="BM15" s="17">
        <v>98816</v>
      </c>
      <c r="BN15" s="17">
        <v>1804212</v>
      </c>
      <c r="BO15" s="17">
        <v>8703733</v>
      </c>
      <c r="BP15" s="17">
        <v>3575595</v>
      </c>
      <c r="BQ15" s="16"/>
      <c r="BR15" s="16" t="s">
        <v>94</v>
      </c>
      <c r="BS15" s="16"/>
      <c r="BT15" s="16"/>
      <c r="BU15" s="16"/>
    </row>
    <row r="16" spans="1:73">
      <c r="A16" s="9">
        <v>15</v>
      </c>
      <c r="B16" s="9" t="s">
        <v>73</v>
      </c>
      <c r="C16" s="9" t="s">
        <v>74</v>
      </c>
      <c r="D16" s="9" t="s">
        <v>75</v>
      </c>
      <c r="E16" s="9" t="s">
        <v>76</v>
      </c>
      <c r="F16" s="9">
        <v>22</v>
      </c>
      <c r="G16" s="10" t="s">
        <v>142</v>
      </c>
      <c r="H16" s="10" t="s">
        <v>78</v>
      </c>
      <c r="I16" s="9" t="s">
        <v>79</v>
      </c>
      <c r="J16" s="11">
        <v>12</v>
      </c>
      <c r="K16" s="11"/>
      <c r="L16" s="11"/>
      <c r="M16" s="11"/>
      <c r="N16" s="11"/>
      <c r="O16" s="11">
        <v>0</v>
      </c>
      <c r="P16" s="11">
        <v>0</v>
      </c>
      <c r="Q16" s="11" t="s">
        <v>326</v>
      </c>
      <c r="R16" s="11" t="s">
        <v>170</v>
      </c>
      <c r="S16" s="21">
        <v>45898</v>
      </c>
      <c r="T16" s="11" t="s">
        <v>327</v>
      </c>
      <c r="U16" s="11"/>
      <c r="V16" s="11" t="s">
        <v>328</v>
      </c>
      <c r="W16" s="11"/>
      <c r="X16" s="11"/>
      <c r="Y16" s="12">
        <v>45690</v>
      </c>
      <c r="Z16" s="11" t="s">
        <v>329</v>
      </c>
      <c r="AA16" s="11">
        <v>103</v>
      </c>
      <c r="AB16" s="11">
        <v>70</v>
      </c>
      <c r="AC16" s="11">
        <v>72</v>
      </c>
      <c r="AD16" s="11" t="s">
        <v>330</v>
      </c>
      <c r="AE16" s="11" t="s">
        <v>331</v>
      </c>
      <c r="AF16" s="11" t="s">
        <v>332</v>
      </c>
      <c r="AI16" s="13" t="s">
        <v>333</v>
      </c>
      <c r="AJ16" s="13" t="s">
        <v>334</v>
      </c>
      <c r="AK16" s="13">
        <v>4</v>
      </c>
      <c r="AL16" s="13" t="s">
        <v>335</v>
      </c>
      <c r="AM16" s="13"/>
      <c r="AN16" s="13"/>
      <c r="AO16" s="13"/>
      <c r="AP16" s="13">
        <v>18</v>
      </c>
      <c r="AQ16" s="13" t="s">
        <v>336</v>
      </c>
      <c r="AR16" s="13"/>
      <c r="AS16" s="13"/>
      <c r="AT16" s="20">
        <v>45728</v>
      </c>
      <c r="AU16" s="11">
        <v>9</v>
      </c>
      <c r="AV16" s="11"/>
      <c r="AW16" s="11">
        <v>11</v>
      </c>
      <c r="AX16" s="11">
        <v>0</v>
      </c>
      <c r="AY16" s="11">
        <v>215</v>
      </c>
      <c r="AZ16" s="11">
        <v>45792</v>
      </c>
      <c r="BA16" s="11" t="s">
        <v>337</v>
      </c>
      <c r="BB16" s="11" t="s">
        <v>337</v>
      </c>
      <c r="BC16" s="11" t="s">
        <v>338</v>
      </c>
      <c r="BD16" s="11" t="s">
        <v>339</v>
      </c>
      <c r="BE16" s="11"/>
      <c r="BF16" s="11">
        <v>150</v>
      </c>
      <c r="BG16" s="14">
        <v>45858</v>
      </c>
      <c r="BH16" s="15" t="s">
        <v>140</v>
      </c>
      <c r="BI16" s="16"/>
      <c r="BJ16" s="17">
        <v>1113524</v>
      </c>
      <c r="BK16" s="17">
        <v>1527557</v>
      </c>
      <c r="BL16" s="17">
        <v>5487289</v>
      </c>
      <c r="BM16" s="17">
        <v>46023</v>
      </c>
      <c r="BN16" s="17">
        <v>1653238</v>
      </c>
      <c r="BO16" s="17">
        <v>3686267</v>
      </c>
      <c r="BP16" s="17">
        <v>2979406</v>
      </c>
      <c r="BQ16" s="16"/>
      <c r="BR16" s="16" t="s">
        <v>155</v>
      </c>
      <c r="BS16" s="16"/>
      <c r="BT16" s="16"/>
      <c r="BU16" s="16"/>
    </row>
    <row r="17" spans="1:73">
      <c r="A17" s="9">
        <v>16</v>
      </c>
      <c r="B17" s="9" t="s">
        <v>73</v>
      </c>
      <c r="C17" s="9" t="s">
        <v>74</v>
      </c>
      <c r="D17" s="9" t="s">
        <v>75</v>
      </c>
      <c r="E17" s="9" t="s">
        <v>76</v>
      </c>
      <c r="F17" s="9">
        <v>42</v>
      </c>
      <c r="G17" s="10" t="s">
        <v>77</v>
      </c>
      <c r="H17" s="10" t="s">
        <v>78</v>
      </c>
      <c r="I17" s="9" t="s">
        <v>79</v>
      </c>
      <c r="J17" s="11">
        <v>8</v>
      </c>
      <c r="K17" s="11"/>
      <c r="L17" s="11"/>
      <c r="M17" s="11"/>
      <c r="N17" s="11"/>
      <c r="O17" s="11">
        <v>0</v>
      </c>
      <c r="P17" s="11">
        <v>0</v>
      </c>
      <c r="Q17" s="11" t="s">
        <v>340</v>
      </c>
      <c r="R17" s="11" t="s">
        <v>170</v>
      </c>
      <c r="S17" s="21">
        <v>45769</v>
      </c>
      <c r="T17" s="11">
        <v>75</v>
      </c>
      <c r="U17" s="11"/>
      <c r="V17" s="11" t="s">
        <v>260</v>
      </c>
      <c r="W17" s="11"/>
      <c r="X17" s="11"/>
      <c r="Y17" s="12">
        <v>45901</v>
      </c>
      <c r="Z17" s="11" t="s">
        <v>341</v>
      </c>
      <c r="AA17" s="11">
        <v>100</v>
      </c>
      <c r="AB17" s="11">
        <v>70</v>
      </c>
      <c r="AC17" s="11">
        <v>94</v>
      </c>
      <c r="AD17" s="11">
        <v>127</v>
      </c>
      <c r="AE17" s="11">
        <v>114</v>
      </c>
      <c r="AF17" s="11" t="s">
        <v>342</v>
      </c>
      <c r="AI17" s="13" t="s">
        <v>343</v>
      </c>
      <c r="AJ17" s="13" t="s">
        <v>164</v>
      </c>
      <c r="AK17" s="13" t="s">
        <v>344</v>
      </c>
      <c r="AL17" s="14">
        <v>45843</v>
      </c>
      <c r="AM17" s="13"/>
      <c r="AN17" s="13"/>
      <c r="AO17" s="13"/>
      <c r="AP17" s="13">
        <v>17</v>
      </c>
      <c r="AQ17" s="13" t="s">
        <v>265</v>
      </c>
      <c r="AR17" s="13"/>
      <c r="AS17" s="13"/>
      <c r="AT17" s="11" t="s">
        <v>345</v>
      </c>
      <c r="AU17" s="11" t="s">
        <v>346</v>
      </c>
      <c r="AV17" s="11"/>
      <c r="AW17" s="11" t="s">
        <v>347</v>
      </c>
      <c r="AX17" s="11" t="s">
        <v>348</v>
      </c>
      <c r="AY17" s="11" t="s">
        <v>349</v>
      </c>
      <c r="AZ17" s="11">
        <v>45915</v>
      </c>
      <c r="BA17" s="11" t="s">
        <v>350</v>
      </c>
      <c r="BB17" s="11" t="s">
        <v>350</v>
      </c>
      <c r="BC17" s="11" t="s">
        <v>351</v>
      </c>
      <c r="BD17" s="11" t="s">
        <v>352</v>
      </c>
      <c r="BE17" s="11"/>
      <c r="BF17" s="11"/>
      <c r="BG17" s="11"/>
      <c r="BH17" s="15" t="s">
        <v>93</v>
      </c>
      <c r="BI17" s="16"/>
      <c r="BJ17" s="17">
        <v>1576605</v>
      </c>
      <c r="BK17" s="17">
        <v>207997</v>
      </c>
      <c r="BL17" s="17">
        <v>5277086</v>
      </c>
      <c r="BM17" s="17">
        <v>5460367</v>
      </c>
      <c r="BN17" s="17">
        <v>1385348</v>
      </c>
      <c r="BO17" s="17">
        <v>5416933</v>
      </c>
      <c r="BP17" s="17">
        <v>3092239</v>
      </c>
      <c r="BQ17" s="16"/>
      <c r="BR17" s="16" t="s">
        <v>155</v>
      </c>
      <c r="BS17" s="16"/>
      <c r="BT17" s="16"/>
      <c r="BU17" s="16"/>
    </row>
    <row r="18" spans="1:73">
      <c r="A18" s="9">
        <v>17</v>
      </c>
      <c r="B18" s="9" t="s">
        <v>73</v>
      </c>
      <c r="C18" s="9" t="s">
        <v>74</v>
      </c>
      <c r="D18" s="9" t="s">
        <v>75</v>
      </c>
      <c r="E18" s="9" t="s">
        <v>76</v>
      </c>
      <c r="F18" s="9">
        <v>38</v>
      </c>
      <c r="G18" s="10" t="s">
        <v>142</v>
      </c>
      <c r="H18" s="10" t="s">
        <v>222</v>
      </c>
      <c r="I18" s="9" t="s">
        <v>79</v>
      </c>
      <c r="J18" s="11">
        <v>23</v>
      </c>
      <c r="K18" s="11"/>
      <c r="L18" s="11"/>
      <c r="M18" s="11"/>
      <c r="N18" s="11"/>
      <c r="O18" s="11">
        <v>1</v>
      </c>
      <c r="P18" s="11">
        <v>1</v>
      </c>
      <c r="Q18" s="11" t="s">
        <v>353</v>
      </c>
      <c r="R18" s="11" t="s">
        <v>145</v>
      </c>
      <c r="S18" s="21">
        <v>45713</v>
      </c>
      <c r="T18" s="11" t="s">
        <v>354</v>
      </c>
      <c r="U18" s="11"/>
      <c r="V18" s="11" t="s">
        <v>355</v>
      </c>
      <c r="W18" s="11"/>
      <c r="X18" s="11"/>
      <c r="Y18" s="12">
        <v>45690</v>
      </c>
      <c r="Z18" s="11" t="s">
        <v>356</v>
      </c>
      <c r="AA18" s="11">
        <v>110</v>
      </c>
      <c r="AB18" s="11">
        <v>80</v>
      </c>
      <c r="AC18" s="11">
        <v>91</v>
      </c>
      <c r="AD18" s="11" t="s">
        <v>357</v>
      </c>
      <c r="AE18" s="11" t="s">
        <v>358</v>
      </c>
      <c r="AF18" s="11" t="s">
        <v>359</v>
      </c>
      <c r="AI18" s="13">
        <v>151</v>
      </c>
      <c r="AJ18" s="13" t="s">
        <v>360</v>
      </c>
      <c r="AK18" s="14">
        <v>45842</v>
      </c>
      <c r="AL18" s="14">
        <v>45872</v>
      </c>
      <c r="AM18" s="13"/>
      <c r="AN18" s="13"/>
      <c r="AO18" s="13"/>
      <c r="AP18" s="13">
        <v>25</v>
      </c>
      <c r="AQ18" s="13" t="s">
        <v>164</v>
      </c>
      <c r="AR18" s="13"/>
      <c r="AS18" s="13"/>
      <c r="AT18" s="11" t="s">
        <v>361</v>
      </c>
      <c r="AU18" s="14">
        <v>45691</v>
      </c>
      <c r="AV18" s="11"/>
      <c r="AW18" s="11"/>
      <c r="AX18" s="11"/>
      <c r="AY18" s="11">
        <v>253</v>
      </c>
      <c r="AZ18" s="11">
        <v>14</v>
      </c>
      <c r="BA18" s="11" t="s">
        <v>362</v>
      </c>
      <c r="BB18" s="11" t="s">
        <v>362</v>
      </c>
      <c r="BC18" s="11">
        <v>89</v>
      </c>
      <c r="BD18" s="11" t="s">
        <v>363</v>
      </c>
      <c r="BE18" s="11">
        <v>41</v>
      </c>
      <c r="BF18" s="11"/>
      <c r="BG18" s="11"/>
      <c r="BH18" s="15" t="s">
        <v>93</v>
      </c>
      <c r="BI18" s="16"/>
      <c r="BJ18" s="17">
        <v>1086512</v>
      </c>
      <c r="BK18" s="17">
        <v>1268337</v>
      </c>
      <c r="BL18" s="17">
        <v>466939</v>
      </c>
      <c r="BM18" s="17">
        <v>4975633</v>
      </c>
      <c r="BN18" s="17">
        <v>1831782</v>
      </c>
      <c r="BO18" s="17">
        <v>4415067</v>
      </c>
      <c r="BP18" s="17">
        <v>3657171</v>
      </c>
      <c r="BQ18" s="16"/>
      <c r="BR18" s="16" t="s">
        <v>94</v>
      </c>
      <c r="BS18" s="16"/>
      <c r="BT18" s="16"/>
      <c r="BU18" s="16"/>
    </row>
    <row r="19" spans="1:73">
      <c r="A19" s="9">
        <v>18</v>
      </c>
      <c r="B19" s="9" t="s">
        <v>73</v>
      </c>
      <c r="C19" s="9" t="s">
        <v>74</v>
      </c>
      <c r="D19" s="9" t="s">
        <v>75</v>
      </c>
      <c r="E19" s="9" t="s">
        <v>76</v>
      </c>
      <c r="F19" s="9">
        <v>56</v>
      </c>
      <c r="G19" s="10" t="s">
        <v>142</v>
      </c>
      <c r="H19" s="10" t="s">
        <v>78</v>
      </c>
      <c r="I19" s="9" t="s">
        <v>79</v>
      </c>
      <c r="J19" s="11">
        <v>15</v>
      </c>
      <c r="K19" s="11">
        <v>200</v>
      </c>
      <c r="L19" s="11"/>
      <c r="M19" s="11"/>
      <c r="N19" s="11"/>
      <c r="O19" s="11">
        <v>4</v>
      </c>
      <c r="P19" s="11">
        <v>8</v>
      </c>
      <c r="Q19" s="11" t="s">
        <v>364</v>
      </c>
      <c r="R19" s="11" t="s">
        <v>145</v>
      </c>
      <c r="S19" s="21">
        <v>45835</v>
      </c>
      <c r="T19" s="11" t="s">
        <v>365</v>
      </c>
      <c r="U19" s="11"/>
      <c r="V19" s="11" t="s">
        <v>366</v>
      </c>
      <c r="W19" s="11"/>
      <c r="X19" s="11"/>
      <c r="Y19" s="12">
        <v>45690</v>
      </c>
      <c r="Z19" s="11" t="s">
        <v>367</v>
      </c>
      <c r="AA19" s="11">
        <v>110</v>
      </c>
      <c r="AB19" s="11">
        <v>70</v>
      </c>
      <c r="AC19" s="11">
        <v>83</v>
      </c>
      <c r="AD19" s="11">
        <v>224</v>
      </c>
      <c r="AE19" s="11" t="s">
        <v>368</v>
      </c>
      <c r="AF19" s="11" t="s">
        <v>369</v>
      </c>
      <c r="AI19" s="13" t="s">
        <v>370</v>
      </c>
      <c r="AJ19" s="14">
        <v>45691</v>
      </c>
      <c r="AK19" s="13" t="s">
        <v>371</v>
      </c>
      <c r="AL19" s="14">
        <v>45905</v>
      </c>
      <c r="AM19" s="13"/>
      <c r="AN19" s="13"/>
      <c r="AO19" s="13"/>
      <c r="AP19" s="13">
        <v>23</v>
      </c>
      <c r="AQ19" s="13" t="s">
        <v>372</v>
      </c>
      <c r="AR19" s="13">
        <v>9021</v>
      </c>
      <c r="AS19" s="13"/>
      <c r="AT19" s="11" t="s">
        <v>373</v>
      </c>
      <c r="AU19" s="20">
        <v>45874</v>
      </c>
      <c r="AV19" s="11" t="s">
        <v>374</v>
      </c>
      <c r="AW19" s="11" t="s">
        <v>375</v>
      </c>
      <c r="AX19" s="11" t="s">
        <v>376</v>
      </c>
      <c r="AY19" s="11" t="s">
        <v>377</v>
      </c>
      <c r="AZ19" s="11" t="s">
        <v>378</v>
      </c>
      <c r="BA19" s="11" t="s">
        <v>379</v>
      </c>
      <c r="BB19" s="11" t="s">
        <v>379</v>
      </c>
      <c r="BC19" s="11" t="s">
        <v>380</v>
      </c>
      <c r="BD19" s="14">
        <v>45869</v>
      </c>
      <c r="BE19" s="14"/>
      <c r="BF19" s="11"/>
      <c r="BG19" s="11"/>
      <c r="BH19" s="15" t="s">
        <v>140</v>
      </c>
      <c r="BI19" s="16"/>
      <c r="BJ19" s="17">
        <v>1449775</v>
      </c>
      <c r="BK19" s="17">
        <v>165893</v>
      </c>
      <c r="BL19" s="17">
        <v>4577069</v>
      </c>
      <c r="BM19" s="17">
        <v>5115067</v>
      </c>
      <c r="BN19" s="17">
        <v>1411272</v>
      </c>
      <c r="BO19" s="17">
        <v>5729467</v>
      </c>
      <c r="BP19" s="17">
        <v>3556773</v>
      </c>
      <c r="BQ19" s="16"/>
      <c r="BR19" s="16" t="s">
        <v>155</v>
      </c>
      <c r="BS19" s="16"/>
      <c r="BT19" s="16"/>
      <c r="BU19" s="16"/>
    </row>
    <row r="20" spans="1:73">
      <c r="A20" s="9">
        <v>19</v>
      </c>
      <c r="B20" s="9" t="s">
        <v>73</v>
      </c>
      <c r="C20" s="9" t="s">
        <v>74</v>
      </c>
      <c r="D20" s="9" t="s">
        <v>75</v>
      </c>
      <c r="E20" s="9" t="s">
        <v>76</v>
      </c>
      <c r="F20" s="9">
        <v>30</v>
      </c>
      <c r="G20" s="10" t="s">
        <v>142</v>
      </c>
      <c r="H20" s="10" t="s">
        <v>78</v>
      </c>
      <c r="I20" s="9" t="s">
        <v>79</v>
      </c>
      <c r="J20" s="11">
        <v>3</v>
      </c>
      <c r="K20" s="11"/>
      <c r="L20" s="11"/>
      <c r="M20" s="11"/>
      <c r="N20" s="11"/>
      <c r="O20" s="11"/>
      <c r="P20" s="11"/>
      <c r="Q20" s="11">
        <v>80</v>
      </c>
      <c r="R20" s="11" t="s">
        <v>381</v>
      </c>
      <c r="S20" s="11" t="s">
        <v>147</v>
      </c>
      <c r="T20" s="11" t="s">
        <v>382</v>
      </c>
      <c r="U20" s="11"/>
      <c r="V20" s="11" t="s">
        <v>383</v>
      </c>
      <c r="W20" s="11"/>
      <c r="X20" s="11"/>
      <c r="Y20" s="12">
        <v>45749</v>
      </c>
      <c r="Z20" s="11" t="s">
        <v>384</v>
      </c>
      <c r="AA20" s="11">
        <v>106</v>
      </c>
      <c r="AB20" s="11">
        <v>74</v>
      </c>
      <c r="AC20" s="11" t="s">
        <v>385</v>
      </c>
      <c r="AD20" s="11" t="s">
        <v>386</v>
      </c>
      <c r="AE20" s="11" t="s">
        <v>387</v>
      </c>
      <c r="AF20" s="11" t="s">
        <v>388</v>
      </c>
      <c r="AI20" s="13" t="s">
        <v>389</v>
      </c>
      <c r="AJ20" s="13" t="s">
        <v>390</v>
      </c>
      <c r="AK20" s="14">
        <v>45781</v>
      </c>
      <c r="AL20" s="13" t="s">
        <v>391</v>
      </c>
      <c r="AM20" s="13"/>
      <c r="AN20" s="13"/>
      <c r="AO20" s="13"/>
      <c r="AP20" s="13" t="s">
        <v>392</v>
      </c>
      <c r="AQ20" s="13" t="s">
        <v>393</v>
      </c>
      <c r="AR20" s="14">
        <v>45876</v>
      </c>
      <c r="AS20" s="13"/>
      <c r="AT20" s="11" t="s">
        <v>394</v>
      </c>
      <c r="AU20" s="11" t="s">
        <v>395</v>
      </c>
      <c r="AV20" s="11" t="s">
        <v>396</v>
      </c>
      <c r="AW20" s="20">
        <v>45802</v>
      </c>
      <c r="AX20" s="11" t="s">
        <v>397</v>
      </c>
      <c r="AY20" s="11" t="s">
        <v>398</v>
      </c>
      <c r="AZ20" s="11">
        <v>45701</v>
      </c>
      <c r="BA20" s="11" t="s">
        <v>399</v>
      </c>
      <c r="BB20" s="11" t="s">
        <v>399</v>
      </c>
      <c r="BC20" s="11" t="s">
        <v>400</v>
      </c>
      <c r="BD20" s="11" t="s">
        <v>401</v>
      </c>
      <c r="BE20" s="14"/>
      <c r="BF20" s="11" t="s">
        <v>402</v>
      </c>
      <c r="BG20" s="11" t="s">
        <v>403</v>
      </c>
      <c r="BH20" s="15" t="s">
        <v>93</v>
      </c>
      <c r="BI20" s="16"/>
      <c r="BJ20" s="17" t="s">
        <v>404</v>
      </c>
      <c r="BK20" s="17">
        <v>1706513</v>
      </c>
      <c r="BL20" s="17">
        <v>568961</v>
      </c>
      <c r="BM20" s="17">
        <v>4175733</v>
      </c>
      <c r="BN20" s="17">
        <v>1392213</v>
      </c>
      <c r="BO20" s="17">
        <v>3414267</v>
      </c>
      <c r="BP20" s="17">
        <v>2561255</v>
      </c>
      <c r="BQ20" s="16"/>
      <c r="BR20" s="16" t="s">
        <v>94</v>
      </c>
      <c r="BS20" s="16"/>
      <c r="BT20" s="16"/>
      <c r="BU20" s="16"/>
    </row>
    <row r="21" spans="1:73">
      <c r="A21" s="9">
        <v>20</v>
      </c>
      <c r="B21" s="9" t="s">
        <v>73</v>
      </c>
      <c r="C21" s="9" t="s">
        <v>74</v>
      </c>
      <c r="D21" s="9" t="s">
        <v>75</v>
      </c>
      <c r="E21" s="9" t="s">
        <v>76</v>
      </c>
      <c r="F21" s="9">
        <v>58</v>
      </c>
      <c r="G21" s="10" t="s">
        <v>77</v>
      </c>
      <c r="H21" s="10" t="s">
        <v>78</v>
      </c>
      <c r="I21" s="9" t="s">
        <v>79</v>
      </c>
      <c r="J21" s="11">
        <v>2</v>
      </c>
      <c r="K21" s="11">
        <v>200</v>
      </c>
      <c r="L21" s="11"/>
      <c r="M21" s="11"/>
      <c r="N21" s="11"/>
      <c r="O21" s="11"/>
      <c r="P21" s="11">
        <v>8</v>
      </c>
      <c r="Q21" s="11" t="s">
        <v>354</v>
      </c>
      <c r="R21" s="11" t="s">
        <v>405</v>
      </c>
      <c r="S21" s="11" t="s">
        <v>406</v>
      </c>
      <c r="T21" s="11" t="s">
        <v>407</v>
      </c>
      <c r="U21" s="11"/>
      <c r="V21" s="11" t="s">
        <v>95</v>
      </c>
      <c r="W21" s="11"/>
      <c r="X21" s="11"/>
      <c r="Y21" s="12">
        <v>45810</v>
      </c>
      <c r="Z21" s="11" t="s">
        <v>367</v>
      </c>
      <c r="AA21" s="11">
        <v>140</v>
      </c>
      <c r="AB21" s="11">
        <v>75</v>
      </c>
      <c r="AC21" s="11">
        <v>80</v>
      </c>
      <c r="AD21" s="11" t="s">
        <v>408</v>
      </c>
      <c r="AE21" s="11" t="s">
        <v>409</v>
      </c>
      <c r="AF21" s="11" t="s">
        <v>410</v>
      </c>
      <c r="AI21" s="13" t="s">
        <v>411</v>
      </c>
      <c r="AJ21" s="13" t="s">
        <v>412</v>
      </c>
      <c r="AK21" s="13" t="s">
        <v>413</v>
      </c>
      <c r="AL21" s="13" t="s">
        <v>414</v>
      </c>
      <c r="AM21" s="13"/>
      <c r="AN21" s="13"/>
      <c r="AO21" s="13"/>
      <c r="AP21" s="13">
        <v>41</v>
      </c>
      <c r="AQ21" s="13" t="s">
        <v>415</v>
      </c>
      <c r="AR21" s="13"/>
      <c r="AS21" s="13"/>
      <c r="AT21" s="11" t="s">
        <v>416</v>
      </c>
      <c r="AU21" s="11" t="s">
        <v>417</v>
      </c>
      <c r="AV21" s="11" t="s">
        <v>418</v>
      </c>
      <c r="AW21" s="11" t="s">
        <v>419</v>
      </c>
      <c r="AX21" s="14">
        <v>45878</v>
      </c>
      <c r="AY21" s="11">
        <v>146</v>
      </c>
      <c r="AZ21" s="11">
        <v>45787</v>
      </c>
      <c r="BA21" s="11" t="s">
        <v>147</v>
      </c>
      <c r="BB21" s="11" t="s">
        <v>147</v>
      </c>
      <c r="BC21" s="11" t="s">
        <v>420</v>
      </c>
      <c r="BD21" s="11" t="s">
        <v>421</v>
      </c>
      <c r="BE21" s="14"/>
      <c r="BF21" s="11" t="s">
        <v>422</v>
      </c>
      <c r="BG21" s="14">
        <v>45759</v>
      </c>
      <c r="BH21" s="15" t="s">
        <v>93</v>
      </c>
      <c r="BI21" s="16"/>
      <c r="BJ21" s="17" t="s">
        <v>423</v>
      </c>
      <c r="BK21" s="17" t="s">
        <v>424</v>
      </c>
      <c r="BL21" s="17">
        <v>4731307</v>
      </c>
      <c r="BM21" s="17">
        <v>53901</v>
      </c>
      <c r="BN21" s="17">
        <v>1385087</v>
      </c>
      <c r="BO21" s="17" t="s">
        <v>425</v>
      </c>
      <c r="BP21" s="17">
        <v>3736196</v>
      </c>
      <c r="BQ21" s="16"/>
      <c r="BR21" s="16" t="s">
        <v>94</v>
      </c>
      <c r="BS21" s="16"/>
      <c r="BT21" s="16"/>
      <c r="BU21" s="16"/>
    </row>
    <row r="22" spans="1:73">
      <c r="A22" s="9">
        <v>21</v>
      </c>
      <c r="B22" s="9" t="s">
        <v>73</v>
      </c>
      <c r="C22" s="9" t="s">
        <v>74</v>
      </c>
      <c r="D22" s="9" t="s">
        <v>75</v>
      </c>
      <c r="E22" s="9" t="s">
        <v>76</v>
      </c>
      <c r="F22" s="9">
        <v>71</v>
      </c>
      <c r="G22" s="10" t="s">
        <v>114</v>
      </c>
      <c r="H22" s="10" t="s">
        <v>78</v>
      </c>
      <c r="I22" s="9" t="s">
        <v>79</v>
      </c>
      <c r="J22" s="11">
        <v>10</v>
      </c>
      <c r="K22" s="11"/>
      <c r="L22" s="11"/>
      <c r="M22" s="11"/>
      <c r="N22" s="11"/>
      <c r="O22" s="11">
        <v>0</v>
      </c>
      <c r="P22" s="11">
        <v>0</v>
      </c>
      <c r="Q22" s="11" t="s">
        <v>426</v>
      </c>
      <c r="R22" s="11" t="s">
        <v>96</v>
      </c>
      <c r="S22" s="14">
        <v>45681</v>
      </c>
      <c r="T22" s="11">
        <v>87</v>
      </c>
      <c r="U22" s="11"/>
      <c r="V22" s="11" t="s">
        <v>427</v>
      </c>
      <c r="W22" s="11"/>
      <c r="X22" s="11"/>
      <c r="Y22" s="17">
        <v>2</v>
      </c>
      <c r="Z22" s="11" t="s">
        <v>428</v>
      </c>
      <c r="AA22" s="11">
        <v>140</v>
      </c>
      <c r="AB22" s="11">
        <v>70</v>
      </c>
      <c r="AC22" s="11" t="s">
        <v>429</v>
      </c>
      <c r="AD22" s="11" t="s">
        <v>430</v>
      </c>
      <c r="AE22" s="11" t="s">
        <v>171</v>
      </c>
      <c r="AF22" s="11" t="s">
        <v>431</v>
      </c>
      <c r="AI22" s="13" t="s">
        <v>432</v>
      </c>
      <c r="AJ22" s="13" t="s">
        <v>433</v>
      </c>
      <c r="AK22" s="14">
        <v>45751</v>
      </c>
      <c r="AL22" s="14">
        <v>45873</v>
      </c>
      <c r="AM22" s="13"/>
      <c r="AN22" s="13"/>
      <c r="AO22" s="13"/>
      <c r="AP22" s="13" t="s">
        <v>434</v>
      </c>
      <c r="AQ22" s="13" t="s">
        <v>435</v>
      </c>
      <c r="AR22" s="13">
        <v>6714</v>
      </c>
      <c r="AS22" s="13"/>
      <c r="AT22" s="11" t="s">
        <v>436</v>
      </c>
      <c r="AU22" s="11" t="s">
        <v>437</v>
      </c>
      <c r="AV22" s="11" t="s">
        <v>438</v>
      </c>
      <c r="AW22" s="14">
        <v>45763</v>
      </c>
      <c r="AX22" s="11">
        <v>13</v>
      </c>
      <c r="AY22" s="11">
        <v>151</v>
      </c>
      <c r="AZ22" s="11">
        <v>45882</v>
      </c>
      <c r="BA22" s="11" t="s">
        <v>439</v>
      </c>
      <c r="BB22" s="11" t="s">
        <v>439</v>
      </c>
      <c r="BC22" s="11">
        <v>98</v>
      </c>
      <c r="BD22" s="11">
        <v>32</v>
      </c>
      <c r="BE22" s="11">
        <v>19</v>
      </c>
      <c r="BF22" s="11">
        <v>80</v>
      </c>
      <c r="BG22" s="14">
        <v>45787</v>
      </c>
      <c r="BH22" s="15" t="s">
        <v>93</v>
      </c>
      <c r="BI22" s="16"/>
      <c r="BJ22" s="17" t="s">
        <v>440</v>
      </c>
      <c r="BK22" s="17">
        <v>135057</v>
      </c>
      <c r="BL22" s="17">
        <v>5000676</v>
      </c>
      <c r="BM22" s="17">
        <v>3827533</v>
      </c>
      <c r="BN22" s="17">
        <v>1417198</v>
      </c>
      <c r="BO22" s="17">
        <v>38031</v>
      </c>
      <c r="BP22" s="17">
        <v>316834</v>
      </c>
      <c r="BQ22" s="16"/>
      <c r="BR22" s="16" t="s">
        <v>94</v>
      </c>
      <c r="BS22" s="16"/>
      <c r="BT22" s="16"/>
      <c r="BU22" s="16"/>
    </row>
    <row r="23" spans="1:73">
      <c r="A23" s="9">
        <v>22</v>
      </c>
      <c r="B23" s="9" t="s">
        <v>73</v>
      </c>
      <c r="C23" s="9" t="s">
        <v>74</v>
      </c>
      <c r="D23" s="9" t="s">
        <v>75</v>
      </c>
      <c r="E23" s="9" t="s">
        <v>76</v>
      </c>
      <c r="F23" s="9">
        <v>27</v>
      </c>
      <c r="G23" s="10" t="s">
        <v>142</v>
      </c>
      <c r="H23" s="10" t="s">
        <v>222</v>
      </c>
      <c r="I23" s="9" t="s">
        <v>79</v>
      </c>
      <c r="J23" s="11">
        <v>5</v>
      </c>
      <c r="K23" s="11">
        <v>200</v>
      </c>
      <c r="L23" s="11"/>
      <c r="M23" s="11"/>
      <c r="N23" s="11"/>
      <c r="O23" s="11"/>
      <c r="P23" s="11">
        <v>0</v>
      </c>
      <c r="Q23" s="11" t="s">
        <v>441</v>
      </c>
      <c r="R23" s="14">
        <v>45809</v>
      </c>
      <c r="S23" s="14">
        <v>45863</v>
      </c>
      <c r="T23" s="11" t="s">
        <v>442</v>
      </c>
      <c r="U23" s="11"/>
      <c r="V23" s="11" t="s">
        <v>443</v>
      </c>
      <c r="W23" s="11"/>
      <c r="X23" s="11"/>
      <c r="Y23" s="12">
        <v>45659</v>
      </c>
      <c r="Z23" s="11">
        <v>43</v>
      </c>
      <c r="AA23" s="11">
        <v>110</v>
      </c>
      <c r="AB23" s="11">
        <v>80</v>
      </c>
      <c r="AC23" s="11">
        <v>88</v>
      </c>
      <c r="AD23" s="11">
        <v>164</v>
      </c>
      <c r="AE23" s="11" t="s">
        <v>171</v>
      </c>
      <c r="AF23" s="11" t="s">
        <v>206</v>
      </c>
      <c r="AI23" s="13">
        <v>101</v>
      </c>
      <c r="AJ23" s="20">
        <v>45659</v>
      </c>
      <c r="AK23" s="13" t="s">
        <v>444</v>
      </c>
      <c r="AL23" s="14">
        <v>45691</v>
      </c>
      <c r="AM23" s="13"/>
      <c r="AN23" s="13"/>
      <c r="AO23" s="13"/>
      <c r="AP23" s="13">
        <v>35</v>
      </c>
      <c r="AQ23" s="13" t="s">
        <v>445</v>
      </c>
      <c r="AR23" s="13">
        <v>8044</v>
      </c>
      <c r="AS23" s="13"/>
      <c r="AT23" s="11" t="s">
        <v>446</v>
      </c>
      <c r="AU23" s="11" t="s">
        <v>447</v>
      </c>
      <c r="AV23" s="11" t="s">
        <v>448</v>
      </c>
      <c r="AW23" s="14">
        <v>45798</v>
      </c>
      <c r="AX23" s="14">
        <v>45698</v>
      </c>
      <c r="AY23" s="11">
        <v>123</v>
      </c>
      <c r="AZ23" s="11">
        <v>45852</v>
      </c>
      <c r="BA23" s="11" t="s">
        <v>449</v>
      </c>
      <c r="BB23" s="11" t="s">
        <v>449</v>
      </c>
      <c r="BC23" s="11" t="s">
        <v>450</v>
      </c>
      <c r="BD23" s="11" t="s">
        <v>451</v>
      </c>
      <c r="BE23" s="11">
        <v>28</v>
      </c>
      <c r="BF23" s="11">
        <v>91</v>
      </c>
      <c r="BG23" s="11">
        <v>8</v>
      </c>
      <c r="BH23" s="15" t="s">
        <v>140</v>
      </c>
      <c r="BI23" s="16"/>
      <c r="BJ23" s="17">
        <v>1260046</v>
      </c>
      <c r="BK23" s="17">
        <v>1787707</v>
      </c>
      <c r="BL23" s="17">
        <v>5675053</v>
      </c>
      <c r="BM23" s="17">
        <v>44413</v>
      </c>
      <c r="BN23" s="17">
        <v>1409885</v>
      </c>
      <c r="BO23" s="17">
        <v>36074</v>
      </c>
      <c r="BP23" s="17">
        <v>257662</v>
      </c>
      <c r="BQ23" s="16"/>
      <c r="BR23" s="16" t="s">
        <v>94</v>
      </c>
      <c r="BS23" s="16"/>
      <c r="BT23" s="16"/>
      <c r="BU23" s="16"/>
    </row>
    <row r="24" spans="1:73">
      <c r="A24" s="9">
        <v>23</v>
      </c>
      <c r="B24" s="9" t="s">
        <v>73</v>
      </c>
      <c r="C24" s="9" t="s">
        <v>74</v>
      </c>
      <c r="D24" s="9" t="s">
        <v>75</v>
      </c>
      <c r="E24" s="9" t="s">
        <v>76</v>
      </c>
      <c r="F24" s="9">
        <v>26</v>
      </c>
      <c r="G24" s="10" t="s">
        <v>142</v>
      </c>
      <c r="H24" s="10" t="s">
        <v>78</v>
      </c>
      <c r="I24" s="9" t="s">
        <v>79</v>
      </c>
      <c r="J24" s="11">
        <v>2</v>
      </c>
      <c r="K24" s="11"/>
      <c r="L24" s="11"/>
      <c r="M24" s="11"/>
      <c r="N24" s="11"/>
      <c r="O24" s="11"/>
      <c r="P24" s="11">
        <v>4</v>
      </c>
      <c r="Q24" s="11" t="s">
        <v>452</v>
      </c>
      <c r="R24" s="11" t="s">
        <v>289</v>
      </c>
      <c r="S24" s="14">
        <v>45857</v>
      </c>
      <c r="T24" s="11" t="s">
        <v>453</v>
      </c>
      <c r="U24" s="14"/>
      <c r="V24" s="14">
        <v>45801</v>
      </c>
      <c r="W24" s="11"/>
      <c r="X24" s="11"/>
      <c r="Y24" s="17">
        <v>2</v>
      </c>
      <c r="Z24" s="11" t="s">
        <v>454</v>
      </c>
      <c r="AA24" s="11">
        <v>128</v>
      </c>
      <c r="AB24" s="11">
        <v>89</v>
      </c>
      <c r="AC24" s="11" t="s">
        <v>455</v>
      </c>
      <c r="AD24" s="11" t="s">
        <v>456</v>
      </c>
      <c r="AE24" s="11">
        <v>70</v>
      </c>
      <c r="AF24" s="11" t="s">
        <v>457</v>
      </c>
      <c r="AI24" s="13" t="s">
        <v>458</v>
      </c>
      <c r="AJ24" s="13" t="s">
        <v>459</v>
      </c>
      <c r="AK24" s="13" t="s">
        <v>107</v>
      </c>
      <c r="AL24" s="13" t="s">
        <v>460</v>
      </c>
      <c r="AM24" s="13"/>
      <c r="AN24" s="13"/>
      <c r="AO24" s="13"/>
      <c r="AP24" s="13">
        <v>44</v>
      </c>
      <c r="AQ24" s="13" t="s">
        <v>127</v>
      </c>
      <c r="AR24" s="13">
        <v>5271</v>
      </c>
      <c r="AS24" s="13"/>
      <c r="AT24" s="11">
        <v>8165</v>
      </c>
      <c r="AU24" s="11" t="s">
        <v>461</v>
      </c>
      <c r="AV24" s="11" t="s">
        <v>462</v>
      </c>
      <c r="AW24" s="11" t="s">
        <v>463</v>
      </c>
      <c r="AX24" s="11" t="s">
        <v>464</v>
      </c>
      <c r="AY24" s="11" t="s">
        <v>465</v>
      </c>
      <c r="AZ24" s="11">
        <v>45916</v>
      </c>
      <c r="BA24" s="11" t="s">
        <v>466</v>
      </c>
      <c r="BB24" s="11" t="s">
        <v>466</v>
      </c>
      <c r="BC24" s="11" t="s">
        <v>467</v>
      </c>
      <c r="BD24" s="11" t="s">
        <v>468</v>
      </c>
      <c r="BE24" s="14"/>
      <c r="BF24" s="11"/>
      <c r="BG24" s="11"/>
      <c r="BH24" s="15" t="s">
        <v>93</v>
      </c>
      <c r="BI24" s="16"/>
      <c r="BJ24" s="17">
        <v>1868473</v>
      </c>
      <c r="BK24" s="17">
        <v>1658733</v>
      </c>
      <c r="BL24" s="17">
        <v>3550992</v>
      </c>
      <c r="BM24" s="17">
        <v>140183</v>
      </c>
      <c r="BN24" s="17">
        <v>3001017</v>
      </c>
      <c r="BO24" s="17">
        <v>7227934</v>
      </c>
      <c r="BP24" s="17">
        <v>3481528</v>
      </c>
      <c r="BQ24" s="16"/>
      <c r="BR24" s="16" t="s">
        <v>94</v>
      </c>
      <c r="BS24" s="16"/>
      <c r="BT24" s="16"/>
      <c r="BU24" s="16"/>
    </row>
    <row r="25" spans="1:73">
      <c r="A25" s="9">
        <v>24</v>
      </c>
      <c r="B25" s="9" t="s">
        <v>73</v>
      </c>
      <c r="C25" s="9" t="s">
        <v>74</v>
      </c>
      <c r="D25" s="9" t="s">
        <v>75</v>
      </c>
      <c r="E25" s="9" t="s">
        <v>76</v>
      </c>
      <c r="F25" s="9">
        <v>33</v>
      </c>
      <c r="G25" s="10" t="s">
        <v>77</v>
      </c>
      <c r="H25" s="10" t="s">
        <v>78</v>
      </c>
      <c r="I25" s="9" t="s">
        <v>79</v>
      </c>
      <c r="J25" s="11"/>
      <c r="K25" s="11">
        <v>200</v>
      </c>
      <c r="L25" s="11"/>
      <c r="M25" s="11"/>
      <c r="N25" s="11"/>
      <c r="O25" s="11"/>
      <c r="P25" s="11">
        <v>0</v>
      </c>
      <c r="Q25" s="11" t="s">
        <v>469</v>
      </c>
      <c r="R25" s="11" t="s">
        <v>470</v>
      </c>
      <c r="S25" s="14">
        <v>45738</v>
      </c>
      <c r="T25" s="11" t="s">
        <v>471</v>
      </c>
      <c r="U25" s="11"/>
      <c r="V25" s="11">
        <v>24</v>
      </c>
      <c r="W25" s="11"/>
      <c r="X25" s="11"/>
      <c r="Y25" s="12">
        <v>45659</v>
      </c>
      <c r="Z25" s="11" t="s">
        <v>472</v>
      </c>
      <c r="AA25" s="11">
        <v>115</v>
      </c>
      <c r="AB25" s="11">
        <v>74</v>
      </c>
      <c r="AC25" s="11" t="s">
        <v>473</v>
      </c>
      <c r="AD25" s="11" t="s">
        <v>474</v>
      </c>
      <c r="AE25" s="11" t="s">
        <v>475</v>
      </c>
      <c r="AF25" s="11" t="s">
        <v>476</v>
      </c>
      <c r="AI25" s="13" t="s">
        <v>477</v>
      </c>
      <c r="AJ25" s="14">
        <v>45905</v>
      </c>
      <c r="AK25" s="13" t="s">
        <v>478</v>
      </c>
      <c r="AL25" s="14">
        <v>45783</v>
      </c>
      <c r="AM25" s="13"/>
      <c r="AN25" s="13"/>
      <c r="AO25" s="13"/>
      <c r="AP25" s="14">
        <v>45820</v>
      </c>
      <c r="AQ25" s="13" t="s">
        <v>479</v>
      </c>
      <c r="AR25" s="13">
        <v>6391</v>
      </c>
      <c r="AS25" s="13"/>
      <c r="AT25" s="11" t="s">
        <v>480</v>
      </c>
      <c r="AU25" s="11" t="s">
        <v>481</v>
      </c>
      <c r="AV25" s="11" t="s">
        <v>320</v>
      </c>
      <c r="AW25" s="11">
        <v>34</v>
      </c>
      <c r="AX25" s="14">
        <v>45728</v>
      </c>
      <c r="AY25" s="11">
        <v>275</v>
      </c>
      <c r="AZ25" s="11" t="s">
        <v>482</v>
      </c>
      <c r="BA25" s="11" t="s">
        <v>82</v>
      </c>
      <c r="BB25" s="11" t="s">
        <v>82</v>
      </c>
      <c r="BC25" s="11" t="s">
        <v>483</v>
      </c>
      <c r="BD25" s="11" t="s">
        <v>484</v>
      </c>
      <c r="BE25" s="11"/>
      <c r="BF25" s="11" t="s">
        <v>485</v>
      </c>
      <c r="BG25" s="11" t="s">
        <v>486</v>
      </c>
      <c r="BH25" s="15" t="s">
        <v>140</v>
      </c>
      <c r="BI25" s="16"/>
      <c r="BJ25" s="17">
        <v>1869042</v>
      </c>
      <c r="BK25" s="17">
        <v>2071023</v>
      </c>
      <c r="BL25" s="17">
        <v>4432266</v>
      </c>
      <c r="BM25" s="17">
        <v>106862</v>
      </c>
      <c r="BN25" s="17">
        <v>228699</v>
      </c>
      <c r="BO25" s="17">
        <v>6534734</v>
      </c>
      <c r="BP25" s="17">
        <v>3146671</v>
      </c>
      <c r="BQ25" s="16"/>
      <c r="BR25" s="16" t="s">
        <v>94</v>
      </c>
      <c r="BS25" s="16"/>
      <c r="BT25" s="16"/>
      <c r="BU25" s="16"/>
    </row>
    <row r="26" spans="1:73">
      <c r="A26" s="9">
        <v>25</v>
      </c>
      <c r="B26" s="9" t="s">
        <v>73</v>
      </c>
      <c r="C26" s="9" t="s">
        <v>74</v>
      </c>
      <c r="D26" s="9" t="s">
        <v>75</v>
      </c>
      <c r="E26" s="9" t="s">
        <v>76</v>
      </c>
      <c r="F26" s="9">
        <v>33</v>
      </c>
      <c r="G26" s="10" t="s">
        <v>77</v>
      </c>
      <c r="H26" s="10"/>
      <c r="I26" s="9" t="s">
        <v>79</v>
      </c>
      <c r="J26" s="11">
        <v>9</v>
      </c>
      <c r="K26" s="11">
        <v>200</v>
      </c>
      <c r="L26" s="11"/>
      <c r="M26" s="11"/>
      <c r="N26" s="11"/>
      <c r="O26" s="11">
        <v>0</v>
      </c>
      <c r="P26" s="11">
        <v>0</v>
      </c>
      <c r="Q26" s="11" t="s">
        <v>487</v>
      </c>
      <c r="R26" s="11" t="s">
        <v>306</v>
      </c>
      <c r="S26" s="14">
        <v>45771</v>
      </c>
      <c r="T26" s="11" t="s">
        <v>488</v>
      </c>
      <c r="U26" s="14"/>
      <c r="V26" s="14">
        <v>45867</v>
      </c>
      <c r="W26" s="11"/>
      <c r="X26" s="11"/>
      <c r="Y26" s="12">
        <v>45659</v>
      </c>
      <c r="Z26" s="11" t="s">
        <v>489</v>
      </c>
      <c r="AA26" s="11">
        <v>109</v>
      </c>
      <c r="AB26" s="11">
        <v>69</v>
      </c>
      <c r="AC26" s="11" t="s">
        <v>490</v>
      </c>
      <c r="AD26" s="11">
        <v>199</v>
      </c>
      <c r="AE26" s="11" t="s">
        <v>491</v>
      </c>
      <c r="AF26" s="11" t="s">
        <v>492</v>
      </c>
      <c r="AI26" s="13">
        <v>126</v>
      </c>
      <c r="AJ26" s="13" t="s">
        <v>493</v>
      </c>
      <c r="AK26" s="13" t="s">
        <v>494</v>
      </c>
      <c r="AL26" s="13" t="s">
        <v>495</v>
      </c>
      <c r="AM26" s="13"/>
      <c r="AN26" s="13"/>
      <c r="AO26" s="13"/>
      <c r="AP26" s="13"/>
      <c r="AQ26" s="13"/>
      <c r="AR26" s="13">
        <v>8621</v>
      </c>
      <c r="AS26" s="13"/>
      <c r="AT26" s="11" t="s">
        <v>496</v>
      </c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5" t="s">
        <v>140</v>
      </c>
      <c r="BI26" s="16"/>
      <c r="BJ26" s="17">
        <v>1864105</v>
      </c>
      <c r="BK26" s="17">
        <v>2220733</v>
      </c>
      <c r="BL26" s="17">
        <v>4765253</v>
      </c>
      <c r="BM26" s="17">
        <v>7893134</v>
      </c>
      <c r="BN26" s="17">
        <v>169371</v>
      </c>
      <c r="BO26" s="17">
        <v>7612366</v>
      </c>
      <c r="BP26" s="17">
        <v>3675291</v>
      </c>
      <c r="BQ26" s="16"/>
      <c r="BR26" s="16" t="s">
        <v>155</v>
      </c>
      <c r="BS26" s="16"/>
      <c r="BT26" s="16"/>
      <c r="BU26" s="16"/>
    </row>
    <row r="27" spans="1:73">
      <c r="A27" s="9">
        <v>26</v>
      </c>
      <c r="B27" s="9" t="s">
        <v>73</v>
      </c>
      <c r="C27" s="9" t="s">
        <v>74</v>
      </c>
      <c r="D27" s="9" t="s">
        <v>75</v>
      </c>
      <c r="E27" s="9" t="s">
        <v>76</v>
      </c>
      <c r="F27" s="9">
        <v>24</v>
      </c>
      <c r="G27" s="10" t="s">
        <v>77</v>
      </c>
      <c r="H27" s="10" t="s">
        <v>78</v>
      </c>
      <c r="I27" s="9" t="s">
        <v>79</v>
      </c>
      <c r="J27" s="11" t="s">
        <v>497</v>
      </c>
      <c r="K27" s="11">
        <v>200</v>
      </c>
      <c r="L27" s="11"/>
      <c r="M27" s="11"/>
      <c r="N27" s="11"/>
      <c r="O27" s="11">
        <v>4</v>
      </c>
      <c r="P27" s="11">
        <v>0</v>
      </c>
      <c r="Q27" s="11" t="s">
        <v>498</v>
      </c>
      <c r="R27" s="11" t="s">
        <v>499</v>
      </c>
      <c r="S27" s="14">
        <v>45763</v>
      </c>
      <c r="T27" s="11">
        <v>69</v>
      </c>
      <c r="U27" s="11"/>
      <c r="V27" s="11">
        <v>21</v>
      </c>
      <c r="W27" s="11"/>
      <c r="X27" s="11"/>
      <c r="Y27" s="12">
        <v>45690</v>
      </c>
      <c r="Z27" s="11" t="s">
        <v>500</v>
      </c>
      <c r="AA27" s="11">
        <v>99</v>
      </c>
      <c r="AB27" s="11">
        <v>64</v>
      </c>
      <c r="AC27" s="11">
        <v>97</v>
      </c>
      <c r="AD27" s="11">
        <v>166</v>
      </c>
      <c r="AE27" s="11" t="s">
        <v>501</v>
      </c>
      <c r="AF27" s="11" t="s">
        <v>502</v>
      </c>
      <c r="AI27" s="13" t="s">
        <v>503</v>
      </c>
      <c r="AJ27" s="14">
        <v>45748</v>
      </c>
      <c r="AK27" s="13" t="s">
        <v>344</v>
      </c>
      <c r="AL27" s="14">
        <v>45843</v>
      </c>
      <c r="AM27" s="13"/>
      <c r="AN27" s="13"/>
      <c r="AO27" s="13"/>
      <c r="AP27" s="13">
        <v>39</v>
      </c>
      <c r="AQ27" s="13" t="s">
        <v>504</v>
      </c>
      <c r="AR27" s="13">
        <v>6833</v>
      </c>
      <c r="AS27" s="13"/>
      <c r="AT27" s="11" t="s">
        <v>392</v>
      </c>
      <c r="AU27" s="11" t="s">
        <v>505</v>
      </c>
      <c r="AV27" s="11" t="s">
        <v>506</v>
      </c>
      <c r="AW27" s="11" t="s">
        <v>507</v>
      </c>
      <c r="AX27" s="11" t="s">
        <v>508</v>
      </c>
      <c r="AY27" s="11" t="s">
        <v>509</v>
      </c>
      <c r="AZ27" s="11" t="s">
        <v>510</v>
      </c>
      <c r="BA27" s="11" t="s">
        <v>511</v>
      </c>
      <c r="BB27" s="11" t="s">
        <v>511</v>
      </c>
      <c r="BC27" s="11" t="s">
        <v>512</v>
      </c>
      <c r="BD27" s="11" t="s">
        <v>513</v>
      </c>
      <c r="BE27" s="14"/>
      <c r="BF27" s="11" t="s">
        <v>514</v>
      </c>
      <c r="BG27" s="11" t="s">
        <v>515</v>
      </c>
      <c r="BH27" s="15" t="s">
        <v>93</v>
      </c>
      <c r="BI27" s="16"/>
      <c r="BJ27" s="17">
        <v>1972511</v>
      </c>
      <c r="BK27" s="17">
        <v>2444013</v>
      </c>
      <c r="BL27" s="17">
        <v>4956146</v>
      </c>
      <c r="BM27" s="17">
        <v>9850034</v>
      </c>
      <c r="BN27" s="17">
        <v>1997461</v>
      </c>
      <c r="BO27" s="17">
        <v>7079933</v>
      </c>
      <c r="BP27" s="17">
        <v>323037</v>
      </c>
      <c r="BQ27" s="16"/>
      <c r="BR27" s="16" t="s">
        <v>94</v>
      </c>
      <c r="BS27" s="16"/>
      <c r="BT27" s="16"/>
      <c r="BU27" s="16"/>
    </row>
    <row r="28" spans="1:73">
      <c r="A28" s="9">
        <v>27</v>
      </c>
      <c r="B28" s="9" t="s">
        <v>73</v>
      </c>
      <c r="C28" s="9" t="s">
        <v>74</v>
      </c>
      <c r="D28" s="9" t="s">
        <v>75</v>
      </c>
      <c r="E28" s="9" t="s">
        <v>76</v>
      </c>
      <c r="F28" s="9">
        <v>27</v>
      </c>
      <c r="G28" s="10" t="s">
        <v>77</v>
      </c>
      <c r="H28" s="10" t="s">
        <v>222</v>
      </c>
      <c r="I28" s="9" t="s">
        <v>79</v>
      </c>
      <c r="J28" s="11">
        <v>6</v>
      </c>
      <c r="K28" s="11">
        <v>200</v>
      </c>
      <c r="L28" s="11"/>
      <c r="M28" s="11"/>
      <c r="N28" s="11"/>
      <c r="O28" s="11"/>
      <c r="P28" s="11">
        <v>0</v>
      </c>
      <c r="Q28" s="11" t="s">
        <v>516</v>
      </c>
      <c r="R28" s="11" t="s">
        <v>157</v>
      </c>
      <c r="S28" s="14">
        <v>45858</v>
      </c>
      <c r="T28" s="11" t="s">
        <v>115</v>
      </c>
      <c r="U28" s="14"/>
      <c r="V28" s="14">
        <v>45715</v>
      </c>
      <c r="W28" s="11"/>
      <c r="X28" s="11"/>
      <c r="Y28" s="17">
        <v>2</v>
      </c>
      <c r="Z28" s="11" t="s">
        <v>517</v>
      </c>
      <c r="AA28" s="11">
        <v>90</v>
      </c>
      <c r="AB28" s="11">
        <v>60</v>
      </c>
      <c r="AC28" s="11">
        <v>84</v>
      </c>
      <c r="AD28" s="11" t="s">
        <v>518</v>
      </c>
      <c r="AE28" s="11" t="s">
        <v>519</v>
      </c>
      <c r="AF28" s="11" t="s">
        <v>520</v>
      </c>
      <c r="AI28" s="13" t="s">
        <v>521</v>
      </c>
      <c r="AJ28" s="13" t="s">
        <v>522</v>
      </c>
      <c r="AK28" s="14">
        <v>45781</v>
      </c>
      <c r="AL28" s="13" t="s">
        <v>523</v>
      </c>
      <c r="AM28" s="13"/>
      <c r="AN28" s="13"/>
      <c r="AO28" s="13"/>
      <c r="AP28" s="13">
        <v>25</v>
      </c>
      <c r="AQ28" s="13" t="s">
        <v>435</v>
      </c>
      <c r="AR28" s="13">
        <v>7625</v>
      </c>
      <c r="AS28" s="13"/>
      <c r="AT28" s="11" t="s">
        <v>524</v>
      </c>
      <c r="AU28" s="14">
        <v>45662</v>
      </c>
      <c r="AV28" s="11" t="s">
        <v>525</v>
      </c>
      <c r="AW28" s="11" t="s">
        <v>526</v>
      </c>
      <c r="AX28" s="20">
        <v>45814</v>
      </c>
      <c r="AY28" s="11" t="s">
        <v>527</v>
      </c>
      <c r="AZ28" s="11">
        <v>45853</v>
      </c>
      <c r="BA28" s="11" t="s">
        <v>528</v>
      </c>
      <c r="BB28" s="11" t="s">
        <v>528</v>
      </c>
      <c r="BC28" s="11" t="s">
        <v>529</v>
      </c>
      <c r="BD28" s="11" t="s">
        <v>530</v>
      </c>
      <c r="BE28" s="14"/>
      <c r="BF28" s="11"/>
      <c r="BG28" s="11"/>
      <c r="BH28" s="15" t="s">
        <v>93</v>
      </c>
      <c r="BI28" s="16"/>
      <c r="BJ28" s="17">
        <v>1810093</v>
      </c>
      <c r="BK28" s="17">
        <v>2073057</v>
      </c>
      <c r="BL28" s="17">
        <v>4581106</v>
      </c>
      <c r="BM28" s="17">
        <v>8018467</v>
      </c>
      <c r="BN28" s="17">
        <v>1771946</v>
      </c>
      <c r="BO28" s="17">
        <v>72663</v>
      </c>
      <c r="BP28" s="17">
        <v>3612892</v>
      </c>
      <c r="BQ28" s="16"/>
      <c r="BR28" s="16" t="s">
        <v>94</v>
      </c>
      <c r="BS28" s="16"/>
      <c r="BT28" s="16"/>
      <c r="BU28" s="16"/>
    </row>
    <row r="29" spans="1:73">
      <c r="A29" s="9">
        <v>28</v>
      </c>
      <c r="B29" s="9" t="s">
        <v>73</v>
      </c>
      <c r="C29" s="9" t="s">
        <v>74</v>
      </c>
      <c r="D29" s="9" t="s">
        <v>75</v>
      </c>
      <c r="E29" s="9" t="s">
        <v>76</v>
      </c>
      <c r="F29" s="9">
        <v>25</v>
      </c>
      <c r="G29" s="10" t="s">
        <v>142</v>
      </c>
      <c r="H29" s="10" t="s">
        <v>78</v>
      </c>
      <c r="I29" s="9" t="s">
        <v>79</v>
      </c>
      <c r="J29" s="11">
        <v>15</v>
      </c>
      <c r="K29" s="11"/>
      <c r="L29" s="11"/>
      <c r="M29" s="11"/>
      <c r="N29" s="11"/>
      <c r="O29" s="11">
        <v>0</v>
      </c>
      <c r="P29" s="11">
        <v>0</v>
      </c>
      <c r="Q29" s="11" t="s">
        <v>531</v>
      </c>
      <c r="R29" s="11" t="s">
        <v>306</v>
      </c>
      <c r="S29" s="14">
        <v>45772</v>
      </c>
      <c r="T29" s="11" t="s">
        <v>532</v>
      </c>
      <c r="U29" s="11"/>
      <c r="V29" s="11" t="s">
        <v>533</v>
      </c>
      <c r="W29" s="11"/>
      <c r="X29" s="11"/>
      <c r="Y29" s="12">
        <v>45659</v>
      </c>
      <c r="Z29" s="11" t="s">
        <v>534</v>
      </c>
      <c r="AA29" s="11">
        <v>126</v>
      </c>
      <c r="AB29" s="11">
        <v>91</v>
      </c>
      <c r="AC29" s="11">
        <v>112</v>
      </c>
      <c r="AD29" s="11" t="s">
        <v>535</v>
      </c>
      <c r="AE29" s="11" t="s">
        <v>536</v>
      </c>
      <c r="AF29" s="11" t="s">
        <v>537</v>
      </c>
      <c r="AI29" s="13" t="s">
        <v>538</v>
      </c>
      <c r="AJ29" s="13" t="s">
        <v>539</v>
      </c>
      <c r="AK29" s="13" t="s">
        <v>163</v>
      </c>
      <c r="AL29" s="13" t="s">
        <v>539</v>
      </c>
      <c r="AM29" s="13"/>
      <c r="AN29" s="13"/>
      <c r="AO29" s="13"/>
      <c r="AP29" s="13"/>
      <c r="AQ29" s="13"/>
      <c r="AR29" s="13">
        <v>8235</v>
      </c>
      <c r="AS29" s="13"/>
      <c r="AT29" s="11" t="s">
        <v>540</v>
      </c>
      <c r="AU29" s="14">
        <v>45812</v>
      </c>
      <c r="AV29" s="11">
        <v>60</v>
      </c>
      <c r="AW29" s="11">
        <v>35</v>
      </c>
      <c r="AX29" s="11">
        <v>5</v>
      </c>
      <c r="AY29" s="11">
        <v>247</v>
      </c>
      <c r="AZ29" s="11">
        <v>45759</v>
      </c>
      <c r="BA29" s="11" t="s">
        <v>541</v>
      </c>
      <c r="BB29" s="11" t="s">
        <v>541</v>
      </c>
      <c r="BC29" s="11" t="s">
        <v>542</v>
      </c>
      <c r="BD29" s="11" t="s">
        <v>543</v>
      </c>
      <c r="BE29" s="11"/>
      <c r="BF29" s="11"/>
      <c r="BG29" s="11"/>
      <c r="BH29" s="15" t="s">
        <v>140</v>
      </c>
      <c r="BI29" s="16"/>
      <c r="BJ29" s="17" t="s">
        <v>544</v>
      </c>
      <c r="BK29" s="17">
        <v>2085467</v>
      </c>
      <c r="BL29" s="17">
        <v>6151139</v>
      </c>
      <c r="BM29" s="17">
        <v>4890933</v>
      </c>
      <c r="BN29" s="17">
        <v>1442593</v>
      </c>
      <c r="BO29" s="17">
        <v>4082067</v>
      </c>
      <c r="BP29" s="17">
        <v>2709037</v>
      </c>
      <c r="BQ29" s="16"/>
      <c r="BR29" s="16" t="s">
        <v>155</v>
      </c>
      <c r="BS29" s="16"/>
      <c r="BT29" s="16"/>
      <c r="BU29" s="16"/>
    </row>
    <row r="30" spans="1:73">
      <c r="A30" s="9">
        <v>29</v>
      </c>
      <c r="B30" s="9" t="s">
        <v>73</v>
      </c>
      <c r="C30" s="9" t="s">
        <v>74</v>
      </c>
      <c r="D30" s="9" t="s">
        <v>75</v>
      </c>
      <c r="E30" s="9" t="s">
        <v>76</v>
      </c>
      <c r="F30" s="9">
        <v>43</v>
      </c>
      <c r="G30" s="10" t="s">
        <v>77</v>
      </c>
      <c r="H30" s="10" t="s">
        <v>222</v>
      </c>
      <c r="I30" s="9" t="s">
        <v>79</v>
      </c>
      <c r="J30" s="11">
        <v>25</v>
      </c>
      <c r="K30" s="11">
        <v>200</v>
      </c>
      <c r="L30" s="11"/>
      <c r="M30" s="11"/>
      <c r="N30" s="11"/>
      <c r="O30" s="11"/>
      <c r="P30" s="11">
        <v>0</v>
      </c>
      <c r="Q30" s="11" t="s">
        <v>545</v>
      </c>
      <c r="R30" s="11" t="s">
        <v>157</v>
      </c>
      <c r="S30" s="14">
        <v>45735</v>
      </c>
      <c r="T30" s="11" t="s">
        <v>546</v>
      </c>
      <c r="U30" s="14"/>
      <c r="V30" s="14">
        <v>45893</v>
      </c>
      <c r="W30" s="11"/>
      <c r="X30" s="11"/>
      <c r="Y30" s="17">
        <v>2</v>
      </c>
      <c r="Z30" s="11" t="s">
        <v>547</v>
      </c>
      <c r="AA30" s="11">
        <v>131</v>
      </c>
      <c r="AB30" s="11">
        <v>79</v>
      </c>
      <c r="AC30" s="11" t="s">
        <v>548</v>
      </c>
      <c r="AD30" s="11" t="s">
        <v>549</v>
      </c>
      <c r="AE30" s="11" t="s">
        <v>550</v>
      </c>
      <c r="AF30" s="11" t="s">
        <v>551</v>
      </c>
      <c r="AI30" s="13" t="s">
        <v>552</v>
      </c>
      <c r="AJ30" s="20">
        <v>45809</v>
      </c>
      <c r="AK30" s="14">
        <v>45841</v>
      </c>
      <c r="AL30" s="13" t="s">
        <v>553</v>
      </c>
      <c r="AM30" s="13"/>
      <c r="AN30" s="13"/>
      <c r="AO30" s="13"/>
      <c r="AP30" s="13">
        <v>79</v>
      </c>
      <c r="AQ30" s="13" t="s">
        <v>554</v>
      </c>
      <c r="AR30" s="13">
        <v>6587</v>
      </c>
      <c r="AS30" s="13"/>
      <c r="AT30" s="11" t="s">
        <v>555</v>
      </c>
      <c r="AU30" s="11" t="s">
        <v>556</v>
      </c>
      <c r="AV30" s="11"/>
      <c r="AW30" s="11"/>
      <c r="AX30" s="11"/>
      <c r="AY30" s="11" t="s">
        <v>557</v>
      </c>
      <c r="AZ30" s="11" t="s">
        <v>558</v>
      </c>
      <c r="BA30" s="11" t="s">
        <v>559</v>
      </c>
      <c r="BB30" s="11" t="s">
        <v>559</v>
      </c>
      <c r="BC30" s="11"/>
      <c r="BD30" s="11"/>
      <c r="BE30" s="11"/>
      <c r="BF30" s="11" t="s">
        <v>560</v>
      </c>
      <c r="BG30" s="11" t="s">
        <v>561</v>
      </c>
      <c r="BH30" s="15" t="s">
        <v>93</v>
      </c>
      <c r="BI30" s="16"/>
      <c r="BJ30" s="17">
        <v>1269999</v>
      </c>
      <c r="BK30" s="17">
        <v>1921597</v>
      </c>
      <c r="BL30" s="17">
        <v>6052279</v>
      </c>
      <c r="BM30" s="17">
        <v>3810433</v>
      </c>
      <c r="BN30" s="17">
        <v>1200137</v>
      </c>
      <c r="BO30" s="17">
        <v>41272</v>
      </c>
      <c r="BP30" s="17">
        <v>292479</v>
      </c>
      <c r="BQ30" s="16"/>
      <c r="BR30" s="16" t="s">
        <v>155</v>
      </c>
      <c r="BS30" s="16"/>
      <c r="BT30" s="16"/>
      <c r="BU30" s="16"/>
    </row>
    <row r="31" spans="1:73">
      <c r="A31" s="9">
        <v>30</v>
      </c>
      <c r="B31" s="9" t="s">
        <v>73</v>
      </c>
      <c r="C31" s="9" t="s">
        <v>74</v>
      </c>
      <c r="D31" s="9" t="s">
        <v>75</v>
      </c>
      <c r="E31" s="9" t="s">
        <v>76</v>
      </c>
      <c r="F31" s="9">
        <v>34</v>
      </c>
      <c r="G31" s="10" t="s">
        <v>142</v>
      </c>
      <c r="H31" s="10" t="s">
        <v>78</v>
      </c>
      <c r="I31" s="9" t="s">
        <v>143</v>
      </c>
      <c r="J31" s="11">
        <v>3</v>
      </c>
      <c r="K31" s="11">
        <v>200</v>
      </c>
      <c r="L31" s="11"/>
      <c r="M31" s="11"/>
      <c r="N31" s="11"/>
      <c r="O31" s="11">
        <v>7</v>
      </c>
      <c r="P31" s="11">
        <v>7</v>
      </c>
      <c r="Q31" s="11" t="s">
        <v>562</v>
      </c>
      <c r="R31" s="11" t="s">
        <v>289</v>
      </c>
      <c r="S31" s="14">
        <v>45898</v>
      </c>
      <c r="T31" s="11" t="s">
        <v>563</v>
      </c>
      <c r="U31" s="11"/>
      <c r="V31" s="11" t="s">
        <v>308</v>
      </c>
      <c r="W31" s="11"/>
      <c r="X31" s="11"/>
      <c r="Y31" s="12">
        <v>45840</v>
      </c>
      <c r="Z31" s="11" t="s">
        <v>564</v>
      </c>
      <c r="AA31" s="11">
        <v>113</v>
      </c>
      <c r="AB31" s="11">
        <v>65</v>
      </c>
      <c r="AC31" s="11" t="s">
        <v>565</v>
      </c>
      <c r="AD31" s="11">
        <v>184</v>
      </c>
      <c r="AE31" s="11" t="s">
        <v>566</v>
      </c>
      <c r="AF31" s="11" t="s">
        <v>567</v>
      </c>
      <c r="AI31" s="13">
        <v>215</v>
      </c>
      <c r="AJ31" s="13">
        <v>24</v>
      </c>
      <c r="AK31" s="13" t="s">
        <v>568</v>
      </c>
      <c r="AL31" s="14">
        <v>45754</v>
      </c>
      <c r="AM31" s="13"/>
      <c r="AN31" s="13"/>
      <c r="AO31" s="13"/>
      <c r="AP31" s="13" t="s">
        <v>569</v>
      </c>
      <c r="AQ31" s="13" t="s">
        <v>570</v>
      </c>
      <c r="AR31" s="13" t="s">
        <v>571</v>
      </c>
      <c r="AS31" s="13"/>
      <c r="AT31" s="11">
        <v>6031</v>
      </c>
      <c r="AU31" s="11" t="s">
        <v>556</v>
      </c>
      <c r="AV31" s="11" t="s">
        <v>572</v>
      </c>
      <c r="AW31" s="14">
        <v>45827</v>
      </c>
      <c r="AX31" s="14">
        <v>45913</v>
      </c>
      <c r="AY31" s="11">
        <v>255</v>
      </c>
      <c r="AZ31" s="11">
        <v>45668</v>
      </c>
      <c r="BA31" s="11" t="s">
        <v>172</v>
      </c>
      <c r="BB31" s="11" t="s">
        <v>172</v>
      </c>
      <c r="BC31" s="11" t="s">
        <v>354</v>
      </c>
      <c r="BD31" s="11" t="s">
        <v>421</v>
      </c>
      <c r="BE31" s="11"/>
      <c r="BF31" s="11"/>
      <c r="BG31" s="11"/>
      <c r="BH31" s="15" t="s">
        <v>93</v>
      </c>
      <c r="BI31" s="16"/>
      <c r="BJ31" s="17">
        <v>1397034</v>
      </c>
      <c r="BK31" s="17">
        <v>2376973</v>
      </c>
      <c r="BL31" s="17">
        <v>680577</v>
      </c>
      <c r="BM31" s="17">
        <v>61009</v>
      </c>
      <c r="BN31" s="17">
        <v>1746815</v>
      </c>
      <c r="BO31" s="17">
        <v>3149367</v>
      </c>
      <c r="BP31" s="17">
        <v>2028891</v>
      </c>
      <c r="BQ31" s="16"/>
      <c r="BR31" s="16" t="s">
        <v>155</v>
      </c>
      <c r="BS31" s="16"/>
      <c r="BT31" s="16"/>
      <c r="BU31" s="16"/>
    </row>
    <row r="32" spans="1:73">
      <c r="A32" s="9">
        <v>31</v>
      </c>
      <c r="B32" s="9" t="s">
        <v>73</v>
      </c>
      <c r="C32" s="9" t="s">
        <v>74</v>
      </c>
      <c r="D32" s="9" t="s">
        <v>75</v>
      </c>
      <c r="E32" s="9" t="s">
        <v>76</v>
      </c>
      <c r="F32" s="9">
        <v>20</v>
      </c>
      <c r="G32" s="10" t="s">
        <v>142</v>
      </c>
      <c r="H32" s="10" t="s">
        <v>78</v>
      </c>
      <c r="I32" s="9" t="s">
        <v>79</v>
      </c>
      <c r="J32" s="11">
        <v>4</v>
      </c>
      <c r="K32" s="11"/>
      <c r="L32" s="11"/>
      <c r="M32" s="11"/>
      <c r="N32" s="11"/>
      <c r="O32" s="11"/>
      <c r="P32" s="11">
        <v>0</v>
      </c>
      <c r="Q32" s="11" t="s">
        <v>573</v>
      </c>
      <c r="R32" s="14">
        <v>45839</v>
      </c>
      <c r="S32" s="14">
        <v>45831</v>
      </c>
      <c r="T32" s="11" t="s">
        <v>574</v>
      </c>
      <c r="U32" s="11"/>
      <c r="V32" s="11" t="s">
        <v>575</v>
      </c>
      <c r="W32" s="11"/>
      <c r="X32" s="11"/>
      <c r="Y32" s="12">
        <v>45718</v>
      </c>
      <c r="Z32" s="11" t="s">
        <v>576</v>
      </c>
      <c r="AA32" s="11">
        <v>118</v>
      </c>
      <c r="AB32" s="11">
        <v>90</v>
      </c>
      <c r="AC32" s="11">
        <v>74</v>
      </c>
      <c r="AD32" s="11" t="s">
        <v>577</v>
      </c>
      <c r="AE32" s="11" t="s">
        <v>578</v>
      </c>
      <c r="AF32" s="11" t="s">
        <v>579</v>
      </c>
      <c r="AI32" s="13" t="s">
        <v>580</v>
      </c>
      <c r="AJ32" s="14">
        <v>45902</v>
      </c>
      <c r="AK32" s="14">
        <v>45781</v>
      </c>
      <c r="AL32" s="13" t="s">
        <v>581</v>
      </c>
      <c r="AM32" s="13"/>
      <c r="AN32" s="13"/>
      <c r="AO32" s="13"/>
      <c r="AP32" s="13">
        <v>17</v>
      </c>
      <c r="AQ32" s="13" t="s">
        <v>582</v>
      </c>
      <c r="AR32" s="13">
        <v>6072</v>
      </c>
      <c r="AS32" s="13"/>
      <c r="AT32" s="11" t="s">
        <v>583</v>
      </c>
      <c r="AU32" s="14">
        <v>45662</v>
      </c>
      <c r="AV32" s="11">
        <v>52</v>
      </c>
      <c r="AW32" s="11">
        <v>40</v>
      </c>
      <c r="AX32" s="11">
        <v>4</v>
      </c>
      <c r="AY32" s="11">
        <v>159</v>
      </c>
      <c r="AZ32" s="11">
        <v>45790</v>
      </c>
      <c r="BA32" s="11" t="s">
        <v>159</v>
      </c>
      <c r="BB32" s="11" t="s">
        <v>159</v>
      </c>
      <c r="BC32" s="11">
        <v>94</v>
      </c>
      <c r="BD32" s="11" t="s">
        <v>584</v>
      </c>
      <c r="BE32" s="11">
        <v>12</v>
      </c>
      <c r="BF32" s="11"/>
      <c r="BG32" s="11"/>
      <c r="BH32" s="15" t="s">
        <v>93</v>
      </c>
      <c r="BI32" s="16"/>
      <c r="BJ32" s="17">
        <v>1285833</v>
      </c>
      <c r="BK32" s="17">
        <v>1416187</v>
      </c>
      <c r="BL32" s="17">
        <v>4405508</v>
      </c>
      <c r="BM32" s="17">
        <v>69328</v>
      </c>
      <c r="BN32" s="17">
        <v>2156672</v>
      </c>
      <c r="BO32" s="17">
        <v>4673034</v>
      </c>
      <c r="BP32" s="17">
        <v>3270822</v>
      </c>
      <c r="BQ32" s="16"/>
      <c r="BR32" s="16" t="s">
        <v>94</v>
      </c>
      <c r="BS32" s="16"/>
      <c r="BT32" s="16"/>
      <c r="BU32" s="16"/>
    </row>
    <row r="33" spans="1:73">
      <c r="A33" s="9">
        <v>32</v>
      </c>
      <c r="B33" s="9" t="s">
        <v>73</v>
      </c>
      <c r="C33" s="9" t="s">
        <v>74</v>
      </c>
      <c r="D33" s="9" t="s">
        <v>75</v>
      </c>
      <c r="E33" s="9" t="s">
        <v>76</v>
      </c>
      <c r="F33" s="9">
        <v>53</v>
      </c>
      <c r="G33" s="10" t="s">
        <v>77</v>
      </c>
      <c r="H33" s="10" t="s">
        <v>78</v>
      </c>
      <c r="I33" s="9" t="s">
        <v>79</v>
      </c>
      <c r="J33" s="11">
        <v>8</v>
      </c>
      <c r="K33" s="11"/>
      <c r="L33" s="11"/>
      <c r="M33" s="11"/>
      <c r="N33" s="11"/>
      <c r="O33" s="11"/>
      <c r="P33" s="11">
        <v>0</v>
      </c>
      <c r="Q33" s="11" t="s">
        <v>585</v>
      </c>
      <c r="R33" s="11" t="s">
        <v>381</v>
      </c>
      <c r="S33" s="14">
        <v>45862</v>
      </c>
      <c r="T33" s="11" t="s">
        <v>586</v>
      </c>
      <c r="U33" s="14"/>
      <c r="V33" s="14">
        <v>45868</v>
      </c>
      <c r="W33" s="11"/>
      <c r="X33" s="11"/>
      <c r="Y33" s="12">
        <v>45659</v>
      </c>
      <c r="Z33" s="11" t="s">
        <v>159</v>
      </c>
      <c r="AA33" s="11">
        <v>112</v>
      </c>
      <c r="AB33" s="11">
        <v>73</v>
      </c>
      <c r="AC33" s="11" t="s">
        <v>587</v>
      </c>
      <c r="AD33" s="11" t="s">
        <v>588</v>
      </c>
      <c r="AE33" s="11" t="s">
        <v>589</v>
      </c>
      <c r="AF33" s="11" t="s">
        <v>98</v>
      </c>
      <c r="AI33" s="13" t="s">
        <v>590</v>
      </c>
      <c r="AJ33" s="13" t="s">
        <v>591</v>
      </c>
      <c r="AK33" s="13" t="s">
        <v>592</v>
      </c>
      <c r="AL33" s="14">
        <v>45813</v>
      </c>
      <c r="AM33" s="13"/>
      <c r="AN33" s="13"/>
      <c r="AO33" s="13"/>
      <c r="AP33" s="14">
        <v>45745</v>
      </c>
      <c r="AQ33" s="13" t="s">
        <v>593</v>
      </c>
      <c r="AR33" s="13">
        <v>9552</v>
      </c>
      <c r="AS33" s="13"/>
      <c r="AT33" s="11" t="s">
        <v>594</v>
      </c>
      <c r="AU33" s="11" t="s">
        <v>595</v>
      </c>
      <c r="AV33" s="11" t="s">
        <v>420</v>
      </c>
      <c r="AW33" s="14">
        <v>45776</v>
      </c>
      <c r="AX33" s="14">
        <v>45664</v>
      </c>
      <c r="AY33" s="11">
        <v>241</v>
      </c>
      <c r="AZ33" s="11">
        <v>45761</v>
      </c>
      <c r="BA33" s="11" t="s">
        <v>384</v>
      </c>
      <c r="BB33" s="11" t="s">
        <v>384</v>
      </c>
      <c r="BC33" s="11" t="s">
        <v>596</v>
      </c>
      <c r="BD33" s="11" t="s">
        <v>597</v>
      </c>
      <c r="BE33" s="14"/>
      <c r="BF33" s="11"/>
      <c r="BG33" s="11"/>
      <c r="BH33" s="15" t="s">
        <v>93</v>
      </c>
      <c r="BI33" s="16"/>
      <c r="BJ33" s="17">
        <v>1298779</v>
      </c>
      <c r="BK33" s="17">
        <v>1668677</v>
      </c>
      <c r="BL33" s="17">
        <v>5139218</v>
      </c>
      <c r="BM33" s="17">
        <v>6319133</v>
      </c>
      <c r="BN33" s="17">
        <v>1946177</v>
      </c>
      <c r="BO33" s="17">
        <v>43213</v>
      </c>
      <c r="BP33" s="17">
        <v>2994482</v>
      </c>
      <c r="BQ33" s="16"/>
      <c r="BR33" s="16" t="s">
        <v>94</v>
      </c>
      <c r="BS33" s="16"/>
      <c r="BT33" s="16"/>
      <c r="BU33" s="16"/>
    </row>
    <row r="34" spans="1:73">
      <c r="A34" s="9">
        <v>33</v>
      </c>
      <c r="B34" s="9" t="s">
        <v>73</v>
      </c>
      <c r="C34" s="9" t="s">
        <v>74</v>
      </c>
      <c r="D34" s="9" t="s">
        <v>75</v>
      </c>
      <c r="E34" s="9" t="s">
        <v>76</v>
      </c>
      <c r="F34" s="9">
        <v>45</v>
      </c>
      <c r="G34" s="10" t="s">
        <v>77</v>
      </c>
      <c r="H34" s="10" t="s">
        <v>78</v>
      </c>
      <c r="I34" s="9" t="s">
        <v>79</v>
      </c>
      <c r="J34" s="11"/>
      <c r="K34" s="11"/>
      <c r="L34" s="11"/>
      <c r="M34" s="11"/>
      <c r="N34" s="11"/>
      <c r="O34" s="11"/>
      <c r="P34" s="11">
        <v>0</v>
      </c>
      <c r="Q34" s="11">
        <v>64</v>
      </c>
      <c r="R34" s="14">
        <v>45809</v>
      </c>
      <c r="S34" s="11">
        <v>25</v>
      </c>
      <c r="T34" s="11" t="s">
        <v>598</v>
      </c>
      <c r="U34" s="14"/>
      <c r="V34" s="14">
        <v>45869</v>
      </c>
      <c r="W34" s="11"/>
      <c r="X34" s="11"/>
      <c r="Y34" s="12">
        <v>45690</v>
      </c>
      <c r="Z34" s="11" t="s">
        <v>309</v>
      </c>
      <c r="AA34" s="11">
        <v>111</v>
      </c>
      <c r="AB34" s="11">
        <v>77</v>
      </c>
      <c r="AC34" s="11">
        <v>93</v>
      </c>
      <c r="AD34" s="11">
        <v>183</v>
      </c>
      <c r="AE34" s="11">
        <v>119</v>
      </c>
      <c r="AF34" s="11">
        <v>44</v>
      </c>
      <c r="AI34" s="13">
        <v>98</v>
      </c>
      <c r="AJ34" s="14">
        <v>45718</v>
      </c>
      <c r="AK34" s="13" t="s">
        <v>599</v>
      </c>
      <c r="AL34" s="13" t="s">
        <v>600</v>
      </c>
      <c r="AM34" s="13"/>
      <c r="AN34" s="13"/>
      <c r="AO34" s="13"/>
      <c r="AP34" s="13">
        <v>32</v>
      </c>
      <c r="AQ34" s="13" t="s">
        <v>601</v>
      </c>
      <c r="AR34" s="13" t="s">
        <v>602</v>
      </c>
      <c r="AS34" s="13"/>
      <c r="AT34" s="11" t="s">
        <v>603</v>
      </c>
      <c r="AU34" s="11" t="s">
        <v>604</v>
      </c>
      <c r="AV34" s="11" t="s">
        <v>605</v>
      </c>
      <c r="AW34" s="11" t="s">
        <v>606</v>
      </c>
      <c r="AX34" s="20">
        <v>45754</v>
      </c>
      <c r="AY34" s="11" t="s">
        <v>607</v>
      </c>
      <c r="AZ34" s="11" t="s">
        <v>608</v>
      </c>
      <c r="BA34" s="11" t="s">
        <v>609</v>
      </c>
      <c r="BB34" s="11" t="s">
        <v>609</v>
      </c>
      <c r="BC34" s="11" t="s">
        <v>610</v>
      </c>
      <c r="BD34" s="11" t="s">
        <v>611</v>
      </c>
      <c r="BE34" s="14"/>
      <c r="BF34" s="11"/>
      <c r="BG34" s="11"/>
      <c r="BH34" s="15" t="s">
        <v>140</v>
      </c>
      <c r="BI34" s="16"/>
      <c r="BJ34" s="17">
        <v>1372967</v>
      </c>
      <c r="BK34" s="17">
        <v>158536</v>
      </c>
      <c r="BL34" s="17">
        <v>4618785</v>
      </c>
      <c r="BM34" s="17">
        <v>67511</v>
      </c>
      <c r="BN34" s="17">
        <v>1966864</v>
      </c>
      <c r="BO34" s="17">
        <v>45095</v>
      </c>
      <c r="BP34" s="17">
        <v>2956043</v>
      </c>
      <c r="BQ34" s="16"/>
      <c r="BR34" s="16" t="s">
        <v>94</v>
      </c>
      <c r="BS34" s="16"/>
      <c r="BT34" s="16"/>
      <c r="BU34" s="16"/>
    </row>
    <row r="35" spans="1:73">
      <c r="A35" s="9">
        <v>34</v>
      </c>
      <c r="B35" s="9" t="s">
        <v>73</v>
      </c>
      <c r="C35" s="9" t="s">
        <v>74</v>
      </c>
      <c r="D35" s="9" t="s">
        <v>75</v>
      </c>
      <c r="E35" s="9" t="s">
        <v>76</v>
      </c>
      <c r="F35" s="9">
        <v>25</v>
      </c>
      <c r="G35" s="10" t="s">
        <v>142</v>
      </c>
      <c r="H35" s="10" t="s">
        <v>78</v>
      </c>
      <c r="I35" s="9" t="s">
        <v>79</v>
      </c>
      <c r="J35" s="11">
        <v>1</v>
      </c>
      <c r="K35" s="11">
        <v>200</v>
      </c>
      <c r="L35" s="11"/>
      <c r="M35" s="11"/>
      <c r="N35" s="11"/>
      <c r="O35" s="11">
        <v>2</v>
      </c>
      <c r="P35" s="11">
        <v>0</v>
      </c>
      <c r="Q35" s="11" t="s">
        <v>612</v>
      </c>
      <c r="R35" s="11" t="s">
        <v>116</v>
      </c>
      <c r="S35" s="14">
        <v>45797</v>
      </c>
      <c r="T35" s="11" t="s">
        <v>613</v>
      </c>
      <c r="U35" s="14"/>
      <c r="V35" s="14">
        <v>45731</v>
      </c>
      <c r="W35" s="11"/>
      <c r="X35" s="11"/>
      <c r="Y35" s="17">
        <v>2</v>
      </c>
      <c r="Z35" s="11" t="s">
        <v>614</v>
      </c>
      <c r="AA35" s="11">
        <v>139</v>
      </c>
      <c r="AB35" s="11">
        <v>90</v>
      </c>
      <c r="AC35" s="11">
        <v>85</v>
      </c>
      <c r="AD35" s="11">
        <v>146</v>
      </c>
      <c r="AE35" s="11" t="s">
        <v>615</v>
      </c>
      <c r="AF35" s="11" t="s">
        <v>616</v>
      </c>
      <c r="AI35" s="13" t="s">
        <v>617</v>
      </c>
      <c r="AJ35" s="13" t="s">
        <v>164</v>
      </c>
      <c r="AK35" s="13" t="s">
        <v>618</v>
      </c>
      <c r="AL35" s="14">
        <v>45845</v>
      </c>
      <c r="AM35" s="13"/>
      <c r="AN35" s="13"/>
      <c r="AO35" s="13"/>
      <c r="AP35" s="13">
        <v>125</v>
      </c>
      <c r="AQ35" s="13" t="s">
        <v>619</v>
      </c>
      <c r="AR35" s="13">
        <v>5931</v>
      </c>
      <c r="AS35" s="13"/>
      <c r="AT35" s="11" t="s">
        <v>620</v>
      </c>
      <c r="AU35" s="11" t="s">
        <v>621</v>
      </c>
      <c r="AV35" s="11">
        <v>75</v>
      </c>
      <c r="AW35" s="11" t="s">
        <v>622</v>
      </c>
      <c r="AX35" s="14">
        <v>45692</v>
      </c>
      <c r="AY35" s="11" t="s">
        <v>623</v>
      </c>
      <c r="AZ35" s="11">
        <v>45787</v>
      </c>
      <c r="BA35" s="11" t="s">
        <v>624</v>
      </c>
      <c r="BB35" s="11" t="s">
        <v>624</v>
      </c>
      <c r="BC35" s="11" t="s">
        <v>380</v>
      </c>
      <c r="BD35" s="11" t="s">
        <v>147</v>
      </c>
      <c r="BE35" s="14"/>
      <c r="BF35" s="11"/>
      <c r="BG35" s="11"/>
      <c r="BH35" s="15" t="s">
        <v>93</v>
      </c>
      <c r="BI35" s="16"/>
      <c r="BJ35" s="17">
        <v>1439474</v>
      </c>
      <c r="BK35" s="17">
        <v>1403733</v>
      </c>
      <c r="BL35" s="17">
        <v>3900683</v>
      </c>
      <c r="BM35" s="17">
        <v>91208</v>
      </c>
      <c r="BN35" s="17">
        <v>2534481</v>
      </c>
      <c r="BO35" s="17">
        <v>5809933</v>
      </c>
      <c r="BP35" s="17">
        <v>3632535</v>
      </c>
      <c r="BQ35" s="16"/>
      <c r="BR35" s="16" t="s">
        <v>94</v>
      </c>
      <c r="BS35" s="16"/>
      <c r="BT35" s="16"/>
      <c r="BU35" s="16"/>
    </row>
    <row r="36" spans="1:73">
      <c r="A36" s="9">
        <v>35</v>
      </c>
      <c r="B36" s="9" t="s">
        <v>73</v>
      </c>
      <c r="C36" s="9" t="s">
        <v>74</v>
      </c>
      <c r="D36" s="9" t="s">
        <v>75</v>
      </c>
      <c r="E36" s="9" t="s">
        <v>76</v>
      </c>
      <c r="F36" s="9">
        <v>34</v>
      </c>
      <c r="G36" s="10" t="s">
        <v>77</v>
      </c>
      <c r="H36" s="10" t="s">
        <v>78</v>
      </c>
      <c r="I36" s="9" t="s">
        <v>79</v>
      </c>
      <c r="J36" s="11">
        <v>8</v>
      </c>
      <c r="K36" s="11"/>
      <c r="L36" s="11"/>
      <c r="M36" s="11"/>
      <c r="N36" s="11"/>
      <c r="O36" s="11">
        <v>1</v>
      </c>
      <c r="P36" s="11">
        <v>0</v>
      </c>
      <c r="Q36" s="11" t="s">
        <v>625</v>
      </c>
      <c r="R36" s="11" t="s">
        <v>224</v>
      </c>
      <c r="S36" s="14">
        <v>45770</v>
      </c>
      <c r="T36" s="11" t="s">
        <v>532</v>
      </c>
      <c r="U36" s="11"/>
      <c r="V36" s="11" t="s">
        <v>575</v>
      </c>
      <c r="W36" s="11"/>
      <c r="X36" s="11"/>
      <c r="Y36" s="12">
        <v>45659</v>
      </c>
      <c r="Z36" s="11" t="s">
        <v>626</v>
      </c>
      <c r="AA36" s="11">
        <v>113</v>
      </c>
      <c r="AB36" s="11">
        <v>77</v>
      </c>
      <c r="AC36" s="11">
        <v>84</v>
      </c>
      <c r="AD36" s="11">
        <v>170</v>
      </c>
      <c r="AE36" s="11" t="s">
        <v>264</v>
      </c>
      <c r="AF36" s="11" t="s">
        <v>627</v>
      </c>
      <c r="AI36" s="13" t="s">
        <v>628</v>
      </c>
      <c r="AJ36" s="13" t="s">
        <v>629</v>
      </c>
      <c r="AK36" s="13" t="s">
        <v>630</v>
      </c>
      <c r="AL36" s="14">
        <v>45966</v>
      </c>
      <c r="AM36" s="13"/>
      <c r="AN36" s="13"/>
      <c r="AO36" s="13"/>
      <c r="AP36" s="13">
        <v>31</v>
      </c>
      <c r="AQ36" s="13" t="s">
        <v>631</v>
      </c>
      <c r="AR36" s="13">
        <v>7169</v>
      </c>
      <c r="AS36" s="13"/>
      <c r="AT36" s="20">
        <v>45863</v>
      </c>
      <c r="AU36" s="11" t="s">
        <v>632</v>
      </c>
      <c r="AV36" s="11" t="s">
        <v>633</v>
      </c>
      <c r="AW36" s="11" t="s">
        <v>634</v>
      </c>
      <c r="AX36" s="11" t="s">
        <v>635</v>
      </c>
      <c r="AY36" s="11">
        <v>232</v>
      </c>
      <c r="AZ36" s="11" t="s">
        <v>636</v>
      </c>
      <c r="BA36" s="11" t="s">
        <v>637</v>
      </c>
      <c r="BB36" s="11" t="s">
        <v>637</v>
      </c>
      <c r="BC36" s="11" t="s">
        <v>638</v>
      </c>
      <c r="BD36" s="11" t="s">
        <v>639</v>
      </c>
      <c r="BE36" s="14"/>
      <c r="BF36" s="11"/>
      <c r="BG36" s="11"/>
      <c r="BH36" s="15" t="s">
        <v>93</v>
      </c>
      <c r="BI36" s="16"/>
      <c r="BJ36" s="17">
        <v>1966641</v>
      </c>
      <c r="BK36" s="17">
        <v>2371887</v>
      </c>
      <c r="BL36" s="17">
        <v>482424</v>
      </c>
      <c r="BM36" s="17">
        <v>7600867</v>
      </c>
      <c r="BN36" s="17">
        <v>1545959</v>
      </c>
      <c r="BO36" s="17">
        <v>75646</v>
      </c>
      <c r="BP36" s="17">
        <v>3461811</v>
      </c>
      <c r="BQ36" s="16"/>
      <c r="BR36" s="16" t="s">
        <v>94</v>
      </c>
      <c r="BS36" s="16"/>
      <c r="BT36" s="16"/>
      <c r="BU36" s="16"/>
    </row>
    <row r="37" spans="1:73">
      <c r="A37" s="9">
        <v>36</v>
      </c>
      <c r="B37" s="9" t="s">
        <v>73</v>
      </c>
      <c r="C37" s="9" t="s">
        <v>74</v>
      </c>
      <c r="D37" s="9" t="s">
        <v>75</v>
      </c>
      <c r="E37" s="9" t="s">
        <v>76</v>
      </c>
      <c r="F37" s="9">
        <v>21</v>
      </c>
      <c r="G37" s="10" t="s">
        <v>142</v>
      </c>
      <c r="H37" s="10" t="s">
        <v>222</v>
      </c>
      <c r="I37" s="9" t="s">
        <v>79</v>
      </c>
      <c r="J37" s="11">
        <v>3</v>
      </c>
      <c r="K37" s="11">
        <v>200</v>
      </c>
      <c r="L37" s="11"/>
      <c r="M37" s="11"/>
      <c r="N37" s="11"/>
      <c r="O37" s="11">
        <v>0</v>
      </c>
      <c r="P37" s="11">
        <v>0</v>
      </c>
      <c r="Q37" s="11" t="s">
        <v>640</v>
      </c>
      <c r="R37" s="14">
        <v>45778</v>
      </c>
      <c r="S37" s="20">
        <v>45713</v>
      </c>
      <c r="T37" s="11" t="s">
        <v>641</v>
      </c>
      <c r="U37" s="14"/>
      <c r="V37" s="14">
        <v>45683</v>
      </c>
      <c r="W37" s="11"/>
      <c r="X37" s="11"/>
      <c r="Y37" s="12">
        <v>45659</v>
      </c>
      <c r="Z37" s="11" t="s">
        <v>642</v>
      </c>
      <c r="AA37" s="11">
        <v>98</v>
      </c>
      <c r="AB37" s="11">
        <v>66</v>
      </c>
      <c r="AC37" s="11">
        <v>103</v>
      </c>
      <c r="AD37" s="11">
        <v>109</v>
      </c>
      <c r="AE37" s="11" t="s">
        <v>643</v>
      </c>
      <c r="AF37" s="11" t="s">
        <v>644</v>
      </c>
      <c r="AI37" s="13" t="s">
        <v>645</v>
      </c>
      <c r="AJ37" s="14">
        <v>45901</v>
      </c>
      <c r="AK37" s="13" t="s">
        <v>646</v>
      </c>
      <c r="AL37" s="14">
        <v>45841</v>
      </c>
      <c r="AM37" s="13"/>
      <c r="AN37" s="13"/>
      <c r="AO37" s="13"/>
      <c r="AP37" s="13">
        <v>22</v>
      </c>
      <c r="AQ37" s="13" t="s">
        <v>647</v>
      </c>
      <c r="AR37" s="13">
        <v>6612</v>
      </c>
      <c r="AS37" s="13"/>
      <c r="AT37" s="11" t="s">
        <v>648</v>
      </c>
      <c r="AU37" s="11" t="s">
        <v>649</v>
      </c>
      <c r="AV37" s="11" t="s">
        <v>650</v>
      </c>
      <c r="AW37" s="11" t="s">
        <v>651</v>
      </c>
      <c r="AX37" s="11" t="s">
        <v>652</v>
      </c>
      <c r="AY37" s="11" t="s">
        <v>653</v>
      </c>
      <c r="AZ37" s="11" t="s">
        <v>654</v>
      </c>
      <c r="BA37" s="11" t="s">
        <v>655</v>
      </c>
      <c r="BB37" s="11" t="s">
        <v>655</v>
      </c>
      <c r="BC37" s="11" t="s">
        <v>656</v>
      </c>
      <c r="BD37" s="11" t="s">
        <v>657</v>
      </c>
      <c r="BE37" s="14"/>
      <c r="BF37" s="11" t="s">
        <v>658</v>
      </c>
      <c r="BG37" s="11" t="s">
        <v>659</v>
      </c>
      <c r="BH37" s="15" t="s">
        <v>140</v>
      </c>
      <c r="BI37" s="16"/>
      <c r="BJ37" s="17">
        <v>1474667</v>
      </c>
      <c r="BK37" s="17">
        <v>221763</v>
      </c>
      <c r="BL37" s="17">
        <v>601527</v>
      </c>
      <c r="BM37" s="17">
        <v>57407</v>
      </c>
      <c r="BN37" s="17">
        <v>1557152</v>
      </c>
      <c r="BO37" s="17">
        <v>4051933</v>
      </c>
      <c r="BP37" s="17">
        <v>2472924</v>
      </c>
      <c r="BQ37" s="16"/>
      <c r="BR37" s="16" t="s">
        <v>94</v>
      </c>
      <c r="BS37" s="16"/>
      <c r="BT37" s="16"/>
      <c r="BU37" s="16"/>
    </row>
    <row r="38" spans="1:73">
      <c r="A38" s="9">
        <v>37</v>
      </c>
      <c r="B38" s="9" t="s">
        <v>73</v>
      </c>
      <c r="C38" s="9" t="s">
        <v>74</v>
      </c>
      <c r="D38" s="9" t="s">
        <v>75</v>
      </c>
      <c r="E38" s="9" t="s">
        <v>76</v>
      </c>
      <c r="F38" s="9">
        <v>32</v>
      </c>
      <c r="G38" s="10" t="s">
        <v>77</v>
      </c>
      <c r="H38" s="10" t="s">
        <v>78</v>
      </c>
      <c r="I38" s="9" t="s">
        <v>79</v>
      </c>
      <c r="J38" s="11">
        <v>4</v>
      </c>
      <c r="K38" s="11"/>
      <c r="L38" s="11"/>
      <c r="M38" s="11"/>
      <c r="N38" s="11"/>
      <c r="O38" s="11">
        <v>0</v>
      </c>
      <c r="P38" s="11">
        <v>0</v>
      </c>
      <c r="Q38" s="11" t="s">
        <v>546</v>
      </c>
      <c r="R38" s="11" t="s">
        <v>157</v>
      </c>
      <c r="S38" s="14">
        <v>45743</v>
      </c>
      <c r="T38" s="11" t="s">
        <v>660</v>
      </c>
      <c r="U38" s="11"/>
      <c r="V38" s="11" t="s">
        <v>661</v>
      </c>
      <c r="W38" s="11"/>
      <c r="X38" s="11"/>
      <c r="Y38" s="12">
        <v>45718</v>
      </c>
      <c r="Z38" s="11" t="s">
        <v>218</v>
      </c>
      <c r="AA38" s="11">
        <v>107</v>
      </c>
      <c r="AB38" s="11">
        <v>64</v>
      </c>
      <c r="AC38" s="11">
        <v>92</v>
      </c>
      <c r="AD38" s="11">
        <v>162</v>
      </c>
      <c r="AE38" s="11">
        <v>109</v>
      </c>
      <c r="AF38" s="11">
        <v>35</v>
      </c>
      <c r="AI38" s="13">
        <v>91</v>
      </c>
      <c r="AJ38" s="14">
        <v>45718</v>
      </c>
      <c r="AK38" s="13" t="s">
        <v>283</v>
      </c>
      <c r="AL38" s="20">
        <v>45905</v>
      </c>
      <c r="AM38" s="13"/>
      <c r="AN38" s="13"/>
      <c r="AO38" s="13"/>
      <c r="AP38" s="13">
        <v>35</v>
      </c>
      <c r="AQ38" s="13" t="s">
        <v>582</v>
      </c>
      <c r="AR38" s="13">
        <v>6436</v>
      </c>
      <c r="AS38" s="13"/>
      <c r="AT38" s="11" t="s">
        <v>662</v>
      </c>
      <c r="AU38" s="11" t="s">
        <v>663</v>
      </c>
      <c r="AV38" s="11" t="s">
        <v>664</v>
      </c>
      <c r="AW38" s="11" t="s">
        <v>665</v>
      </c>
      <c r="AX38" s="11" t="s">
        <v>666</v>
      </c>
      <c r="AY38" s="11" t="s">
        <v>667</v>
      </c>
      <c r="AZ38" s="11" t="s">
        <v>668</v>
      </c>
      <c r="BA38" s="11" t="s">
        <v>669</v>
      </c>
      <c r="BB38" s="11" t="s">
        <v>669</v>
      </c>
      <c r="BC38" s="11" t="s">
        <v>670</v>
      </c>
      <c r="BD38" s="11" t="s">
        <v>671</v>
      </c>
      <c r="BE38" s="14"/>
      <c r="BF38" s="11"/>
      <c r="BG38" s="11"/>
      <c r="BH38" s="15" t="s">
        <v>140</v>
      </c>
      <c r="BI38" s="16"/>
      <c r="BJ38" s="17">
        <v>2026613</v>
      </c>
      <c r="BK38" s="17">
        <v>2702513</v>
      </c>
      <c r="BL38" s="17">
        <v>5334048</v>
      </c>
      <c r="BM38" s="17">
        <v>7754234</v>
      </c>
      <c r="BN38" s="17">
        <v>1530481</v>
      </c>
      <c r="BO38" s="17">
        <v>7821567</v>
      </c>
      <c r="BP38" s="17">
        <v>3473485</v>
      </c>
      <c r="BQ38" s="16"/>
      <c r="BR38" s="16" t="s">
        <v>94</v>
      </c>
      <c r="BS38" s="16"/>
      <c r="BT38" s="16"/>
      <c r="BU38" s="16"/>
    </row>
    <row r="39" spans="1:73">
      <c r="A39" s="9">
        <v>38</v>
      </c>
      <c r="B39" s="9" t="s">
        <v>73</v>
      </c>
      <c r="C39" s="9" t="s">
        <v>74</v>
      </c>
      <c r="D39" s="9" t="s">
        <v>75</v>
      </c>
      <c r="E39" s="9" t="s">
        <v>76</v>
      </c>
      <c r="F39" s="9">
        <v>31</v>
      </c>
      <c r="G39" s="10" t="s">
        <v>142</v>
      </c>
      <c r="H39" s="10" t="s">
        <v>78</v>
      </c>
      <c r="I39" s="9" t="s">
        <v>79</v>
      </c>
      <c r="J39" s="11">
        <v>45413</v>
      </c>
      <c r="K39" s="11">
        <v>200</v>
      </c>
      <c r="L39" s="11"/>
      <c r="M39" s="11"/>
      <c r="N39" s="11"/>
      <c r="O39" s="11">
        <v>0</v>
      </c>
      <c r="P39" s="11">
        <v>7</v>
      </c>
      <c r="Q39" s="11" t="s">
        <v>598</v>
      </c>
      <c r="R39" s="11" t="s">
        <v>381</v>
      </c>
      <c r="S39" s="11" t="s">
        <v>672</v>
      </c>
      <c r="T39" s="11" t="s">
        <v>658</v>
      </c>
      <c r="U39" s="11"/>
      <c r="V39" s="11" t="s">
        <v>673</v>
      </c>
      <c r="W39" s="11"/>
      <c r="X39" s="11"/>
      <c r="Y39" s="12">
        <v>45810</v>
      </c>
      <c r="Z39" s="11" t="s">
        <v>673</v>
      </c>
      <c r="AA39" s="11">
        <v>138</v>
      </c>
      <c r="AB39" s="11">
        <v>87</v>
      </c>
      <c r="AC39" s="11" t="s">
        <v>674</v>
      </c>
      <c r="AD39" s="11" t="s">
        <v>675</v>
      </c>
      <c r="AE39" s="11" t="s">
        <v>676</v>
      </c>
      <c r="AF39" s="11" t="s">
        <v>421</v>
      </c>
      <c r="AI39" s="13" t="s">
        <v>677</v>
      </c>
      <c r="AJ39" s="14">
        <v>45689</v>
      </c>
      <c r="AK39" s="13" t="s">
        <v>110</v>
      </c>
      <c r="AL39" s="13" t="s">
        <v>678</v>
      </c>
      <c r="AM39" s="13"/>
      <c r="AN39" s="13"/>
      <c r="AO39" s="13"/>
      <c r="AP39" s="13">
        <v>35</v>
      </c>
      <c r="AQ39" s="13" t="s">
        <v>679</v>
      </c>
      <c r="AR39" s="13" t="s">
        <v>680</v>
      </c>
      <c r="AS39" s="13"/>
      <c r="AT39" s="11" t="s">
        <v>681</v>
      </c>
      <c r="AU39" s="14">
        <v>45840</v>
      </c>
      <c r="AV39" s="11" t="s">
        <v>682</v>
      </c>
      <c r="AW39" s="11" t="s">
        <v>683</v>
      </c>
      <c r="AX39" s="11" t="s">
        <v>684</v>
      </c>
      <c r="AY39" s="11" t="s">
        <v>685</v>
      </c>
      <c r="AZ39" s="11">
        <v>45972</v>
      </c>
      <c r="BA39" s="11" t="s">
        <v>686</v>
      </c>
      <c r="BB39" s="11" t="s">
        <v>686</v>
      </c>
      <c r="BC39" s="11" t="s">
        <v>687</v>
      </c>
      <c r="BD39" s="11" t="s">
        <v>688</v>
      </c>
      <c r="BE39" s="14"/>
      <c r="BF39" s="11"/>
      <c r="BG39" s="11"/>
      <c r="BH39" s="15" t="s">
        <v>93</v>
      </c>
      <c r="BI39" s="16"/>
      <c r="BJ39" s="17">
        <v>1242592</v>
      </c>
      <c r="BK39" s="17">
        <v>167339</v>
      </c>
      <c r="BL39" s="17">
        <v>5386772</v>
      </c>
      <c r="BM39" s="17">
        <v>4225033</v>
      </c>
      <c r="BN39" s="17">
        <v>1360071</v>
      </c>
      <c r="BO39" s="17">
        <v>42238</v>
      </c>
      <c r="BP39" s="17">
        <v>3059266</v>
      </c>
      <c r="BQ39" s="16"/>
      <c r="BR39" s="16" t="s">
        <v>94</v>
      </c>
      <c r="BS39" s="16"/>
      <c r="BT39" s="16"/>
      <c r="BU39" s="16"/>
    </row>
    <row r="40" spans="1:73">
      <c r="A40" s="9">
        <v>39</v>
      </c>
      <c r="B40" s="9" t="s">
        <v>73</v>
      </c>
      <c r="C40" s="9" t="s">
        <v>74</v>
      </c>
      <c r="D40" s="9" t="s">
        <v>75</v>
      </c>
      <c r="E40" s="9" t="s">
        <v>76</v>
      </c>
      <c r="F40" s="9">
        <v>53</v>
      </c>
      <c r="G40" s="10" t="s">
        <v>77</v>
      </c>
      <c r="H40" s="10" t="s">
        <v>78</v>
      </c>
      <c r="I40" s="9" t="s">
        <v>79</v>
      </c>
      <c r="J40" s="11">
        <v>13</v>
      </c>
      <c r="K40" s="11">
        <v>200</v>
      </c>
      <c r="L40" s="11"/>
      <c r="M40" s="11"/>
      <c r="N40" s="11"/>
      <c r="O40" s="11">
        <v>1</v>
      </c>
      <c r="P40" s="11">
        <v>2</v>
      </c>
      <c r="Q40" s="11" t="s">
        <v>689</v>
      </c>
      <c r="R40" s="11" t="s">
        <v>690</v>
      </c>
      <c r="S40" s="14">
        <v>45895</v>
      </c>
      <c r="T40" s="11" t="s">
        <v>691</v>
      </c>
      <c r="U40" s="11"/>
      <c r="V40" s="11" t="s">
        <v>692</v>
      </c>
      <c r="W40" s="11"/>
      <c r="X40" s="11"/>
      <c r="Y40" s="12">
        <v>45749</v>
      </c>
      <c r="Z40" s="11" t="s">
        <v>693</v>
      </c>
      <c r="AA40" s="11"/>
      <c r="AB40" s="11"/>
      <c r="AC40" s="11" t="s">
        <v>694</v>
      </c>
      <c r="AD40" s="11" t="s">
        <v>695</v>
      </c>
      <c r="AE40" s="11" t="s">
        <v>696</v>
      </c>
      <c r="AF40" s="11" t="s">
        <v>697</v>
      </c>
      <c r="AI40" s="13" t="s">
        <v>698</v>
      </c>
      <c r="AJ40" s="14">
        <v>45810</v>
      </c>
      <c r="AK40" s="13" t="s">
        <v>699</v>
      </c>
      <c r="AL40" s="14">
        <v>45971</v>
      </c>
      <c r="AM40" s="13"/>
      <c r="AN40" s="13"/>
      <c r="AO40" s="13"/>
      <c r="AP40" s="13"/>
      <c r="AQ40" s="13"/>
      <c r="AR40" s="13">
        <v>7256</v>
      </c>
      <c r="AS40" s="13"/>
      <c r="AT40" s="11" t="s">
        <v>700</v>
      </c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5" t="s">
        <v>93</v>
      </c>
      <c r="BI40" s="16"/>
      <c r="BJ40" s="17">
        <v>2190763</v>
      </c>
      <c r="BK40" s="17">
        <v>3566683</v>
      </c>
      <c r="BL40" s="17">
        <v>6512221</v>
      </c>
      <c r="BM40" s="17">
        <v>85631</v>
      </c>
      <c r="BN40" s="17">
        <v>1563492</v>
      </c>
      <c r="BO40" s="17">
        <v>55998</v>
      </c>
      <c r="BP40" s="17">
        <v>2300486</v>
      </c>
      <c r="BQ40" s="16"/>
      <c r="BR40" s="16" t="s">
        <v>94</v>
      </c>
      <c r="BS40" s="16"/>
      <c r="BT40" s="16"/>
      <c r="BU40" s="16"/>
    </row>
    <row r="41" spans="1:73">
      <c r="A41" s="9">
        <v>40</v>
      </c>
      <c r="B41" s="9" t="s">
        <v>73</v>
      </c>
      <c r="C41" s="9" t="s">
        <v>74</v>
      </c>
      <c r="D41" s="9" t="s">
        <v>75</v>
      </c>
      <c r="E41" s="9" t="s">
        <v>76</v>
      </c>
      <c r="F41" s="9">
        <v>36</v>
      </c>
      <c r="G41" s="10" t="s">
        <v>77</v>
      </c>
      <c r="H41" s="10" t="s">
        <v>78</v>
      </c>
      <c r="I41" s="9" t="s">
        <v>79</v>
      </c>
      <c r="J41" s="11">
        <v>4</v>
      </c>
      <c r="K41" s="11"/>
      <c r="L41" s="11"/>
      <c r="M41" s="11"/>
      <c r="N41" s="11"/>
      <c r="O41" s="11">
        <v>0</v>
      </c>
      <c r="P41" s="11">
        <v>2</v>
      </c>
      <c r="Q41" s="11" t="s">
        <v>701</v>
      </c>
      <c r="R41" s="11" t="s">
        <v>289</v>
      </c>
      <c r="S41" s="14">
        <v>45923</v>
      </c>
      <c r="T41" s="11" t="s">
        <v>303</v>
      </c>
      <c r="U41" s="11"/>
      <c r="V41" s="11" t="s">
        <v>355</v>
      </c>
      <c r="W41" s="11"/>
      <c r="X41" s="11"/>
      <c r="Y41" s="12">
        <v>45659</v>
      </c>
      <c r="Z41" s="11" t="s">
        <v>702</v>
      </c>
      <c r="AA41" s="11">
        <v>104</v>
      </c>
      <c r="AB41" s="11">
        <v>66</v>
      </c>
      <c r="AC41" s="11">
        <v>80</v>
      </c>
      <c r="AD41" s="11">
        <v>169</v>
      </c>
      <c r="AE41" s="11" t="s">
        <v>703</v>
      </c>
      <c r="AF41" s="11" t="s">
        <v>704</v>
      </c>
      <c r="AI41" s="13" t="s">
        <v>705</v>
      </c>
      <c r="AJ41" s="14">
        <v>45909</v>
      </c>
      <c r="AK41" s="14">
        <v>45903</v>
      </c>
      <c r="AL41" s="13" t="s">
        <v>706</v>
      </c>
      <c r="AM41" s="13"/>
      <c r="AN41" s="13"/>
      <c r="AO41" s="13"/>
      <c r="AP41" s="13">
        <v>37</v>
      </c>
      <c r="AQ41" s="13" t="s">
        <v>412</v>
      </c>
      <c r="AR41" s="13">
        <v>8226</v>
      </c>
      <c r="AS41" s="13"/>
      <c r="AT41" s="11" t="s">
        <v>707</v>
      </c>
      <c r="AU41" s="11" t="s">
        <v>708</v>
      </c>
      <c r="AV41" s="11" t="s">
        <v>709</v>
      </c>
      <c r="AW41" s="11" t="s">
        <v>710</v>
      </c>
      <c r="AX41" s="11" t="s">
        <v>711</v>
      </c>
      <c r="AY41" s="11" t="s">
        <v>712</v>
      </c>
      <c r="AZ41" s="11" t="s">
        <v>713</v>
      </c>
      <c r="BA41" s="11" t="s">
        <v>714</v>
      </c>
      <c r="BB41" s="11" t="s">
        <v>714</v>
      </c>
      <c r="BC41" s="11" t="s">
        <v>715</v>
      </c>
      <c r="BD41" s="11" t="s">
        <v>716</v>
      </c>
      <c r="BE41" s="14"/>
      <c r="BF41" s="11" t="s">
        <v>717</v>
      </c>
      <c r="BG41" s="11" t="s">
        <v>718</v>
      </c>
      <c r="BH41" s="15" t="s">
        <v>93</v>
      </c>
      <c r="BI41" s="16"/>
      <c r="BJ41" s="17">
        <v>1662114</v>
      </c>
      <c r="BK41" s="17">
        <v>274444</v>
      </c>
      <c r="BL41" s="17">
        <v>6604697</v>
      </c>
      <c r="BM41" s="17">
        <v>5593967</v>
      </c>
      <c r="BN41" s="17">
        <v>1346229</v>
      </c>
      <c r="BO41" s="17">
        <v>4017067</v>
      </c>
      <c r="BP41" s="17">
        <v>2175158</v>
      </c>
      <c r="BQ41" s="16"/>
      <c r="BR41" s="16" t="s">
        <v>94</v>
      </c>
      <c r="BS41" s="16"/>
      <c r="BT41" s="16"/>
      <c r="BU41" s="16"/>
    </row>
    <row r="42" spans="1:73">
      <c r="A42" s="9">
        <v>41</v>
      </c>
      <c r="B42" s="9" t="s">
        <v>73</v>
      </c>
      <c r="C42" s="9" t="s">
        <v>74</v>
      </c>
      <c r="D42" s="9" t="s">
        <v>75</v>
      </c>
      <c r="E42" s="9" t="s">
        <v>76</v>
      </c>
      <c r="F42" s="9">
        <v>48</v>
      </c>
      <c r="G42" s="10" t="s">
        <v>77</v>
      </c>
      <c r="H42" s="10" t="s">
        <v>78</v>
      </c>
      <c r="I42" s="9" t="s">
        <v>79</v>
      </c>
      <c r="J42" s="11">
        <v>25</v>
      </c>
      <c r="K42" s="11">
        <v>200</v>
      </c>
      <c r="L42" s="11"/>
      <c r="M42" s="11"/>
      <c r="N42" s="11"/>
      <c r="O42" s="11">
        <v>0</v>
      </c>
      <c r="P42" s="11">
        <v>0</v>
      </c>
      <c r="Q42" s="11" t="s">
        <v>719</v>
      </c>
      <c r="R42" s="11" t="s">
        <v>145</v>
      </c>
      <c r="S42" s="14">
        <v>45716</v>
      </c>
      <c r="T42" s="11" t="s">
        <v>720</v>
      </c>
      <c r="U42" s="11"/>
      <c r="V42" s="11">
        <v>39</v>
      </c>
      <c r="W42" s="11"/>
      <c r="X42" s="11"/>
      <c r="Y42" s="12">
        <v>45718</v>
      </c>
      <c r="Z42" s="11">
        <v>43</v>
      </c>
      <c r="AA42" s="11">
        <v>127</v>
      </c>
      <c r="AB42" s="11">
        <v>83</v>
      </c>
      <c r="AC42" s="11" t="s">
        <v>721</v>
      </c>
      <c r="AD42" s="11" t="s">
        <v>722</v>
      </c>
      <c r="AE42" s="11" t="s">
        <v>723</v>
      </c>
      <c r="AF42" s="11" t="s">
        <v>724</v>
      </c>
      <c r="AI42" s="13" t="s">
        <v>725</v>
      </c>
      <c r="AJ42" s="13" t="s">
        <v>726</v>
      </c>
      <c r="AK42" s="20">
        <v>45812</v>
      </c>
      <c r="AL42" s="13" t="s">
        <v>727</v>
      </c>
      <c r="AM42" s="13"/>
      <c r="AN42" s="13"/>
      <c r="AO42" s="13"/>
      <c r="AP42" s="13" t="s">
        <v>728</v>
      </c>
      <c r="AQ42" s="13" t="s">
        <v>593</v>
      </c>
      <c r="AR42" s="13">
        <v>7068</v>
      </c>
      <c r="AS42" s="13"/>
      <c r="AT42" s="11" t="s">
        <v>729</v>
      </c>
      <c r="AU42" s="11">
        <v>5</v>
      </c>
      <c r="AV42" s="11" t="s">
        <v>472</v>
      </c>
      <c r="AW42" s="11" t="s">
        <v>730</v>
      </c>
      <c r="AX42" s="14">
        <v>45724</v>
      </c>
      <c r="AY42" s="11">
        <v>221</v>
      </c>
      <c r="AZ42" s="11">
        <v>45669</v>
      </c>
      <c r="BA42" s="11" t="s">
        <v>731</v>
      </c>
      <c r="BB42" s="11" t="s">
        <v>731</v>
      </c>
      <c r="BC42" s="11"/>
      <c r="BD42" s="11" t="s">
        <v>732</v>
      </c>
      <c r="BE42" s="14"/>
      <c r="BF42" s="11">
        <v>126</v>
      </c>
      <c r="BG42" s="14">
        <v>45837</v>
      </c>
      <c r="BH42" s="15" t="s">
        <v>140</v>
      </c>
      <c r="BI42" s="16"/>
      <c r="BJ42" s="17">
        <v>1230954</v>
      </c>
      <c r="BK42" s="17">
        <v>2150237</v>
      </c>
      <c r="BL42" s="17">
        <v>6987222</v>
      </c>
      <c r="BM42" s="17">
        <v>4515333</v>
      </c>
      <c r="BN42" s="17">
        <v>1467263</v>
      </c>
      <c r="BO42" s="17">
        <v>29089</v>
      </c>
      <c r="BP42" s="17">
        <v>2126814</v>
      </c>
      <c r="BQ42" s="16"/>
      <c r="BR42" s="16" t="s">
        <v>155</v>
      </c>
      <c r="BS42" s="16"/>
      <c r="BT42" s="16"/>
      <c r="BU42" s="16"/>
    </row>
    <row r="43" spans="1:73">
      <c r="A43" s="9">
        <v>42</v>
      </c>
      <c r="B43" s="9" t="s">
        <v>73</v>
      </c>
      <c r="C43" s="9" t="s">
        <v>74</v>
      </c>
      <c r="D43" s="9" t="s">
        <v>75</v>
      </c>
      <c r="E43" s="9" t="s">
        <v>76</v>
      </c>
      <c r="F43" s="9">
        <v>20</v>
      </c>
      <c r="G43" s="10" t="s">
        <v>77</v>
      </c>
      <c r="H43" s="10" t="s">
        <v>78</v>
      </c>
      <c r="I43" s="9" t="s">
        <v>79</v>
      </c>
      <c r="J43" s="11">
        <v>2</v>
      </c>
      <c r="K43" s="11">
        <v>200</v>
      </c>
      <c r="L43" s="11"/>
      <c r="M43" s="11"/>
      <c r="N43" s="11"/>
      <c r="O43" s="11">
        <v>0</v>
      </c>
      <c r="P43" s="11">
        <v>0</v>
      </c>
      <c r="Q43" s="11" t="s">
        <v>517</v>
      </c>
      <c r="R43" s="11" t="s">
        <v>306</v>
      </c>
      <c r="S43" s="14">
        <v>45858</v>
      </c>
      <c r="T43" s="11" t="s">
        <v>733</v>
      </c>
      <c r="U43" s="14"/>
      <c r="V43" s="14">
        <v>45770</v>
      </c>
      <c r="W43" s="11"/>
      <c r="X43" s="11"/>
      <c r="Y43" s="17">
        <v>2</v>
      </c>
      <c r="Z43" s="11" t="s">
        <v>734</v>
      </c>
      <c r="AA43" s="11">
        <v>102</v>
      </c>
      <c r="AB43" s="11">
        <v>60</v>
      </c>
      <c r="AC43" s="11" t="s">
        <v>532</v>
      </c>
      <c r="AD43" s="11" t="s">
        <v>735</v>
      </c>
      <c r="AE43" s="11" t="s">
        <v>736</v>
      </c>
      <c r="AF43" s="11" t="s">
        <v>737</v>
      </c>
      <c r="AI43" s="13" t="s">
        <v>738</v>
      </c>
      <c r="AJ43" s="13">
        <v>0</v>
      </c>
      <c r="AK43" s="13" t="s">
        <v>739</v>
      </c>
      <c r="AL43" s="13" t="s">
        <v>740</v>
      </c>
      <c r="AM43" s="13"/>
      <c r="AN43" s="13"/>
      <c r="AO43" s="13"/>
      <c r="AP43" s="14">
        <v>45925</v>
      </c>
      <c r="AQ43" s="13" t="s">
        <v>679</v>
      </c>
      <c r="AR43" s="13">
        <v>5938</v>
      </c>
      <c r="AS43" s="13"/>
      <c r="AT43" s="11" t="s">
        <v>741</v>
      </c>
      <c r="AU43" s="11" t="s">
        <v>742</v>
      </c>
      <c r="AV43" s="11" t="s">
        <v>743</v>
      </c>
      <c r="AW43" s="14">
        <v>45863</v>
      </c>
      <c r="AX43" s="14">
        <v>45822</v>
      </c>
      <c r="AY43" s="11">
        <v>159</v>
      </c>
      <c r="AZ43" s="11">
        <v>13</v>
      </c>
      <c r="BA43" s="11" t="s">
        <v>287</v>
      </c>
      <c r="BB43" s="11" t="s">
        <v>287</v>
      </c>
      <c r="BC43" s="11" t="s">
        <v>744</v>
      </c>
      <c r="BD43" s="11">
        <v>33</v>
      </c>
      <c r="BE43" s="14"/>
      <c r="BF43" s="11"/>
      <c r="BG43" s="11"/>
      <c r="BH43" s="15" t="s">
        <v>93</v>
      </c>
      <c r="BI43" s="16"/>
      <c r="BJ43" s="17">
        <v>2366808</v>
      </c>
      <c r="BK43" s="17">
        <v>237227</v>
      </c>
      <c r="BL43" s="17">
        <v>4009231</v>
      </c>
      <c r="BM43" s="17">
        <v>8148167</v>
      </c>
      <c r="BN43" s="17">
        <v>1377073</v>
      </c>
      <c r="BO43" s="17">
        <v>129749</v>
      </c>
      <c r="BP43" s="17">
        <v>4933822</v>
      </c>
      <c r="BQ43" s="16"/>
      <c r="BR43" s="16" t="s">
        <v>155</v>
      </c>
      <c r="BS43" s="16"/>
      <c r="BT43" s="16"/>
      <c r="BU43" s="16"/>
    </row>
    <row r="44" spans="1:73">
      <c r="A44" s="9">
        <v>43</v>
      </c>
      <c r="B44" s="9" t="s">
        <v>73</v>
      </c>
      <c r="C44" s="9" t="s">
        <v>74</v>
      </c>
      <c r="D44" s="9" t="s">
        <v>75</v>
      </c>
      <c r="E44" s="9" t="s">
        <v>76</v>
      </c>
      <c r="F44" s="9">
        <v>29</v>
      </c>
      <c r="G44" s="10" t="s">
        <v>77</v>
      </c>
      <c r="H44" s="10" t="s">
        <v>78</v>
      </c>
      <c r="I44" s="9" t="s">
        <v>79</v>
      </c>
      <c r="J44" s="11">
        <v>1</v>
      </c>
      <c r="K44" s="11">
        <v>200</v>
      </c>
      <c r="L44" s="11"/>
      <c r="M44" s="11"/>
      <c r="N44" s="11"/>
      <c r="O44" s="11">
        <v>0</v>
      </c>
      <c r="P44" s="11">
        <v>6</v>
      </c>
      <c r="Q44" s="11" t="s">
        <v>745</v>
      </c>
      <c r="R44" s="11" t="s">
        <v>81</v>
      </c>
      <c r="S44" s="11">
        <v>22</v>
      </c>
      <c r="T44" s="11" t="s">
        <v>746</v>
      </c>
      <c r="U44" s="11"/>
      <c r="V44" s="11">
        <v>26</v>
      </c>
      <c r="W44" s="11"/>
      <c r="X44" s="11"/>
      <c r="Y44" s="12">
        <v>45690</v>
      </c>
      <c r="Z44" s="11" t="s">
        <v>642</v>
      </c>
      <c r="AA44" s="11">
        <v>105</v>
      </c>
      <c r="AB44" s="11">
        <v>69</v>
      </c>
      <c r="AC44" s="11">
        <v>92</v>
      </c>
      <c r="AD44" s="11">
        <v>190</v>
      </c>
      <c r="AE44" s="11" t="s">
        <v>747</v>
      </c>
      <c r="AF44" s="11" t="s">
        <v>748</v>
      </c>
      <c r="AI44" s="13" t="s">
        <v>749</v>
      </c>
      <c r="AJ44" s="13" t="s">
        <v>750</v>
      </c>
      <c r="AK44" s="13" t="s">
        <v>751</v>
      </c>
      <c r="AL44" s="13" t="s">
        <v>752</v>
      </c>
      <c r="AM44" s="13"/>
      <c r="AN44" s="13"/>
      <c r="AO44" s="13"/>
      <c r="AP44" s="13">
        <v>43</v>
      </c>
      <c r="AQ44" s="13" t="s">
        <v>753</v>
      </c>
      <c r="AR44" s="13">
        <v>7239</v>
      </c>
      <c r="AS44" s="13"/>
      <c r="AT44" s="11" t="s">
        <v>754</v>
      </c>
      <c r="AU44" s="14">
        <v>45875</v>
      </c>
      <c r="AV44" s="11" t="s">
        <v>755</v>
      </c>
      <c r="AW44" s="11" t="s">
        <v>756</v>
      </c>
      <c r="AX44" s="11" t="s">
        <v>198</v>
      </c>
      <c r="AY44" s="11" t="s">
        <v>757</v>
      </c>
      <c r="AZ44" s="11" t="s">
        <v>758</v>
      </c>
      <c r="BA44" s="11" t="s">
        <v>759</v>
      </c>
      <c r="BB44" s="11" t="s">
        <v>759</v>
      </c>
      <c r="BC44" s="11" t="s">
        <v>760</v>
      </c>
      <c r="BD44" s="11" t="s">
        <v>761</v>
      </c>
      <c r="BE44" s="11"/>
      <c r="BF44" s="11"/>
      <c r="BG44" s="11"/>
      <c r="BH44" s="15" t="s">
        <v>93</v>
      </c>
      <c r="BI44" s="16"/>
      <c r="BJ44" s="17">
        <v>1892652</v>
      </c>
      <c r="BK44" s="17">
        <v>273768</v>
      </c>
      <c r="BL44" s="17">
        <v>5785913</v>
      </c>
      <c r="BM44" s="17">
        <v>7755566</v>
      </c>
      <c r="BN44" s="17">
        <v>163909</v>
      </c>
      <c r="BO44" s="17">
        <v>50998</v>
      </c>
      <c r="BP44" s="17">
        <v>2425073</v>
      </c>
      <c r="BQ44" s="16"/>
      <c r="BR44" s="16" t="s">
        <v>94</v>
      </c>
      <c r="BS44" s="16"/>
      <c r="BT44" s="16"/>
      <c r="BU44" s="16"/>
    </row>
    <row r="45" spans="1:73">
      <c r="A45" s="9">
        <v>44</v>
      </c>
      <c r="B45" s="9" t="s">
        <v>73</v>
      </c>
      <c r="C45" s="9" t="s">
        <v>74</v>
      </c>
      <c r="D45" s="9" t="s">
        <v>75</v>
      </c>
      <c r="E45" s="9" t="s">
        <v>76</v>
      </c>
      <c r="F45" s="9">
        <v>40</v>
      </c>
      <c r="G45" s="10" t="s">
        <v>77</v>
      </c>
      <c r="H45" s="10" t="s">
        <v>78</v>
      </c>
      <c r="I45" s="9" t="s">
        <v>79</v>
      </c>
      <c r="J45" s="11">
        <v>2</v>
      </c>
      <c r="K45" s="11"/>
      <c r="L45" s="11"/>
      <c r="M45" s="11"/>
      <c r="N45" s="11"/>
      <c r="O45" s="11">
        <v>0</v>
      </c>
      <c r="P45" s="11">
        <v>0</v>
      </c>
      <c r="Q45" s="11" t="s">
        <v>691</v>
      </c>
      <c r="R45" s="11" t="s">
        <v>470</v>
      </c>
      <c r="S45" s="11" t="s">
        <v>686</v>
      </c>
      <c r="T45" s="11" t="s">
        <v>762</v>
      </c>
      <c r="U45" s="11"/>
      <c r="V45" s="11" t="s">
        <v>763</v>
      </c>
      <c r="W45" s="11"/>
      <c r="X45" s="11"/>
      <c r="Y45" s="12">
        <v>45718</v>
      </c>
      <c r="Z45" s="11" t="s">
        <v>764</v>
      </c>
      <c r="AA45" s="11">
        <v>111</v>
      </c>
      <c r="AB45" s="11">
        <v>77</v>
      </c>
      <c r="AC45" s="11">
        <v>85</v>
      </c>
      <c r="AD45" s="11">
        <v>194</v>
      </c>
      <c r="AE45" s="11" t="s">
        <v>765</v>
      </c>
      <c r="AF45" s="11" t="s">
        <v>766</v>
      </c>
      <c r="AI45" s="13" t="s">
        <v>767</v>
      </c>
      <c r="AJ45" s="14">
        <v>45660</v>
      </c>
      <c r="AK45" s="13" t="s">
        <v>768</v>
      </c>
      <c r="AL45" s="20">
        <v>45752</v>
      </c>
      <c r="AM45" s="13"/>
      <c r="AN45" s="13"/>
      <c r="AO45" s="13"/>
      <c r="AP45" s="13">
        <v>37</v>
      </c>
      <c r="AQ45" s="13" t="s">
        <v>769</v>
      </c>
      <c r="AR45" s="13">
        <v>7817</v>
      </c>
      <c r="AS45" s="13"/>
      <c r="AT45" s="11" t="s">
        <v>770</v>
      </c>
      <c r="AU45" s="11" t="s">
        <v>771</v>
      </c>
      <c r="AV45" s="11" t="s">
        <v>772</v>
      </c>
      <c r="AW45" s="11" t="s">
        <v>773</v>
      </c>
      <c r="AX45" s="11" t="s">
        <v>774</v>
      </c>
      <c r="AY45" s="11">
        <v>213</v>
      </c>
      <c r="AZ45" s="11" t="s">
        <v>775</v>
      </c>
      <c r="BA45" s="11" t="s">
        <v>776</v>
      </c>
      <c r="BB45" s="11" t="s">
        <v>776</v>
      </c>
      <c r="BC45" s="11" t="s">
        <v>777</v>
      </c>
      <c r="BD45" s="11" t="s">
        <v>778</v>
      </c>
      <c r="BE45" s="11"/>
      <c r="BF45" s="11"/>
      <c r="BG45" s="11"/>
      <c r="BH45" s="15" t="s">
        <v>140</v>
      </c>
      <c r="BI45" s="16"/>
      <c r="BJ45" s="17">
        <v>1099147</v>
      </c>
      <c r="BK45" s="17">
        <v>1812297</v>
      </c>
      <c r="BL45" s="17">
        <v>6595285</v>
      </c>
      <c r="BM45" s="17">
        <v>5250067</v>
      </c>
      <c r="BN45" s="17">
        <v>1910597</v>
      </c>
      <c r="BO45" s="17">
        <v>33232</v>
      </c>
      <c r="BP45" s="17">
        <v>2721092</v>
      </c>
      <c r="BQ45" s="16"/>
      <c r="BR45" s="16" t="s">
        <v>94</v>
      </c>
      <c r="BS45" s="16"/>
      <c r="BT45" s="16"/>
      <c r="BU45" s="16"/>
    </row>
    <row r="46" spans="1:73">
      <c r="A46" s="9">
        <v>45</v>
      </c>
      <c r="B46" s="9" t="s">
        <v>73</v>
      </c>
      <c r="C46" s="9" t="s">
        <v>74</v>
      </c>
      <c r="D46" s="9" t="s">
        <v>75</v>
      </c>
      <c r="E46" s="9" t="s">
        <v>76</v>
      </c>
      <c r="F46" s="9">
        <v>19</v>
      </c>
      <c r="G46" s="10" t="s">
        <v>142</v>
      </c>
      <c r="H46" s="10" t="s">
        <v>78</v>
      </c>
      <c r="I46" s="9" t="s">
        <v>79</v>
      </c>
      <c r="J46" s="11">
        <v>3</v>
      </c>
      <c r="K46" s="11">
        <v>200</v>
      </c>
      <c r="L46" s="11"/>
      <c r="M46" s="11"/>
      <c r="N46" s="11"/>
      <c r="O46" s="11">
        <v>0</v>
      </c>
      <c r="P46" s="11">
        <v>0</v>
      </c>
      <c r="Q46" s="11" t="s">
        <v>259</v>
      </c>
      <c r="R46" s="11" t="s">
        <v>170</v>
      </c>
      <c r="S46" s="11" t="s">
        <v>308</v>
      </c>
      <c r="T46" s="11" t="s">
        <v>241</v>
      </c>
      <c r="U46" s="11"/>
      <c r="V46" s="11" t="s">
        <v>779</v>
      </c>
      <c r="W46" s="11"/>
      <c r="X46" s="11"/>
      <c r="Y46" s="12">
        <v>45779</v>
      </c>
      <c r="Z46" s="11" t="s">
        <v>693</v>
      </c>
      <c r="AA46" s="11">
        <v>138</v>
      </c>
      <c r="AB46" s="11">
        <v>72</v>
      </c>
      <c r="AC46" s="11">
        <v>92</v>
      </c>
      <c r="AD46" s="11">
        <v>170</v>
      </c>
      <c r="AE46" s="11" t="s">
        <v>780</v>
      </c>
      <c r="AF46" s="11" t="s">
        <v>781</v>
      </c>
      <c r="AI46" s="13" t="s">
        <v>220</v>
      </c>
      <c r="AJ46" s="13" t="s">
        <v>782</v>
      </c>
      <c r="AK46" s="14">
        <v>45812</v>
      </c>
      <c r="AL46" s="14">
        <v>45842</v>
      </c>
      <c r="AM46" s="13"/>
      <c r="AN46" s="13"/>
      <c r="AO46" s="13"/>
      <c r="AP46" s="13">
        <v>21</v>
      </c>
      <c r="AQ46" s="13" t="s">
        <v>783</v>
      </c>
      <c r="AR46" s="13"/>
      <c r="AS46" s="13"/>
      <c r="AT46" s="20">
        <v>45731</v>
      </c>
      <c r="AU46" s="11" t="s">
        <v>784</v>
      </c>
      <c r="AV46" s="11" t="s">
        <v>785</v>
      </c>
      <c r="AW46" s="11" t="s">
        <v>786</v>
      </c>
      <c r="AX46" s="20">
        <v>45874</v>
      </c>
      <c r="AY46" s="11" t="s">
        <v>787</v>
      </c>
      <c r="AZ46" s="11" t="s">
        <v>788</v>
      </c>
      <c r="BA46" s="11" t="s">
        <v>789</v>
      </c>
      <c r="BB46" s="11" t="s">
        <v>789</v>
      </c>
      <c r="BC46" s="11" t="s">
        <v>790</v>
      </c>
      <c r="BD46" s="11" t="s">
        <v>791</v>
      </c>
      <c r="BE46" s="14"/>
      <c r="BF46" s="11"/>
      <c r="BG46" s="11"/>
      <c r="BH46" s="15" t="s">
        <v>93</v>
      </c>
      <c r="BI46" s="16"/>
      <c r="BJ46" s="17">
        <v>1768242</v>
      </c>
      <c r="BK46" s="17">
        <v>1981083</v>
      </c>
      <c r="BL46" s="17">
        <v>4481475</v>
      </c>
      <c r="BM46" s="17">
        <v>6998634</v>
      </c>
      <c r="BN46" s="17">
        <v>1583185</v>
      </c>
      <c r="BO46" s="17">
        <v>7539567</v>
      </c>
      <c r="BP46" s="17">
        <v>383749</v>
      </c>
      <c r="BQ46" s="16"/>
      <c r="BR46" s="16" t="s">
        <v>94</v>
      </c>
      <c r="BS46" s="16"/>
      <c r="BT46" s="16"/>
      <c r="BU46" s="16"/>
    </row>
    <row r="47" spans="1:73">
      <c r="A47" s="9">
        <v>46</v>
      </c>
      <c r="B47" s="9" t="s">
        <v>73</v>
      </c>
      <c r="C47" s="9" t="s">
        <v>74</v>
      </c>
      <c r="D47" s="9" t="s">
        <v>75</v>
      </c>
      <c r="E47" s="9" t="s">
        <v>76</v>
      </c>
      <c r="F47" s="9">
        <v>59</v>
      </c>
      <c r="G47" s="10" t="s">
        <v>142</v>
      </c>
      <c r="H47" s="10" t="s">
        <v>78</v>
      </c>
      <c r="I47" s="9" t="s">
        <v>79</v>
      </c>
      <c r="J47" s="11">
        <v>3</v>
      </c>
      <c r="K47" s="11"/>
      <c r="L47" s="11"/>
      <c r="M47" s="11"/>
      <c r="N47" s="11"/>
      <c r="O47" s="11">
        <v>0</v>
      </c>
      <c r="P47" s="11">
        <v>0</v>
      </c>
      <c r="Q47" s="11" t="s">
        <v>365</v>
      </c>
      <c r="R47" s="11" t="s">
        <v>690</v>
      </c>
      <c r="S47" s="11" t="s">
        <v>792</v>
      </c>
      <c r="T47" s="11" t="s">
        <v>793</v>
      </c>
      <c r="U47" s="11"/>
      <c r="V47" s="11" t="s">
        <v>794</v>
      </c>
      <c r="W47" s="11"/>
      <c r="X47" s="11"/>
      <c r="Y47" s="12">
        <v>45749</v>
      </c>
      <c r="Z47" s="11" t="s">
        <v>795</v>
      </c>
      <c r="AA47" s="11">
        <v>140</v>
      </c>
      <c r="AB47" s="11">
        <v>110</v>
      </c>
      <c r="AC47" s="11" t="s">
        <v>796</v>
      </c>
      <c r="AD47" s="11" t="s">
        <v>797</v>
      </c>
      <c r="AE47" s="11" t="s">
        <v>798</v>
      </c>
      <c r="AF47" s="11" t="s">
        <v>799</v>
      </c>
      <c r="AI47" s="13" t="s">
        <v>800</v>
      </c>
      <c r="AJ47" s="14">
        <v>45748</v>
      </c>
      <c r="AK47" s="13" t="s">
        <v>801</v>
      </c>
      <c r="AL47" s="14">
        <v>45814</v>
      </c>
      <c r="AM47" s="13"/>
      <c r="AN47" s="13"/>
      <c r="AO47" s="13"/>
      <c r="AP47" s="13">
        <v>33</v>
      </c>
      <c r="AQ47" s="13" t="s">
        <v>265</v>
      </c>
      <c r="AR47" s="13">
        <v>6537</v>
      </c>
      <c r="AS47" s="13"/>
      <c r="AT47" s="11" t="s">
        <v>802</v>
      </c>
      <c r="AU47" s="11" t="s">
        <v>742</v>
      </c>
      <c r="AV47" s="11"/>
      <c r="AW47" s="11"/>
      <c r="AX47" s="11"/>
      <c r="AY47" s="11" t="s">
        <v>803</v>
      </c>
      <c r="AZ47" s="11" t="s">
        <v>804</v>
      </c>
      <c r="BA47" s="11" t="s">
        <v>805</v>
      </c>
      <c r="BB47" s="11" t="s">
        <v>805</v>
      </c>
      <c r="BC47" s="11"/>
      <c r="BD47" s="11"/>
      <c r="BE47" s="11"/>
      <c r="BF47" s="11" t="s">
        <v>806</v>
      </c>
      <c r="BG47" s="11" t="s">
        <v>807</v>
      </c>
      <c r="BH47" s="15" t="s">
        <v>93</v>
      </c>
      <c r="BI47" s="16"/>
      <c r="BJ47" s="17">
        <v>1290676</v>
      </c>
      <c r="BK47" s="17">
        <v>1744773</v>
      </c>
      <c r="BL47" s="17">
        <v>5407315</v>
      </c>
      <c r="BM47" s="17">
        <v>7073333</v>
      </c>
      <c r="BN47" s="17">
        <v>2192133</v>
      </c>
      <c r="BO47" s="17">
        <v>33261</v>
      </c>
      <c r="BP47" s="17">
        <v>231932</v>
      </c>
      <c r="BQ47" s="16"/>
      <c r="BR47" s="16" t="s">
        <v>94</v>
      </c>
      <c r="BS47" s="16"/>
      <c r="BT47" s="16"/>
      <c r="BU47" s="16"/>
    </row>
    <row r="48" spans="1:73">
      <c r="A48" s="9">
        <v>47</v>
      </c>
      <c r="B48" s="9" t="s">
        <v>73</v>
      </c>
      <c r="C48" s="9" t="s">
        <v>74</v>
      </c>
      <c r="D48" s="9" t="s">
        <v>75</v>
      </c>
      <c r="E48" s="9" t="s">
        <v>76</v>
      </c>
      <c r="F48" s="9">
        <v>56</v>
      </c>
      <c r="G48" s="10" t="s">
        <v>114</v>
      </c>
      <c r="H48" s="10" t="s">
        <v>78</v>
      </c>
      <c r="I48" s="9" t="s">
        <v>143</v>
      </c>
      <c r="J48" s="11">
        <v>15</v>
      </c>
      <c r="K48" s="11"/>
      <c r="L48" s="11"/>
      <c r="M48" s="11"/>
      <c r="N48" s="11"/>
      <c r="O48" s="11">
        <v>0</v>
      </c>
      <c r="P48" s="11">
        <v>0</v>
      </c>
      <c r="Q48" s="11" t="s">
        <v>808</v>
      </c>
      <c r="R48" s="11" t="s">
        <v>809</v>
      </c>
      <c r="S48" s="14">
        <v>45685</v>
      </c>
      <c r="T48" s="11" t="s">
        <v>382</v>
      </c>
      <c r="U48" s="11"/>
      <c r="V48" s="11" t="s">
        <v>567</v>
      </c>
      <c r="W48" s="11"/>
      <c r="X48" s="11"/>
      <c r="Y48" s="12">
        <v>45901</v>
      </c>
      <c r="Z48" s="11" t="s">
        <v>384</v>
      </c>
      <c r="AA48" s="11">
        <v>147</v>
      </c>
      <c r="AB48" s="11">
        <v>72</v>
      </c>
      <c r="AC48" s="11" t="s">
        <v>810</v>
      </c>
      <c r="AD48" s="11" t="s">
        <v>811</v>
      </c>
      <c r="AE48" s="11" t="s">
        <v>812</v>
      </c>
      <c r="AF48" s="11" t="s">
        <v>813</v>
      </c>
      <c r="AI48" s="13" t="s">
        <v>814</v>
      </c>
      <c r="AJ48" s="20">
        <v>45880</v>
      </c>
      <c r="AK48" s="14">
        <v>45903</v>
      </c>
      <c r="AL48" s="13" t="s">
        <v>815</v>
      </c>
      <c r="AM48" s="13"/>
      <c r="AN48" s="13"/>
      <c r="AO48" s="13"/>
      <c r="AP48" s="13"/>
      <c r="AQ48" s="13"/>
      <c r="AR48" s="13">
        <v>7726</v>
      </c>
      <c r="AS48" s="13"/>
      <c r="AT48" s="11" t="s">
        <v>816</v>
      </c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5" t="s">
        <v>93</v>
      </c>
      <c r="BI48" s="16"/>
      <c r="BJ48" s="17">
        <v>1695323</v>
      </c>
      <c r="BK48" s="17">
        <v>2804933</v>
      </c>
      <c r="BL48" s="17">
        <v>661805</v>
      </c>
      <c r="BM48" s="17">
        <v>70574</v>
      </c>
      <c r="BN48" s="17">
        <v>1665146</v>
      </c>
      <c r="BO48" s="17">
        <v>3854867</v>
      </c>
      <c r="BP48" s="17">
        <v>2046442</v>
      </c>
      <c r="BQ48" s="16"/>
      <c r="BR48" s="16" t="s">
        <v>155</v>
      </c>
      <c r="BS48" s="16"/>
      <c r="BT48" s="16"/>
      <c r="BU48" s="16"/>
    </row>
    <row r="49" spans="1:73">
      <c r="A49" s="9">
        <v>48</v>
      </c>
      <c r="B49" s="9" t="s">
        <v>73</v>
      </c>
      <c r="C49" s="9" t="s">
        <v>74</v>
      </c>
      <c r="D49" s="9" t="s">
        <v>75</v>
      </c>
      <c r="E49" s="9" t="s">
        <v>76</v>
      </c>
      <c r="F49" s="9">
        <v>27</v>
      </c>
      <c r="G49" s="10" t="s">
        <v>142</v>
      </c>
      <c r="H49" s="10" t="s">
        <v>222</v>
      </c>
      <c r="I49" s="9" t="s">
        <v>79</v>
      </c>
      <c r="J49" s="11">
        <v>9</v>
      </c>
      <c r="K49" s="11">
        <v>200</v>
      </c>
      <c r="L49" s="11"/>
      <c r="M49" s="11"/>
      <c r="N49" s="11"/>
      <c r="O49" s="11">
        <v>0</v>
      </c>
      <c r="P49" s="11">
        <v>0</v>
      </c>
      <c r="Q49" s="11" t="s">
        <v>817</v>
      </c>
      <c r="R49" s="11" t="s">
        <v>224</v>
      </c>
      <c r="S49" s="11" t="s">
        <v>118</v>
      </c>
      <c r="T49" s="11" t="s">
        <v>818</v>
      </c>
      <c r="U49" s="11"/>
      <c r="V49" s="11" t="s">
        <v>819</v>
      </c>
      <c r="W49" s="11"/>
      <c r="X49" s="11"/>
      <c r="Y49" s="17">
        <v>3</v>
      </c>
      <c r="Z49" s="11" t="s">
        <v>820</v>
      </c>
      <c r="AA49" s="11">
        <v>120</v>
      </c>
      <c r="AB49" s="11">
        <v>87</v>
      </c>
      <c r="AC49" s="11">
        <v>128</v>
      </c>
      <c r="AD49" s="11">
        <v>105</v>
      </c>
      <c r="AE49" s="11">
        <v>52</v>
      </c>
      <c r="AF49" s="11">
        <v>37</v>
      </c>
      <c r="AI49" s="13">
        <v>82</v>
      </c>
      <c r="AJ49" s="14">
        <v>45810</v>
      </c>
      <c r="AK49" s="13" t="s">
        <v>821</v>
      </c>
      <c r="AL49" s="13" t="s">
        <v>822</v>
      </c>
      <c r="AM49" s="13"/>
      <c r="AN49" s="13"/>
      <c r="AO49" s="13"/>
      <c r="AP49" s="13">
        <v>26</v>
      </c>
      <c r="AQ49" s="13" t="s">
        <v>252</v>
      </c>
      <c r="AR49" s="13">
        <v>7382</v>
      </c>
      <c r="AS49" s="13"/>
      <c r="AT49" s="11" t="s">
        <v>823</v>
      </c>
      <c r="AU49" s="11" t="s">
        <v>824</v>
      </c>
      <c r="AV49" s="11" t="s">
        <v>825</v>
      </c>
      <c r="AW49" s="11" t="s">
        <v>826</v>
      </c>
      <c r="AX49" s="11" t="s">
        <v>827</v>
      </c>
      <c r="AY49" s="11" t="s">
        <v>828</v>
      </c>
      <c r="AZ49" s="11" t="s">
        <v>775</v>
      </c>
      <c r="BA49" s="11" t="s">
        <v>829</v>
      </c>
      <c r="BB49" s="11" t="s">
        <v>829</v>
      </c>
      <c r="BC49" s="11" t="s">
        <v>830</v>
      </c>
      <c r="BD49" s="11" t="s">
        <v>831</v>
      </c>
      <c r="BE49" s="11"/>
      <c r="BF49" s="11"/>
      <c r="BG49" s="11"/>
      <c r="BH49" s="15" t="s">
        <v>140</v>
      </c>
      <c r="BI49" s="16"/>
      <c r="BJ49" s="17">
        <v>959804</v>
      </c>
      <c r="BK49" s="17">
        <v>9903167</v>
      </c>
      <c r="BL49" s="17">
        <v>4127162</v>
      </c>
      <c r="BM49" s="17">
        <v>5190533</v>
      </c>
      <c r="BN49" s="17">
        <v>2163164</v>
      </c>
      <c r="BO49" s="17">
        <v>4130733</v>
      </c>
      <c r="BP49" s="17">
        <v>3873353</v>
      </c>
      <c r="BQ49" s="16"/>
      <c r="BR49" s="16" t="s">
        <v>94</v>
      </c>
      <c r="BS49" s="16"/>
      <c r="BT49" s="16"/>
      <c r="BU49" s="16"/>
    </row>
    <row r="50" spans="1:73">
      <c r="A50" s="9">
        <v>49</v>
      </c>
      <c r="B50" s="9" t="s">
        <v>73</v>
      </c>
      <c r="C50" s="9" t="s">
        <v>74</v>
      </c>
      <c r="D50" s="9" t="s">
        <v>75</v>
      </c>
      <c r="E50" s="9" t="s">
        <v>76</v>
      </c>
      <c r="F50" s="9">
        <v>27</v>
      </c>
      <c r="G50" s="10" t="s">
        <v>142</v>
      </c>
      <c r="H50" s="10" t="s">
        <v>222</v>
      </c>
      <c r="I50" s="9" t="s">
        <v>79</v>
      </c>
      <c r="J50" s="11">
        <v>8</v>
      </c>
      <c r="K50" s="11"/>
      <c r="L50" s="11"/>
      <c r="M50" s="11"/>
      <c r="N50" s="11"/>
      <c r="O50" s="11">
        <v>1</v>
      </c>
      <c r="P50" s="11">
        <v>4</v>
      </c>
      <c r="Q50" s="11" t="s">
        <v>832</v>
      </c>
      <c r="R50" s="11" t="s">
        <v>81</v>
      </c>
      <c r="S50" s="14">
        <v>45739</v>
      </c>
      <c r="T50" s="11" t="s">
        <v>259</v>
      </c>
      <c r="U50" s="14"/>
      <c r="V50" s="14">
        <v>45834</v>
      </c>
      <c r="W50" s="11"/>
      <c r="X50" s="11"/>
      <c r="Y50" s="12">
        <v>45718</v>
      </c>
      <c r="Z50" s="11" t="s">
        <v>833</v>
      </c>
      <c r="AA50" s="11">
        <v>111</v>
      </c>
      <c r="AB50" s="11">
        <v>75</v>
      </c>
      <c r="AC50" s="11" t="s">
        <v>658</v>
      </c>
      <c r="AD50" s="11" t="s">
        <v>834</v>
      </c>
      <c r="AE50" s="11" t="s">
        <v>90</v>
      </c>
      <c r="AF50" s="11" t="s">
        <v>419</v>
      </c>
      <c r="AI50" s="13" t="s">
        <v>835</v>
      </c>
      <c r="AJ50" s="13">
        <v>48</v>
      </c>
      <c r="AK50" s="20">
        <v>45904</v>
      </c>
      <c r="AL50" s="14">
        <v>45814</v>
      </c>
      <c r="AM50" s="13"/>
      <c r="AN50" s="13"/>
      <c r="AO50" s="13"/>
      <c r="AP50" s="13" t="s">
        <v>836</v>
      </c>
      <c r="AQ50" s="13" t="s">
        <v>837</v>
      </c>
      <c r="AR50" s="13">
        <v>7959</v>
      </c>
      <c r="AS50" s="13"/>
      <c r="AT50" s="11" t="s">
        <v>838</v>
      </c>
      <c r="AU50" s="11" t="s">
        <v>839</v>
      </c>
      <c r="AV50" s="11" t="s">
        <v>840</v>
      </c>
      <c r="AW50" s="14">
        <v>45696</v>
      </c>
      <c r="AX50" s="11">
        <v>2</v>
      </c>
      <c r="AY50" s="11">
        <v>307</v>
      </c>
      <c r="AZ50" s="11">
        <v>45786</v>
      </c>
      <c r="BA50" s="14">
        <v>45930</v>
      </c>
      <c r="BB50" s="14">
        <v>45930</v>
      </c>
      <c r="BC50" s="11">
        <v>69</v>
      </c>
      <c r="BD50" s="14">
        <v>45868</v>
      </c>
      <c r="BE50" s="11">
        <v>52</v>
      </c>
      <c r="BF50" s="11"/>
      <c r="BG50" s="11"/>
      <c r="BH50" s="15" t="s">
        <v>93</v>
      </c>
      <c r="BI50" s="16"/>
      <c r="BJ50" s="17">
        <v>1163899</v>
      </c>
      <c r="BK50" s="17">
        <v>1801693</v>
      </c>
      <c r="BL50" s="17">
        <v>6191922</v>
      </c>
      <c r="BM50" s="17">
        <v>66941</v>
      </c>
      <c r="BN50" s="17">
        <v>2300578</v>
      </c>
      <c r="BO50" s="17">
        <v>2717933</v>
      </c>
      <c r="BP50" s="17">
        <v>2101677</v>
      </c>
      <c r="BQ50" s="16"/>
      <c r="BR50" s="16" t="s">
        <v>94</v>
      </c>
      <c r="BS50" s="16"/>
      <c r="BT50" s="16"/>
      <c r="BU50" s="16"/>
    </row>
    <row r="51" spans="1:73">
      <c r="A51" s="9">
        <v>50</v>
      </c>
      <c r="B51" s="9" t="s">
        <v>73</v>
      </c>
      <c r="C51" s="9" t="s">
        <v>74</v>
      </c>
      <c r="D51" s="9" t="s">
        <v>75</v>
      </c>
      <c r="E51" s="9" t="s">
        <v>76</v>
      </c>
      <c r="F51" s="9">
        <v>43</v>
      </c>
      <c r="G51" s="10" t="s">
        <v>77</v>
      </c>
      <c r="H51" s="10" t="s">
        <v>78</v>
      </c>
      <c r="I51" s="9" t="s">
        <v>79</v>
      </c>
      <c r="J51" s="11"/>
      <c r="K51" s="11">
        <v>200</v>
      </c>
      <c r="L51" s="11"/>
      <c r="M51" s="11"/>
      <c r="N51" s="11"/>
      <c r="O51" s="11"/>
      <c r="P51" s="11"/>
      <c r="Q51" s="11" t="s">
        <v>841</v>
      </c>
      <c r="R51" s="11" t="s">
        <v>170</v>
      </c>
      <c r="S51" s="14">
        <v>45855</v>
      </c>
      <c r="T51" s="11">
        <v>66</v>
      </c>
      <c r="U51" s="14"/>
      <c r="V51" s="14">
        <v>45761</v>
      </c>
      <c r="W51" s="11"/>
      <c r="X51" s="11"/>
      <c r="Y51" s="12">
        <v>45901</v>
      </c>
      <c r="Z51" s="11" t="s">
        <v>842</v>
      </c>
      <c r="AA51" s="11"/>
      <c r="AB51" s="11"/>
      <c r="AC51" s="11" t="s">
        <v>843</v>
      </c>
      <c r="AD51" s="11" t="s">
        <v>844</v>
      </c>
      <c r="AE51" s="11" t="s">
        <v>845</v>
      </c>
      <c r="AF51" s="11" t="s">
        <v>846</v>
      </c>
      <c r="AI51" s="13" t="s">
        <v>847</v>
      </c>
      <c r="AJ51" s="13" t="s">
        <v>848</v>
      </c>
      <c r="AK51" s="14">
        <v>45903</v>
      </c>
      <c r="AL51" s="13" t="s">
        <v>849</v>
      </c>
      <c r="AM51" s="13"/>
      <c r="AN51" s="13"/>
      <c r="AO51" s="13"/>
      <c r="AP51" s="13"/>
      <c r="AQ51" s="13"/>
      <c r="AR51" s="13">
        <v>4826</v>
      </c>
      <c r="AS51" s="13"/>
      <c r="AT51" s="11" t="s">
        <v>850</v>
      </c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5" t="s">
        <v>140</v>
      </c>
      <c r="BI51" s="16"/>
      <c r="BJ51" s="17">
        <v>1033044</v>
      </c>
      <c r="BK51" s="17">
        <v>1668727</v>
      </c>
      <c r="BL51" s="17">
        <v>6461398</v>
      </c>
      <c r="BM51" s="17">
        <v>37167</v>
      </c>
      <c r="BN51" s="17">
        <v>1439126</v>
      </c>
      <c r="BO51" s="17">
        <v>2752633</v>
      </c>
      <c r="BP51" s="17">
        <v>2398126</v>
      </c>
      <c r="BQ51" s="16"/>
      <c r="BR51" s="16" t="s">
        <v>94</v>
      </c>
      <c r="BS51" s="16"/>
      <c r="BT51" s="16"/>
      <c r="BU51" s="16"/>
    </row>
    <row r="52" spans="1:73">
      <c r="A52" s="9">
        <v>51</v>
      </c>
      <c r="B52" s="9" t="s">
        <v>73</v>
      </c>
      <c r="C52" s="9" t="s">
        <v>74</v>
      </c>
      <c r="D52" s="9" t="s">
        <v>75</v>
      </c>
      <c r="E52" s="9" t="s">
        <v>76</v>
      </c>
      <c r="F52" s="9">
        <v>58</v>
      </c>
      <c r="G52" s="10" t="s">
        <v>114</v>
      </c>
      <c r="H52" s="10"/>
      <c r="I52" s="9" t="s">
        <v>79</v>
      </c>
      <c r="J52" s="11">
        <v>10</v>
      </c>
      <c r="K52" s="11"/>
      <c r="L52" s="11"/>
      <c r="M52" s="11"/>
      <c r="N52" s="11"/>
      <c r="O52" s="11"/>
      <c r="P52" s="11">
        <v>3</v>
      </c>
      <c r="Q52" s="11" t="s">
        <v>851</v>
      </c>
      <c r="R52" s="11" t="s">
        <v>405</v>
      </c>
      <c r="S52" s="20">
        <v>45776</v>
      </c>
      <c r="T52" s="11" t="s">
        <v>587</v>
      </c>
      <c r="U52" s="11"/>
      <c r="V52" s="11" t="s">
        <v>852</v>
      </c>
      <c r="W52" s="11"/>
      <c r="X52" s="11"/>
      <c r="Y52" s="12">
        <v>45659</v>
      </c>
      <c r="Z52" s="11" t="s">
        <v>322</v>
      </c>
      <c r="AA52" s="11">
        <v>141</v>
      </c>
      <c r="AB52" s="11">
        <v>80</v>
      </c>
      <c r="AC52" s="11">
        <v>106</v>
      </c>
      <c r="AD52" s="11" t="s">
        <v>853</v>
      </c>
      <c r="AE52" s="11" t="s">
        <v>854</v>
      </c>
      <c r="AF52" s="11" t="s">
        <v>855</v>
      </c>
      <c r="AI52" s="13" t="s">
        <v>856</v>
      </c>
      <c r="AJ52" s="14">
        <v>45885</v>
      </c>
      <c r="AK52" s="13" t="s">
        <v>857</v>
      </c>
      <c r="AL52" s="14">
        <v>45695</v>
      </c>
      <c r="AM52" s="13"/>
      <c r="AN52" s="13"/>
      <c r="AO52" s="13"/>
      <c r="AP52" s="13">
        <v>30</v>
      </c>
      <c r="AQ52" s="13" t="s">
        <v>593</v>
      </c>
      <c r="AR52" s="13">
        <v>5532</v>
      </c>
      <c r="AS52" s="13"/>
      <c r="AT52" s="11" t="s">
        <v>858</v>
      </c>
      <c r="AU52" s="11" t="s">
        <v>859</v>
      </c>
      <c r="AV52" s="11" t="s">
        <v>860</v>
      </c>
      <c r="AW52" s="11" t="s">
        <v>861</v>
      </c>
      <c r="AX52" s="11" t="s">
        <v>862</v>
      </c>
      <c r="AY52" s="11" t="s">
        <v>863</v>
      </c>
      <c r="AZ52" s="11" t="s">
        <v>864</v>
      </c>
      <c r="BA52" s="11" t="s">
        <v>484</v>
      </c>
      <c r="BB52" s="11" t="s">
        <v>484</v>
      </c>
      <c r="BC52" s="11" t="s">
        <v>865</v>
      </c>
      <c r="BD52" s="11" t="s">
        <v>866</v>
      </c>
      <c r="BE52" s="14"/>
      <c r="BF52" s="11"/>
      <c r="BG52" s="11"/>
      <c r="BH52" s="15" t="s">
        <v>93</v>
      </c>
      <c r="BI52" s="16"/>
      <c r="BJ52" s="17">
        <v>1102852</v>
      </c>
      <c r="BK52" s="17">
        <v>1636197</v>
      </c>
      <c r="BL52" s="17">
        <v>5934421</v>
      </c>
      <c r="BM52" s="17">
        <v>43344</v>
      </c>
      <c r="BN52" s="17">
        <v>157207</v>
      </c>
      <c r="BO52" s="17">
        <v>3103733</v>
      </c>
      <c r="BP52" s="17">
        <v>2532851</v>
      </c>
      <c r="BQ52" s="16"/>
      <c r="BR52" s="16" t="s">
        <v>94</v>
      </c>
      <c r="BS52" s="16"/>
      <c r="BT52" s="16"/>
      <c r="BU52" s="16"/>
    </row>
    <row r="53" spans="1:73">
      <c r="A53" s="9">
        <v>52</v>
      </c>
      <c r="B53" s="9" t="s">
        <v>73</v>
      </c>
      <c r="C53" s="9" t="s">
        <v>74</v>
      </c>
      <c r="D53" s="9" t="s">
        <v>75</v>
      </c>
      <c r="E53" s="9" t="s">
        <v>76</v>
      </c>
      <c r="F53" s="9">
        <v>37</v>
      </c>
      <c r="G53" s="10" t="s">
        <v>142</v>
      </c>
      <c r="H53" s="10" t="s">
        <v>78</v>
      </c>
      <c r="I53" s="9" t="s">
        <v>79</v>
      </c>
      <c r="J53" s="11">
        <v>9</v>
      </c>
      <c r="K53" s="11">
        <v>200</v>
      </c>
      <c r="L53" s="11"/>
      <c r="M53" s="11"/>
      <c r="N53" s="11"/>
      <c r="O53" s="11"/>
      <c r="P53" s="11">
        <v>0</v>
      </c>
      <c r="Q53" s="11" t="s">
        <v>867</v>
      </c>
      <c r="R53" s="14">
        <v>45809</v>
      </c>
      <c r="S53" s="14">
        <v>45739</v>
      </c>
      <c r="T53" s="11">
        <v>75</v>
      </c>
      <c r="U53" s="11"/>
      <c r="V53" s="11" t="s">
        <v>219</v>
      </c>
      <c r="W53" s="11"/>
      <c r="X53" s="11"/>
      <c r="Y53" s="12">
        <v>45659</v>
      </c>
      <c r="Z53" s="11" t="s">
        <v>868</v>
      </c>
      <c r="AA53" s="11">
        <v>123</v>
      </c>
      <c r="AB53" s="11">
        <v>75</v>
      </c>
      <c r="AC53" s="11">
        <v>92</v>
      </c>
      <c r="AD53" s="11">
        <v>162</v>
      </c>
      <c r="AE53" s="11">
        <v>107</v>
      </c>
      <c r="AF53" s="11">
        <v>40</v>
      </c>
      <c r="AI53" s="13">
        <v>75</v>
      </c>
      <c r="AJ53" s="13" t="s">
        <v>296</v>
      </c>
      <c r="AK53" s="13" t="s">
        <v>857</v>
      </c>
      <c r="AL53" s="13" t="s">
        <v>869</v>
      </c>
      <c r="AM53" s="13"/>
      <c r="AN53" s="13"/>
      <c r="AO53" s="13"/>
      <c r="AP53" s="13">
        <v>21</v>
      </c>
      <c r="AQ53" s="13" t="s">
        <v>296</v>
      </c>
      <c r="AR53" s="13">
        <v>5908</v>
      </c>
      <c r="AS53" s="13"/>
      <c r="AT53" s="11" t="s">
        <v>870</v>
      </c>
      <c r="AU53" s="11" t="s">
        <v>871</v>
      </c>
      <c r="AV53" s="11" t="s">
        <v>872</v>
      </c>
      <c r="AW53" s="11" t="s">
        <v>873</v>
      </c>
      <c r="AX53" s="11" t="s">
        <v>874</v>
      </c>
      <c r="AY53" s="11" t="s">
        <v>875</v>
      </c>
      <c r="AZ53" s="11" t="s">
        <v>876</v>
      </c>
      <c r="BA53" s="11" t="s">
        <v>877</v>
      </c>
      <c r="BB53" s="11" t="s">
        <v>877</v>
      </c>
      <c r="BC53" s="11" t="s">
        <v>878</v>
      </c>
      <c r="BD53" s="11" t="s">
        <v>879</v>
      </c>
      <c r="BE53" s="14"/>
      <c r="BF53" s="11">
        <v>106</v>
      </c>
      <c r="BG53" s="14">
        <v>45710</v>
      </c>
      <c r="BH53" s="15" t="s">
        <v>93</v>
      </c>
      <c r="BI53" s="16"/>
      <c r="BJ53" s="17">
        <v>1765135</v>
      </c>
      <c r="BK53" s="17">
        <v>240972</v>
      </c>
      <c r="BL53" s="17">
        <v>5460704</v>
      </c>
      <c r="BM53" s="17">
        <v>60099</v>
      </c>
      <c r="BN53" s="17">
        <v>1361913</v>
      </c>
      <c r="BO53" s="17">
        <v>5724333</v>
      </c>
      <c r="BP53" s="17">
        <v>29187</v>
      </c>
      <c r="BQ53" s="16"/>
      <c r="BR53" s="16" t="s">
        <v>94</v>
      </c>
      <c r="BS53" s="16"/>
      <c r="BT53" s="16"/>
      <c r="BU53" s="16"/>
    </row>
    <row r="54" spans="1:73">
      <c r="A54" s="9">
        <v>53</v>
      </c>
      <c r="B54" s="9" t="s">
        <v>73</v>
      </c>
      <c r="C54" s="9" t="s">
        <v>74</v>
      </c>
      <c r="D54" s="9" t="s">
        <v>75</v>
      </c>
      <c r="E54" s="9" t="s">
        <v>76</v>
      </c>
      <c r="F54" s="9">
        <v>45</v>
      </c>
      <c r="G54" s="10" t="s">
        <v>77</v>
      </c>
      <c r="H54" s="10" t="s">
        <v>78</v>
      </c>
      <c r="I54" s="9" t="s">
        <v>79</v>
      </c>
      <c r="J54" s="11">
        <v>11</v>
      </c>
      <c r="K54" s="11"/>
      <c r="L54" s="11"/>
      <c r="M54" s="11"/>
      <c r="N54" s="11"/>
      <c r="O54" s="11">
        <v>2</v>
      </c>
      <c r="P54" s="11">
        <v>0</v>
      </c>
      <c r="Q54" s="11" t="s">
        <v>118</v>
      </c>
      <c r="R54" s="14">
        <v>45778</v>
      </c>
      <c r="S54" s="14">
        <v>45825</v>
      </c>
      <c r="T54" s="11" t="s">
        <v>880</v>
      </c>
      <c r="U54" s="14"/>
      <c r="V54" s="14">
        <v>45673</v>
      </c>
      <c r="W54" s="11"/>
      <c r="X54" s="11"/>
      <c r="Y54" s="12">
        <v>45839</v>
      </c>
      <c r="Z54" s="11" t="s">
        <v>881</v>
      </c>
      <c r="AA54" s="11">
        <v>105</v>
      </c>
      <c r="AB54" s="11">
        <v>70</v>
      </c>
      <c r="AC54" s="11" t="s">
        <v>882</v>
      </c>
      <c r="AD54" s="11" t="s">
        <v>883</v>
      </c>
      <c r="AE54" s="11" t="s">
        <v>884</v>
      </c>
      <c r="AF54" s="11" t="s">
        <v>885</v>
      </c>
      <c r="AI54" s="13" t="s">
        <v>886</v>
      </c>
      <c r="AJ54" s="13" t="s">
        <v>887</v>
      </c>
      <c r="AK54" s="13" t="s">
        <v>888</v>
      </c>
      <c r="AL54" s="20">
        <v>45904</v>
      </c>
      <c r="AM54" s="13"/>
      <c r="AN54" s="13"/>
      <c r="AO54" s="13"/>
      <c r="AP54" s="14">
        <v>45918</v>
      </c>
      <c r="AQ54" s="13" t="s">
        <v>252</v>
      </c>
      <c r="AR54" s="13"/>
      <c r="AS54" s="13"/>
      <c r="AT54" s="11">
        <v>3981</v>
      </c>
      <c r="AU54" s="11"/>
      <c r="AV54" s="11" t="s">
        <v>689</v>
      </c>
      <c r="AW54" s="14">
        <v>45788</v>
      </c>
      <c r="AX54" s="11">
        <v>11</v>
      </c>
      <c r="AY54" s="11">
        <v>128</v>
      </c>
      <c r="AZ54" s="11">
        <v>45760</v>
      </c>
      <c r="BA54" s="11">
        <v>42</v>
      </c>
      <c r="BB54" s="11">
        <v>42</v>
      </c>
      <c r="BC54" s="11" t="s">
        <v>889</v>
      </c>
      <c r="BD54" s="11" t="s">
        <v>427</v>
      </c>
      <c r="BE54" s="14"/>
      <c r="BF54" s="11"/>
      <c r="BG54" s="11"/>
      <c r="BH54" s="15" t="s">
        <v>140</v>
      </c>
      <c r="BI54" s="16"/>
      <c r="BJ54" s="17">
        <v>1601434</v>
      </c>
      <c r="BK54" s="17">
        <v>277763</v>
      </c>
      <c r="BL54" s="17">
        <v>6937857</v>
      </c>
      <c r="BM54" s="17">
        <v>49244</v>
      </c>
      <c r="BN54" s="17">
        <v>1229998</v>
      </c>
      <c r="BO54" s="17">
        <v>36931</v>
      </c>
      <c r="BP54" s="17">
        <v>2075508</v>
      </c>
      <c r="BQ54" s="16"/>
      <c r="BR54" s="16" t="s">
        <v>94</v>
      </c>
      <c r="BS54" s="16"/>
      <c r="BT54" s="16"/>
      <c r="BU54" s="16"/>
    </row>
    <row r="55" spans="1:73">
      <c r="A55" s="9">
        <v>54</v>
      </c>
      <c r="B55" s="9" t="s">
        <v>73</v>
      </c>
      <c r="C55" s="9" t="s">
        <v>74</v>
      </c>
      <c r="D55" s="9" t="s">
        <v>75</v>
      </c>
      <c r="E55" s="9" t="s">
        <v>76</v>
      </c>
      <c r="F55" s="9">
        <v>31</v>
      </c>
      <c r="G55" s="10" t="s">
        <v>77</v>
      </c>
      <c r="H55" s="10" t="s">
        <v>78</v>
      </c>
      <c r="J55" s="11">
        <v>11</v>
      </c>
      <c r="K55" s="11"/>
      <c r="L55" s="11"/>
      <c r="M55" s="11"/>
      <c r="N55" s="11"/>
      <c r="O55" s="11">
        <v>0</v>
      </c>
      <c r="P55" s="11">
        <v>6</v>
      </c>
      <c r="Q55" s="11" t="s">
        <v>890</v>
      </c>
      <c r="R55" s="11" t="s">
        <v>891</v>
      </c>
      <c r="S55" s="11" t="s">
        <v>732</v>
      </c>
      <c r="T55" s="11">
        <v>98</v>
      </c>
      <c r="U55" s="11"/>
      <c r="V55" s="11" t="s">
        <v>84</v>
      </c>
      <c r="W55" s="11"/>
      <c r="X55" s="11"/>
      <c r="Y55" s="12">
        <v>45749</v>
      </c>
      <c r="Z55" s="11" t="s">
        <v>166</v>
      </c>
      <c r="AA55" s="11">
        <v>110</v>
      </c>
      <c r="AB55" s="11">
        <v>61</v>
      </c>
      <c r="AC55" s="11" t="s">
        <v>892</v>
      </c>
      <c r="AD55" s="11" t="s">
        <v>893</v>
      </c>
      <c r="AE55" s="11" t="s">
        <v>894</v>
      </c>
      <c r="AF55" s="11" t="s">
        <v>895</v>
      </c>
      <c r="AI55" s="13" t="s">
        <v>896</v>
      </c>
      <c r="AJ55" s="14">
        <v>45720</v>
      </c>
      <c r="AK55" s="13" t="s">
        <v>897</v>
      </c>
      <c r="AL55" s="14">
        <v>45662</v>
      </c>
      <c r="AM55" s="13"/>
      <c r="AN55" s="13"/>
      <c r="AO55" s="13"/>
      <c r="AP55" s="13">
        <v>27</v>
      </c>
      <c r="AQ55" s="13" t="s">
        <v>753</v>
      </c>
      <c r="AR55" s="13">
        <v>7859</v>
      </c>
      <c r="AS55" s="13"/>
      <c r="AT55" s="14">
        <v>46018</v>
      </c>
      <c r="AU55" s="11" t="s">
        <v>898</v>
      </c>
      <c r="AV55" s="11" t="s">
        <v>899</v>
      </c>
      <c r="AW55" s="14">
        <v>45758</v>
      </c>
      <c r="AX55" s="11" t="s">
        <v>900</v>
      </c>
      <c r="AY55" s="11" t="s">
        <v>901</v>
      </c>
      <c r="AZ55" s="11" t="s">
        <v>482</v>
      </c>
      <c r="BA55" s="11" t="s">
        <v>902</v>
      </c>
      <c r="BB55" s="11" t="s">
        <v>902</v>
      </c>
      <c r="BC55" s="11" t="s">
        <v>338</v>
      </c>
      <c r="BD55" s="11" t="s">
        <v>903</v>
      </c>
      <c r="BE55" s="14"/>
      <c r="BF55" s="11"/>
      <c r="BG55" s="11"/>
      <c r="BH55" s="15" t="s">
        <v>93</v>
      </c>
      <c r="BI55" s="16"/>
      <c r="BJ55" s="17">
        <v>1874443</v>
      </c>
      <c r="BK55" s="17">
        <v>2435003</v>
      </c>
      <c r="BL55" s="17">
        <v>5196217</v>
      </c>
      <c r="BM55" s="17">
        <v>8401633</v>
      </c>
      <c r="BN55" s="17">
        <v>1792881</v>
      </c>
      <c r="BO55" s="17">
        <v>6270567</v>
      </c>
      <c r="BP55" s="17">
        <v>3010767</v>
      </c>
      <c r="BQ55" s="16"/>
      <c r="BR55" s="16"/>
      <c r="BS55" s="16"/>
      <c r="BT55" s="16"/>
      <c r="BU55" s="16"/>
    </row>
    <row r="56" spans="1:73">
      <c r="A56" s="9">
        <v>55</v>
      </c>
      <c r="B56" s="9" t="s">
        <v>73</v>
      </c>
      <c r="C56" s="9" t="s">
        <v>74</v>
      </c>
      <c r="D56" s="9" t="s">
        <v>75</v>
      </c>
      <c r="E56" s="9" t="s">
        <v>76</v>
      </c>
      <c r="F56" s="9">
        <v>20</v>
      </c>
      <c r="G56" s="10" t="s">
        <v>142</v>
      </c>
      <c r="H56" s="10" t="s">
        <v>78</v>
      </c>
      <c r="I56" s="9" t="s">
        <v>79</v>
      </c>
      <c r="J56" s="11">
        <v>2</v>
      </c>
      <c r="K56" s="11">
        <v>150</v>
      </c>
      <c r="L56" s="11"/>
      <c r="M56" s="11"/>
      <c r="N56" s="11"/>
      <c r="O56" s="11">
        <v>0</v>
      </c>
      <c r="P56" s="11">
        <v>0</v>
      </c>
      <c r="Q56" s="11" t="s">
        <v>904</v>
      </c>
      <c r="R56" s="14">
        <v>45839</v>
      </c>
      <c r="S56" s="11" t="s">
        <v>260</v>
      </c>
      <c r="T56" s="11" t="s">
        <v>720</v>
      </c>
      <c r="U56" s="11"/>
      <c r="V56" s="11">
        <v>44</v>
      </c>
      <c r="W56" s="11"/>
      <c r="X56" s="11"/>
      <c r="Y56" s="12">
        <v>45840</v>
      </c>
      <c r="Z56" s="11" t="s">
        <v>905</v>
      </c>
      <c r="AA56" s="11">
        <v>125</v>
      </c>
      <c r="AB56" s="11">
        <v>97</v>
      </c>
      <c r="AC56" s="11" t="s">
        <v>906</v>
      </c>
      <c r="AD56" s="11" t="s">
        <v>907</v>
      </c>
      <c r="AE56" s="11" t="s">
        <v>908</v>
      </c>
      <c r="AF56" s="11" t="s">
        <v>909</v>
      </c>
      <c r="AI56" s="13" t="s">
        <v>910</v>
      </c>
      <c r="AJ56" s="14">
        <v>45748</v>
      </c>
      <c r="AK56" s="13" t="s">
        <v>911</v>
      </c>
      <c r="AL56" s="13">
        <v>9</v>
      </c>
      <c r="AM56" s="13"/>
      <c r="AN56" s="13"/>
      <c r="AO56" s="13"/>
      <c r="AP56" s="13">
        <v>29</v>
      </c>
      <c r="AQ56" s="13" t="s">
        <v>252</v>
      </c>
      <c r="AR56" s="13">
        <v>6577</v>
      </c>
      <c r="AS56" s="13"/>
      <c r="AT56" s="11" t="s">
        <v>912</v>
      </c>
      <c r="AU56" s="11" t="s">
        <v>913</v>
      </c>
      <c r="AV56" s="11" t="s">
        <v>914</v>
      </c>
      <c r="AW56" s="20">
        <v>45713</v>
      </c>
      <c r="AX56" s="11" t="s">
        <v>915</v>
      </c>
      <c r="AY56" s="11" t="s">
        <v>916</v>
      </c>
      <c r="AZ56" s="11" t="s">
        <v>917</v>
      </c>
      <c r="BA56" s="11" t="s">
        <v>918</v>
      </c>
      <c r="BB56" s="11" t="s">
        <v>918</v>
      </c>
      <c r="BC56" s="11" t="s">
        <v>919</v>
      </c>
      <c r="BD56" s="11" t="s">
        <v>920</v>
      </c>
      <c r="BE56" s="14"/>
      <c r="BF56" s="11"/>
      <c r="BG56" s="11"/>
      <c r="BH56" s="15" t="s">
        <v>93</v>
      </c>
      <c r="BI56" s="16"/>
      <c r="BJ56" s="17">
        <v>1520327</v>
      </c>
      <c r="BK56" s="17">
        <v>2119997</v>
      </c>
      <c r="BL56" s="17">
        <v>557774</v>
      </c>
      <c r="BM56" s="17">
        <v>5122167</v>
      </c>
      <c r="BN56" s="17">
        <v>1347649</v>
      </c>
      <c r="BO56" s="17">
        <v>5198533</v>
      </c>
      <c r="BP56" s="17">
        <v>3077417</v>
      </c>
      <c r="BQ56" s="16"/>
      <c r="BR56" s="16" t="s">
        <v>94</v>
      </c>
      <c r="BS56" s="16"/>
      <c r="BT56" s="16"/>
      <c r="BU56" s="16"/>
    </row>
    <row r="57" spans="1:73">
      <c r="A57" s="9">
        <v>56</v>
      </c>
      <c r="B57" s="9" t="s">
        <v>73</v>
      </c>
      <c r="C57" s="9" t="s">
        <v>74</v>
      </c>
      <c r="D57" s="9" t="s">
        <v>75</v>
      </c>
      <c r="E57" s="9" t="s">
        <v>76</v>
      </c>
      <c r="F57" s="9">
        <v>33</v>
      </c>
      <c r="G57" s="10" t="s">
        <v>77</v>
      </c>
      <c r="H57" s="10" t="s">
        <v>222</v>
      </c>
      <c r="I57" s="9" t="s">
        <v>143</v>
      </c>
      <c r="J57" s="11">
        <v>7</v>
      </c>
      <c r="K57" s="11">
        <v>200</v>
      </c>
      <c r="L57" s="11"/>
      <c r="M57" s="11"/>
      <c r="N57" s="11"/>
      <c r="O57" s="11">
        <v>1</v>
      </c>
      <c r="P57" s="11">
        <v>0</v>
      </c>
      <c r="Q57" s="11" t="s">
        <v>921</v>
      </c>
      <c r="R57" s="11" t="s">
        <v>145</v>
      </c>
      <c r="S57" s="11" t="s">
        <v>922</v>
      </c>
      <c r="T57" s="11" t="s">
        <v>923</v>
      </c>
      <c r="U57" s="14"/>
      <c r="V57" s="14">
        <v>45744</v>
      </c>
      <c r="W57" s="11"/>
      <c r="X57" s="11"/>
      <c r="Y57" s="12">
        <v>45690</v>
      </c>
      <c r="Z57" s="11">
        <v>50</v>
      </c>
      <c r="AA57" s="11">
        <v>105</v>
      </c>
      <c r="AB57" s="11">
        <v>80</v>
      </c>
      <c r="AC57" s="11" t="s">
        <v>924</v>
      </c>
      <c r="AD57" s="11" t="s">
        <v>925</v>
      </c>
      <c r="AE57" s="11" t="s">
        <v>926</v>
      </c>
      <c r="AF57" s="11" t="s">
        <v>927</v>
      </c>
      <c r="AI57" s="13" t="s">
        <v>928</v>
      </c>
      <c r="AJ57" s="13" t="s">
        <v>929</v>
      </c>
      <c r="AK57" s="13" t="s">
        <v>930</v>
      </c>
      <c r="AL57" s="14">
        <v>45755</v>
      </c>
      <c r="AM57" s="13"/>
      <c r="AN57" s="13"/>
      <c r="AO57" s="13"/>
      <c r="AP57" s="13">
        <v>83</v>
      </c>
      <c r="AQ57" s="13" t="s">
        <v>499</v>
      </c>
      <c r="AR57" s="13"/>
      <c r="AS57" s="13"/>
      <c r="AT57" s="11" t="s">
        <v>931</v>
      </c>
      <c r="AU57" s="11" t="s">
        <v>932</v>
      </c>
      <c r="AV57" s="11">
        <v>82</v>
      </c>
      <c r="AW57" s="11">
        <v>11</v>
      </c>
      <c r="AX57" s="14">
        <v>45720</v>
      </c>
      <c r="AY57" s="11">
        <v>313</v>
      </c>
      <c r="AZ57" s="11" t="s">
        <v>663</v>
      </c>
      <c r="BA57" s="11" t="s">
        <v>933</v>
      </c>
      <c r="BB57" s="11" t="s">
        <v>933</v>
      </c>
      <c r="BC57" s="11">
        <v>93</v>
      </c>
      <c r="BD57" s="11" t="s">
        <v>934</v>
      </c>
      <c r="BE57" s="11"/>
      <c r="BF57" s="11" t="s">
        <v>935</v>
      </c>
      <c r="BG57" s="20">
        <v>45813</v>
      </c>
      <c r="BH57" s="15" t="s">
        <v>93</v>
      </c>
      <c r="BI57" s="16"/>
      <c r="BJ57" s="17">
        <v>1024904</v>
      </c>
      <c r="BK57" s="17">
        <v>1392843</v>
      </c>
      <c r="BL57" s="17">
        <v>5435994</v>
      </c>
      <c r="BM57" s="17">
        <v>45426</v>
      </c>
      <c r="BN57" s="17">
        <v>1772888</v>
      </c>
      <c r="BO57" s="17">
        <v>3072267</v>
      </c>
      <c r="BP57" s="17">
        <v>2697853</v>
      </c>
      <c r="BQ57" s="16"/>
      <c r="BR57" s="16" t="s">
        <v>94</v>
      </c>
      <c r="BS57" s="16"/>
      <c r="BT57" s="16"/>
      <c r="BU57" s="16"/>
    </row>
    <row r="58" spans="1:73">
      <c r="A58" s="9">
        <v>57</v>
      </c>
      <c r="B58" s="9" t="s">
        <v>73</v>
      </c>
      <c r="C58" s="9" t="s">
        <v>74</v>
      </c>
      <c r="D58" s="9" t="s">
        <v>75</v>
      </c>
      <c r="E58" s="9" t="s">
        <v>76</v>
      </c>
      <c r="F58" s="9">
        <v>47</v>
      </c>
      <c r="G58" s="10" t="s">
        <v>77</v>
      </c>
      <c r="H58" s="10" t="s">
        <v>222</v>
      </c>
      <c r="I58" s="9" t="s">
        <v>79</v>
      </c>
      <c r="J58" s="11">
        <v>20</v>
      </c>
      <c r="K58" s="11">
        <v>200</v>
      </c>
      <c r="L58" s="11"/>
      <c r="M58" s="11"/>
      <c r="N58" s="11"/>
      <c r="O58" s="11">
        <v>3</v>
      </c>
      <c r="P58" s="11">
        <v>6</v>
      </c>
      <c r="Q58" s="11" t="s">
        <v>936</v>
      </c>
      <c r="R58" s="11" t="s">
        <v>891</v>
      </c>
      <c r="S58" s="14">
        <v>45769</v>
      </c>
      <c r="T58" s="11" t="s">
        <v>923</v>
      </c>
      <c r="U58" s="11"/>
      <c r="V58" s="11" t="s">
        <v>792</v>
      </c>
      <c r="W58" s="11"/>
      <c r="X58" s="11"/>
      <c r="Y58" s="12">
        <v>45659</v>
      </c>
      <c r="Z58" s="11" t="s">
        <v>337</v>
      </c>
      <c r="AA58" s="11">
        <v>120</v>
      </c>
      <c r="AB58" s="11">
        <v>80</v>
      </c>
      <c r="AC58" s="11" t="s">
        <v>937</v>
      </c>
      <c r="AD58" s="11" t="s">
        <v>938</v>
      </c>
      <c r="AE58" s="11" t="s">
        <v>939</v>
      </c>
      <c r="AF58" s="11" t="s">
        <v>940</v>
      </c>
      <c r="AI58" s="13" t="s">
        <v>941</v>
      </c>
      <c r="AJ58" s="13" t="s">
        <v>942</v>
      </c>
      <c r="AK58" s="13" t="s">
        <v>478</v>
      </c>
      <c r="AL58" s="13" t="s">
        <v>238</v>
      </c>
      <c r="AM58" s="13"/>
      <c r="AN58" s="13"/>
      <c r="AO58" s="13"/>
      <c r="AP58" s="14">
        <v>45735</v>
      </c>
      <c r="AQ58" s="13" t="s">
        <v>296</v>
      </c>
      <c r="AR58" s="13">
        <v>7501</v>
      </c>
      <c r="AS58" s="13"/>
      <c r="AT58" s="11" t="s">
        <v>943</v>
      </c>
      <c r="AU58" s="11" t="s">
        <v>944</v>
      </c>
      <c r="AV58" s="11" t="s">
        <v>945</v>
      </c>
      <c r="AW58" s="11" t="s">
        <v>946</v>
      </c>
      <c r="AX58" s="14">
        <v>45818</v>
      </c>
      <c r="AY58" s="11">
        <v>286</v>
      </c>
      <c r="AZ58" s="11">
        <v>45912</v>
      </c>
      <c r="BA58" s="11" t="s">
        <v>673</v>
      </c>
      <c r="BB58" s="11" t="s">
        <v>673</v>
      </c>
      <c r="BC58" s="11" t="s">
        <v>947</v>
      </c>
      <c r="BD58" s="11" t="s">
        <v>792</v>
      </c>
      <c r="BE58" s="11">
        <v>39</v>
      </c>
      <c r="BF58" s="11" t="s">
        <v>948</v>
      </c>
      <c r="BG58" s="11" t="s">
        <v>267</v>
      </c>
      <c r="BH58" s="15" t="s">
        <v>140</v>
      </c>
      <c r="BI58" s="16"/>
      <c r="BJ58" s="17">
        <v>2105463</v>
      </c>
      <c r="BK58" s="17">
        <v>2076793</v>
      </c>
      <c r="BL58" s="17">
        <v>3945532</v>
      </c>
      <c r="BM58" s="17">
        <v>9287566</v>
      </c>
      <c r="BN58" s="17">
        <v>176447</v>
      </c>
      <c r="BO58" s="17">
        <v>97652</v>
      </c>
      <c r="BP58" s="17">
        <v>4174227</v>
      </c>
      <c r="BQ58" s="16"/>
      <c r="BR58" s="16" t="s">
        <v>155</v>
      </c>
      <c r="BS58" s="16"/>
      <c r="BT58" s="16"/>
      <c r="BU58" s="16"/>
    </row>
    <row r="59" spans="1:73">
      <c r="A59" s="9">
        <v>58</v>
      </c>
      <c r="B59" s="9" t="s">
        <v>73</v>
      </c>
      <c r="C59" s="9" t="s">
        <v>74</v>
      </c>
      <c r="D59" s="9" t="s">
        <v>75</v>
      </c>
      <c r="E59" s="9" t="s">
        <v>76</v>
      </c>
      <c r="F59" s="9">
        <v>38</v>
      </c>
      <c r="G59" s="10" t="s">
        <v>77</v>
      </c>
      <c r="H59" s="10" t="s">
        <v>78</v>
      </c>
      <c r="I59" s="9" t="s">
        <v>79</v>
      </c>
      <c r="J59" s="11">
        <v>5</v>
      </c>
      <c r="K59" s="11"/>
      <c r="L59" s="11"/>
      <c r="M59" s="11"/>
      <c r="N59" s="11"/>
      <c r="O59" s="11">
        <v>0</v>
      </c>
      <c r="P59" s="11">
        <v>2</v>
      </c>
      <c r="Q59" s="11" t="s">
        <v>949</v>
      </c>
      <c r="R59" s="11" t="s">
        <v>950</v>
      </c>
      <c r="S59" s="14">
        <v>45835</v>
      </c>
      <c r="T59" s="11" t="s">
        <v>951</v>
      </c>
      <c r="U59" s="11"/>
      <c r="V59" s="11" t="s">
        <v>952</v>
      </c>
      <c r="W59" s="11"/>
      <c r="X59" s="11"/>
      <c r="Y59" s="17">
        <v>2</v>
      </c>
      <c r="Z59" s="11" t="s">
        <v>183</v>
      </c>
      <c r="AA59" s="11">
        <v>100</v>
      </c>
      <c r="AB59" s="11">
        <v>66</v>
      </c>
      <c r="AC59" s="11" t="s">
        <v>923</v>
      </c>
      <c r="AD59" s="11" t="s">
        <v>953</v>
      </c>
      <c r="AE59" s="11" t="s">
        <v>954</v>
      </c>
      <c r="AF59" s="11" t="s">
        <v>955</v>
      </c>
      <c r="AI59" s="13" t="s">
        <v>356</v>
      </c>
      <c r="AJ59" s="13" t="s">
        <v>336</v>
      </c>
      <c r="AK59" s="14">
        <v>45692</v>
      </c>
      <c r="AL59" s="13" t="s">
        <v>956</v>
      </c>
      <c r="AM59" s="13"/>
      <c r="AN59" s="13"/>
      <c r="AO59" s="13"/>
      <c r="AP59" s="13">
        <v>25</v>
      </c>
      <c r="AQ59" s="13" t="s">
        <v>957</v>
      </c>
      <c r="AR59" s="13">
        <v>5508</v>
      </c>
      <c r="AS59" s="13"/>
      <c r="AT59" s="20">
        <v>45895</v>
      </c>
      <c r="AU59" s="14">
        <v>45752</v>
      </c>
      <c r="AV59" s="11" t="s">
        <v>958</v>
      </c>
      <c r="AW59" s="11" t="s">
        <v>959</v>
      </c>
      <c r="AX59" s="11" t="s">
        <v>602</v>
      </c>
      <c r="AY59" s="11" t="s">
        <v>960</v>
      </c>
      <c r="AZ59" s="11">
        <v>45729</v>
      </c>
      <c r="BA59" s="11" t="s">
        <v>961</v>
      </c>
      <c r="BB59" s="11" t="s">
        <v>961</v>
      </c>
      <c r="BC59" s="11" t="s">
        <v>962</v>
      </c>
      <c r="BD59" s="11" t="s">
        <v>963</v>
      </c>
      <c r="BE59" s="14"/>
      <c r="BF59" s="11" t="s">
        <v>964</v>
      </c>
      <c r="BG59" s="11" t="s">
        <v>965</v>
      </c>
      <c r="BH59" s="15" t="s">
        <v>93</v>
      </c>
      <c r="BI59" s="16"/>
      <c r="BJ59" s="17">
        <v>1588803</v>
      </c>
      <c r="BK59" s="17">
        <v>1851057</v>
      </c>
      <c r="BL59" s="17">
        <v>4660255</v>
      </c>
      <c r="BM59" s="17">
        <v>73764</v>
      </c>
      <c r="BN59" s="17">
        <v>1857096</v>
      </c>
      <c r="BO59" s="17">
        <v>65559</v>
      </c>
      <c r="BP59" s="17">
        <v>3713683</v>
      </c>
      <c r="BQ59" s="16"/>
      <c r="BR59" s="16" t="s">
        <v>155</v>
      </c>
      <c r="BS59" s="16"/>
      <c r="BT59" s="16"/>
      <c r="BU59" s="16"/>
    </row>
    <row r="60" spans="1:73">
      <c r="A60" s="9">
        <v>59</v>
      </c>
      <c r="B60" s="9" t="s">
        <v>73</v>
      </c>
      <c r="C60" s="9" t="s">
        <v>74</v>
      </c>
      <c r="D60" s="9" t="s">
        <v>75</v>
      </c>
      <c r="E60" s="9" t="s">
        <v>76</v>
      </c>
      <c r="F60" s="9">
        <v>29</v>
      </c>
      <c r="G60" s="10" t="s">
        <v>142</v>
      </c>
      <c r="H60" s="10" t="s">
        <v>78</v>
      </c>
      <c r="I60" s="9" t="s">
        <v>143</v>
      </c>
      <c r="J60" s="11">
        <v>4</v>
      </c>
      <c r="K60" s="11">
        <v>200</v>
      </c>
      <c r="L60" s="11"/>
      <c r="M60" s="11"/>
      <c r="N60" s="11"/>
      <c r="O60" s="11">
        <v>0</v>
      </c>
      <c r="P60" s="11">
        <v>2</v>
      </c>
      <c r="Q60" s="11" t="s">
        <v>966</v>
      </c>
      <c r="R60" s="11" t="s">
        <v>470</v>
      </c>
      <c r="S60" s="14">
        <v>45769</v>
      </c>
      <c r="T60" s="11" t="s">
        <v>967</v>
      </c>
      <c r="U60" s="14"/>
      <c r="V60" s="14">
        <v>45682</v>
      </c>
      <c r="W60" s="11"/>
      <c r="X60" s="11"/>
      <c r="Y60" s="12">
        <v>45659</v>
      </c>
      <c r="Z60" s="11" t="s">
        <v>431</v>
      </c>
      <c r="AA60" s="11">
        <v>112</v>
      </c>
      <c r="AB60" s="11">
        <v>61</v>
      </c>
      <c r="AC60" s="11" t="s">
        <v>641</v>
      </c>
      <c r="AD60" s="11" t="s">
        <v>968</v>
      </c>
      <c r="AE60" s="11" t="s">
        <v>969</v>
      </c>
      <c r="AF60" s="14">
        <v>46010</v>
      </c>
      <c r="AI60" s="13" t="s">
        <v>970</v>
      </c>
      <c r="AJ60" s="13" t="s">
        <v>971</v>
      </c>
      <c r="AK60" s="13" t="s">
        <v>972</v>
      </c>
      <c r="AL60" s="13" t="s">
        <v>973</v>
      </c>
      <c r="AM60" s="13"/>
      <c r="AN60" s="13"/>
      <c r="AO60" s="13"/>
      <c r="AP60" s="13"/>
      <c r="AQ60" s="13"/>
      <c r="AR60" s="13" t="s">
        <v>974</v>
      </c>
      <c r="AS60" s="13"/>
      <c r="AT60" s="11" t="s">
        <v>975</v>
      </c>
      <c r="AU60" s="11" t="s">
        <v>976</v>
      </c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5" t="s">
        <v>93</v>
      </c>
      <c r="BI60" s="16"/>
      <c r="BJ60" s="17">
        <v>2056744</v>
      </c>
      <c r="BK60" s="17" t="s">
        <v>977</v>
      </c>
      <c r="BL60" s="17" t="s">
        <v>978</v>
      </c>
      <c r="BM60" s="17" t="s">
        <v>979</v>
      </c>
      <c r="BN60" s="17" t="s">
        <v>980</v>
      </c>
      <c r="BO60" s="17" t="s">
        <v>256</v>
      </c>
      <c r="BP60" s="17" t="s">
        <v>981</v>
      </c>
      <c r="BQ60" s="16"/>
      <c r="BR60" s="16" t="s">
        <v>155</v>
      </c>
      <c r="BS60" s="16"/>
      <c r="BT60" s="16"/>
      <c r="BU60" s="16"/>
    </row>
    <row r="61" spans="1:73">
      <c r="A61" s="9">
        <v>60</v>
      </c>
      <c r="B61" s="9" t="s">
        <v>73</v>
      </c>
      <c r="C61" s="9" t="s">
        <v>74</v>
      </c>
      <c r="D61" s="9" t="s">
        <v>75</v>
      </c>
      <c r="E61" s="9" t="s">
        <v>76</v>
      </c>
      <c r="F61" s="9">
        <v>32</v>
      </c>
      <c r="G61" s="10" t="s">
        <v>77</v>
      </c>
      <c r="H61" s="10" t="s">
        <v>78</v>
      </c>
      <c r="I61" s="9" t="s">
        <v>79</v>
      </c>
      <c r="J61" s="11">
        <v>7</v>
      </c>
      <c r="K61" s="11"/>
      <c r="L61" s="11"/>
      <c r="M61" s="11"/>
      <c r="N61" s="11"/>
      <c r="O61" s="11">
        <v>1</v>
      </c>
      <c r="P61" s="11">
        <v>2</v>
      </c>
      <c r="Q61" s="11">
        <v>62</v>
      </c>
      <c r="R61" s="14">
        <v>45809</v>
      </c>
      <c r="S61" s="11" t="s">
        <v>982</v>
      </c>
      <c r="T61" s="11" t="s">
        <v>158</v>
      </c>
      <c r="U61" s="11"/>
      <c r="V61" s="11" t="s">
        <v>792</v>
      </c>
      <c r="W61" s="11"/>
      <c r="X61" s="11"/>
      <c r="Y61" s="12">
        <v>45659</v>
      </c>
      <c r="Z61" s="11" t="s">
        <v>84</v>
      </c>
      <c r="AA61" s="11">
        <v>118</v>
      </c>
      <c r="AB61" s="11">
        <v>76</v>
      </c>
      <c r="AC61" s="11" t="s">
        <v>983</v>
      </c>
      <c r="AD61" s="11" t="s">
        <v>984</v>
      </c>
      <c r="AE61" s="11" t="s">
        <v>985</v>
      </c>
      <c r="AF61" s="11" t="s">
        <v>986</v>
      </c>
      <c r="AI61" s="13" t="s">
        <v>987</v>
      </c>
      <c r="AJ61" s="13" t="s">
        <v>632</v>
      </c>
      <c r="AK61" s="13" t="s">
        <v>988</v>
      </c>
      <c r="AL61" s="13" t="s">
        <v>989</v>
      </c>
      <c r="AM61" s="13"/>
      <c r="AN61" s="13"/>
      <c r="AO61" s="13"/>
      <c r="AP61" s="13" t="s">
        <v>419</v>
      </c>
      <c r="AQ61" s="13" t="s">
        <v>753</v>
      </c>
      <c r="AR61" s="13" t="s">
        <v>86</v>
      </c>
      <c r="AS61" s="13"/>
      <c r="AT61" s="20">
        <v>45895</v>
      </c>
      <c r="AU61" s="11">
        <v>5</v>
      </c>
      <c r="AV61" s="11" t="s">
        <v>990</v>
      </c>
      <c r="AW61" s="11" t="s">
        <v>991</v>
      </c>
      <c r="AX61" s="11" t="s">
        <v>553</v>
      </c>
      <c r="AY61" s="11" t="s">
        <v>992</v>
      </c>
      <c r="AZ61" s="11" t="s">
        <v>993</v>
      </c>
      <c r="BA61" s="11" t="s">
        <v>298</v>
      </c>
      <c r="BB61" s="11" t="s">
        <v>298</v>
      </c>
      <c r="BC61" s="11" t="s">
        <v>994</v>
      </c>
      <c r="BD61" s="11" t="s">
        <v>995</v>
      </c>
      <c r="BE61" s="14"/>
      <c r="BF61" s="11"/>
      <c r="BG61" s="11"/>
      <c r="BH61" s="15" t="s">
        <v>140</v>
      </c>
      <c r="BI61" s="16"/>
      <c r="BJ61" s="17">
        <v>1437127</v>
      </c>
      <c r="BK61" s="17">
        <v>182954</v>
      </c>
      <c r="BL61" s="17">
        <v>5092215</v>
      </c>
      <c r="BM61" s="17">
        <v>5921967</v>
      </c>
      <c r="BN61" s="17">
        <v>1648279</v>
      </c>
      <c r="BO61" s="17">
        <v>5258833</v>
      </c>
      <c r="BP61" s="17">
        <v>3293341</v>
      </c>
      <c r="BQ61" s="16"/>
      <c r="BR61" s="16" t="s">
        <v>94</v>
      </c>
      <c r="BS61" s="16"/>
      <c r="BT61" s="16"/>
      <c r="BU61" s="16"/>
    </row>
    <row r="62" spans="1:73">
      <c r="A62" s="9">
        <v>61</v>
      </c>
      <c r="B62" s="9" t="s">
        <v>73</v>
      </c>
      <c r="C62" s="9" t="s">
        <v>74</v>
      </c>
      <c r="D62" s="9" t="s">
        <v>75</v>
      </c>
      <c r="E62" s="9" t="s">
        <v>76</v>
      </c>
      <c r="F62" s="9">
        <v>21</v>
      </c>
      <c r="G62" s="10" t="s">
        <v>142</v>
      </c>
      <c r="H62" s="10" t="s">
        <v>78</v>
      </c>
      <c r="I62" s="9" t="s">
        <v>79</v>
      </c>
      <c r="J62" s="11">
        <v>4</v>
      </c>
      <c r="K62" s="11"/>
      <c r="L62" s="11"/>
      <c r="M62" s="11"/>
      <c r="N62" s="11"/>
      <c r="O62" s="11">
        <v>0</v>
      </c>
      <c r="P62" s="11">
        <v>1</v>
      </c>
      <c r="Q62" s="11" t="s">
        <v>545</v>
      </c>
      <c r="R62" s="11" t="s">
        <v>207</v>
      </c>
      <c r="S62" s="11" t="s">
        <v>996</v>
      </c>
      <c r="T62" s="11" t="s">
        <v>353</v>
      </c>
      <c r="U62" s="14"/>
      <c r="V62" s="14">
        <v>45681</v>
      </c>
      <c r="W62" s="11"/>
      <c r="X62" s="11"/>
      <c r="Y62" s="17">
        <v>2</v>
      </c>
      <c r="Z62" s="11" t="s">
        <v>472</v>
      </c>
      <c r="AA62" s="11">
        <v>103</v>
      </c>
      <c r="AB62" s="11">
        <v>74</v>
      </c>
      <c r="AC62" s="11" t="s">
        <v>997</v>
      </c>
      <c r="AD62" s="11" t="s">
        <v>998</v>
      </c>
      <c r="AE62" s="11" t="s">
        <v>999</v>
      </c>
      <c r="AF62" s="11" t="s">
        <v>1000</v>
      </c>
      <c r="AI62" s="13" t="s">
        <v>1001</v>
      </c>
      <c r="AJ62" s="13" t="s">
        <v>336</v>
      </c>
      <c r="AK62" s="20">
        <v>45873</v>
      </c>
      <c r="AL62" s="22" t="s">
        <v>1002</v>
      </c>
      <c r="AM62" s="13"/>
      <c r="AN62" s="13"/>
      <c r="AO62" s="13"/>
      <c r="AP62" s="13"/>
      <c r="AQ62" s="13" t="s">
        <v>957</v>
      </c>
      <c r="AR62" s="13">
        <v>6827</v>
      </c>
      <c r="AS62" s="13"/>
      <c r="AT62" s="11" t="s">
        <v>1003</v>
      </c>
      <c r="AU62" s="20">
        <v>45750</v>
      </c>
      <c r="AV62" s="11" t="s">
        <v>1004</v>
      </c>
      <c r="AW62" s="11" t="s">
        <v>1005</v>
      </c>
      <c r="AX62" s="11" t="s">
        <v>1006</v>
      </c>
      <c r="AY62" s="11" t="s">
        <v>1007</v>
      </c>
      <c r="AZ62" s="11" t="s">
        <v>1008</v>
      </c>
      <c r="BA62" s="11" t="s">
        <v>1009</v>
      </c>
      <c r="BB62" s="11" t="s">
        <v>1009</v>
      </c>
      <c r="BC62" s="11" t="s">
        <v>1010</v>
      </c>
      <c r="BD62" s="11" t="s">
        <v>1011</v>
      </c>
      <c r="BE62" s="16">
        <v>7</v>
      </c>
      <c r="BF62" s="11"/>
      <c r="BG62" s="11"/>
      <c r="BH62" s="15" t="s">
        <v>93</v>
      </c>
      <c r="BI62" s="16"/>
      <c r="BJ62" s="17">
        <v>1662621</v>
      </c>
      <c r="BK62" s="17">
        <v>231424</v>
      </c>
      <c r="BL62" s="17">
        <v>5567691</v>
      </c>
      <c r="BM62" s="17">
        <v>66155</v>
      </c>
      <c r="BN62" s="17">
        <v>1591583</v>
      </c>
      <c r="BO62" s="17">
        <v>5192933</v>
      </c>
      <c r="BP62" s="17">
        <v>2811007</v>
      </c>
      <c r="BQ62" s="16"/>
      <c r="BR62" s="16" t="s">
        <v>155</v>
      </c>
      <c r="BS62" s="16"/>
      <c r="BT62" s="16"/>
      <c r="BU62" s="16"/>
    </row>
    <row r="63" spans="1:73">
      <c r="A63" s="9">
        <v>62</v>
      </c>
      <c r="B63" s="9" t="s">
        <v>73</v>
      </c>
      <c r="C63" s="9" t="s">
        <v>74</v>
      </c>
      <c r="D63" s="9" t="s">
        <v>75</v>
      </c>
      <c r="E63" s="9" t="s">
        <v>76</v>
      </c>
      <c r="F63" s="9">
        <v>36</v>
      </c>
      <c r="G63" s="10" t="s">
        <v>77</v>
      </c>
      <c r="H63" s="10" t="s">
        <v>78</v>
      </c>
      <c r="I63" s="9" t="s">
        <v>79</v>
      </c>
      <c r="J63" s="11">
        <v>11</v>
      </c>
      <c r="K63" s="11">
        <v>200</v>
      </c>
      <c r="L63" s="11"/>
      <c r="M63" s="11"/>
      <c r="N63" s="11"/>
      <c r="O63" s="11">
        <v>4</v>
      </c>
      <c r="P63" s="11">
        <v>8</v>
      </c>
      <c r="Q63" s="11" t="s">
        <v>1012</v>
      </c>
      <c r="R63" s="11" t="s">
        <v>289</v>
      </c>
      <c r="S63" s="11" t="s">
        <v>1013</v>
      </c>
      <c r="T63" s="11" t="s">
        <v>1014</v>
      </c>
      <c r="U63" s="14"/>
      <c r="V63" s="14">
        <v>45685</v>
      </c>
      <c r="W63" s="11"/>
      <c r="X63" s="11"/>
      <c r="Y63" s="12">
        <v>45749</v>
      </c>
      <c r="Z63" s="11" t="s">
        <v>517</v>
      </c>
      <c r="AA63" s="11">
        <v>102</v>
      </c>
      <c r="AB63" s="11">
        <v>76</v>
      </c>
      <c r="AC63" s="11" t="s">
        <v>1015</v>
      </c>
      <c r="AD63" s="11">
        <v>377</v>
      </c>
      <c r="AE63" s="11" t="s">
        <v>1016</v>
      </c>
      <c r="AF63" s="11" t="s">
        <v>1017</v>
      </c>
      <c r="AI63" s="13" t="s">
        <v>1018</v>
      </c>
      <c r="AJ63" s="20">
        <v>45748</v>
      </c>
      <c r="AK63" s="14">
        <v>45870</v>
      </c>
      <c r="AL63" s="13" t="s">
        <v>179</v>
      </c>
      <c r="AM63" s="13"/>
      <c r="AN63" s="13"/>
      <c r="AO63" s="13"/>
      <c r="AP63" s="13">
        <v>36</v>
      </c>
      <c r="AQ63" s="13" t="s">
        <v>1019</v>
      </c>
      <c r="AR63" s="13">
        <v>6422</v>
      </c>
      <c r="AS63" s="13"/>
      <c r="AT63" s="11">
        <v>2858</v>
      </c>
      <c r="AU63" s="11" t="s">
        <v>1020</v>
      </c>
      <c r="AV63" s="11" t="s">
        <v>1021</v>
      </c>
      <c r="AW63" s="11" t="s">
        <v>1022</v>
      </c>
      <c r="AX63" s="11" t="s">
        <v>1023</v>
      </c>
      <c r="AY63" s="11" t="s">
        <v>1024</v>
      </c>
      <c r="AZ63" s="11" t="s">
        <v>1025</v>
      </c>
      <c r="BA63" s="11" t="s">
        <v>1026</v>
      </c>
      <c r="BB63" s="11" t="s">
        <v>1026</v>
      </c>
      <c r="BC63" s="11" t="s">
        <v>1027</v>
      </c>
      <c r="BD63" s="11" t="s">
        <v>1028</v>
      </c>
      <c r="BE63" s="11">
        <v>35</v>
      </c>
      <c r="BF63" s="11"/>
      <c r="BG63" s="11"/>
      <c r="BH63" s="15" t="s">
        <v>93</v>
      </c>
      <c r="BI63" s="16"/>
      <c r="BJ63" s="17">
        <v>1376391</v>
      </c>
      <c r="BK63" s="17">
        <v>160398</v>
      </c>
      <c r="BL63" s="17">
        <v>4661408</v>
      </c>
      <c r="BM63" s="17">
        <v>72095</v>
      </c>
      <c r="BN63" s="17">
        <v>2095189</v>
      </c>
      <c r="BO63" s="17">
        <v>44386</v>
      </c>
      <c r="BP63" s="17">
        <v>2902329</v>
      </c>
      <c r="BQ63" s="16"/>
      <c r="BR63" s="16"/>
      <c r="BS63" s="16"/>
      <c r="BT63" s="16"/>
      <c r="BU63" s="16"/>
    </row>
    <row r="64" spans="1:73">
      <c r="A64" s="9">
        <v>63</v>
      </c>
      <c r="B64" s="9" t="s">
        <v>73</v>
      </c>
      <c r="C64" s="9" t="s">
        <v>74</v>
      </c>
      <c r="D64" s="9" t="s">
        <v>75</v>
      </c>
      <c r="E64" s="9" t="s">
        <v>76</v>
      </c>
      <c r="F64" s="9">
        <v>50</v>
      </c>
      <c r="G64" s="10" t="s">
        <v>142</v>
      </c>
      <c r="H64" s="10" t="s">
        <v>78</v>
      </c>
      <c r="I64" s="9" t="s">
        <v>79</v>
      </c>
      <c r="J64" s="11">
        <v>1</v>
      </c>
      <c r="K64" s="11">
        <v>200</v>
      </c>
      <c r="L64" s="11"/>
      <c r="M64" s="11"/>
      <c r="N64" s="11"/>
      <c r="O64" s="11">
        <v>3</v>
      </c>
      <c r="P64" s="11">
        <v>6</v>
      </c>
      <c r="Q64" s="11" t="s">
        <v>1029</v>
      </c>
      <c r="R64" s="11" t="s">
        <v>306</v>
      </c>
      <c r="S64" s="11" t="s">
        <v>1030</v>
      </c>
      <c r="T64" s="11" t="s">
        <v>1031</v>
      </c>
      <c r="U64" s="11"/>
      <c r="V64" s="11" t="s">
        <v>1032</v>
      </c>
      <c r="W64" s="11"/>
      <c r="X64" s="11"/>
      <c r="Y64" s="12">
        <v>45749</v>
      </c>
      <c r="Z64" s="11" t="s">
        <v>1033</v>
      </c>
      <c r="AA64" s="11">
        <v>168</v>
      </c>
      <c r="AB64" s="11">
        <v>92</v>
      </c>
      <c r="AC64" s="11" t="s">
        <v>1034</v>
      </c>
      <c r="AD64" s="11" t="s">
        <v>1035</v>
      </c>
      <c r="AE64" s="11" t="s">
        <v>1036</v>
      </c>
      <c r="AF64" s="11" t="s">
        <v>1037</v>
      </c>
      <c r="AI64" s="13" t="s">
        <v>1038</v>
      </c>
      <c r="AJ64" s="13" t="s">
        <v>1039</v>
      </c>
      <c r="AK64" s="14">
        <v>45809</v>
      </c>
      <c r="AL64" s="13" t="s">
        <v>1040</v>
      </c>
      <c r="AM64" s="13"/>
      <c r="AN64" s="13"/>
      <c r="AO64" s="13"/>
      <c r="AP64" s="13"/>
      <c r="AQ64" s="13" t="s">
        <v>1041</v>
      </c>
      <c r="AR64" s="13">
        <v>6735</v>
      </c>
      <c r="AS64" s="13"/>
      <c r="AT64" s="11">
        <v>9795</v>
      </c>
      <c r="AU64" s="11">
        <v>7</v>
      </c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5" t="s">
        <v>140</v>
      </c>
      <c r="BI64" s="16"/>
      <c r="BJ64" s="17">
        <v>7642856</v>
      </c>
      <c r="BK64" s="17">
        <v>1278447</v>
      </c>
      <c r="BL64" s="17">
        <v>6690939</v>
      </c>
      <c r="BM64" s="17">
        <v>3024633</v>
      </c>
      <c r="BN64" s="17">
        <v>1582986</v>
      </c>
      <c r="BO64" s="17">
        <v>1601467</v>
      </c>
      <c r="BP64" s="17">
        <v>188584</v>
      </c>
      <c r="BQ64" s="16"/>
      <c r="BR64" s="16"/>
      <c r="BS64" s="16"/>
      <c r="BT64" s="16"/>
      <c r="BU64" s="16"/>
    </row>
    <row r="65" spans="1:73">
      <c r="A65" s="9">
        <v>64</v>
      </c>
      <c r="B65" s="9" t="s">
        <v>73</v>
      </c>
      <c r="C65" s="9" t="s">
        <v>74</v>
      </c>
      <c r="D65" s="9" t="s">
        <v>75</v>
      </c>
      <c r="E65" s="9" t="s">
        <v>76</v>
      </c>
      <c r="F65" s="9">
        <v>21</v>
      </c>
      <c r="G65" s="10" t="s">
        <v>142</v>
      </c>
      <c r="H65" s="10" t="s">
        <v>78</v>
      </c>
      <c r="I65" s="9" t="s">
        <v>79</v>
      </c>
      <c r="J65" s="11">
        <v>2</v>
      </c>
      <c r="K65" s="11"/>
      <c r="L65" s="11"/>
      <c r="M65" s="11"/>
      <c r="N65" s="11"/>
      <c r="O65" s="11">
        <v>0</v>
      </c>
      <c r="P65" s="11">
        <v>0</v>
      </c>
      <c r="Q65" s="11" t="s">
        <v>1042</v>
      </c>
      <c r="R65" s="14">
        <v>45839</v>
      </c>
      <c r="S65" s="11" t="s">
        <v>1043</v>
      </c>
      <c r="T65" s="11">
        <v>97</v>
      </c>
      <c r="U65" s="11"/>
      <c r="V65" s="11" t="s">
        <v>1044</v>
      </c>
      <c r="W65" s="11"/>
      <c r="X65" s="11"/>
      <c r="Y65" s="12">
        <v>45840</v>
      </c>
      <c r="Z65" s="11" t="s">
        <v>367</v>
      </c>
      <c r="AA65" s="11">
        <v>134</v>
      </c>
      <c r="AB65" s="11">
        <v>85</v>
      </c>
      <c r="AC65" s="11" t="s">
        <v>1045</v>
      </c>
      <c r="AD65" s="11">
        <v>130</v>
      </c>
      <c r="AE65" s="11" t="s">
        <v>1046</v>
      </c>
      <c r="AF65" s="11" t="s">
        <v>1047</v>
      </c>
      <c r="AI65" s="13" t="s">
        <v>1048</v>
      </c>
      <c r="AJ65" s="13" t="s">
        <v>1049</v>
      </c>
      <c r="AK65" s="13" t="s">
        <v>871</v>
      </c>
      <c r="AL65" s="13" t="s">
        <v>621</v>
      </c>
      <c r="AM65" s="13"/>
      <c r="AN65" s="13"/>
      <c r="AO65" s="13"/>
      <c r="AP65" s="13">
        <v>30</v>
      </c>
      <c r="AQ65" s="13" t="s">
        <v>479</v>
      </c>
      <c r="AR65" s="13">
        <v>5268</v>
      </c>
      <c r="AS65" s="13"/>
      <c r="AT65" s="14">
        <v>45831</v>
      </c>
      <c r="AU65" s="11" t="s">
        <v>1050</v>
      </c>
      <c r="AV65" s="11" t="s">
        <v>1051</v>
      </c>
      <c r="AW65" s="11" t="s">
        <v>1052</v>
      </c>
      <c r="AX65" s="11" t="s">
        <v>1053</v>
      </c>
      <c r="AY65" s="11" t="s">
        <v>1054</v>
      </c>
      <c r="AZ65" s="11">
        <v>46004</v>
      </c>
      <c r="BA65" s="11" t="s">
        <v>1055</v>
      </c>
      <c r="BB65" s="11" t="s">
        <v>1055</v>
      </c>
      <c r="BC65" s="11" t="s">
        <v>532</v>
      </c>
      <c r="BD65" s="11" t="s">
        <v>1022</v>
      </c>
      <c r="BE65" s="11"/>
      <c r="BF65" s="11"/>
      <c r="BG65" s="11"/>
      <c r="BH65" s="15" t="s">
        <v>140</v>
      </c>
      <c r="BI65" s="16"/>
      <c r="BJ65" s="17">
        <v>2001444</v>
      </c>
      <c r="BK65" s="17">
        <v>246814</v>
      </c>
      <c r="BL65" s="17">
        <v>4932719</v>
      </c>
      <c r="BM65" s="17">
        <v>61687</v>
      </c>
      <c r="BN65" s="23">
        <v>506198</v>
      </c>
      <c r="BO65" s="17">
        <v>73455</v>
      </c>
      <c r="BP65" s="17">
        <v>330309</v>
      </c>
      <c r="BQ65" s="16"/>
      <c r="BR65" s="16"/>
      <c r="BS65" s="16"/>
      <c r="BT65" s="16"/>
      <c r="BU65" s="16"/>
    </row>
    <row r="66" spans="1:73">
      <c r="A66" s="9">
        <v>65</v>
      </c>
      <c r="B66" s="9" t="s">
        <v>73</v>
      </c>
      <c r="C66" s="9" t="s">
        <v>74</v>
      </c>
      <c r="D66" s="9" t="s">
        <v>75</v>
      </c>
      <c r="E66" s="9" t="s">
        <v>76</v>
      </c>
      <c r="F66" s="9">
        <v>32</v>
      </c>
      <c r="G66" s="10" t="s">
        <v>77</v>
      </c>
      <c r="H66" s="10" t="s">
        <v>222</v>
      </c>
      <c r="I66" s="9" t="s">
        <v>79</v>
      </c>
      <c r="J66" s="11">
        <v>3</v>
      </c>
      <c r="K66" s="11">
        <v>150</v>
      </c>
      <c r="L66" s="11"/>
      <c r="M66" s="11"/>
      <c r="N66" s="11"/>
      <c r="O66" s="11">
        <v>5</v>
      </c>
      <c r="P66" s="11">
        <v>17</v>
      </c>
      <c r="Q66" s="11" t="s">
        <v>188</v>
      </c>
      <c r="R66" s="11" t="s">
        <v>207</v>
      </c>
      <c r="S66" s="11" t="s">
        <v>1056</v>
      </c>
      <c r="T66" s="11">
        <v>62</v>
      </c>
      <c r="U66" s="11"/>
      <c r="V66" s="11"/>
      <c r="W66" s="11"/>
      <c r="X66" s="11"/>
      <c r="Y66" s="24"/>
      <c r="Z66" s="11"/>
      <c r="AA66" s="11">
        <v>116</v>
      </c>
      <c r="AB66" s="11">
        <v>84</v>
      </c>
      <c r="AC66" s="11" t="s">
        <v>1057</v>
      </c>
      <c r="AD66" s="11">
        <v>94</v>
      </c>
      <c r="AE66" s="11" t="s">
        <v>1058</v>
      </c>
      <c r="AF66" s="14">
        <v>45742</v>
      </c>
      <c r="AI66" s="13" t="s">
        <v>1059</v>
      </c>
      <c r="AJ66" s="13" t="s">
        <v>1060</v>
      </c>
      <c r="AK66" s="13" t="s">
        <v>1061</v>
      </c>
      <c r="AL66" s="13" t="s">
        <v>1062</v>
      </c>
      <c r="AM66" s="13"/>
      <c r="AN66" s="13"/>
      <c r="AO66" s="13"/>
      <c r="AP66" s="13">
        <v>52</v>
      </c>
      <c r="AQ66" s="13" t="s">
        <v>957</v>
      </c>
      <c r="AR66" s="13">
        <v>5145</v>
      </c>
      <c r="AS66" s="13"/>
      <c r="AT66" s="11" t="s">
        <v>1063</v>
      </c>
      <c r="AU66" s="11" t="s">
        <v>666</v>
      </c>
      <c r="AV66" s="11" t="s">
        <v>487</v>
      </c>
      <c r="AW66" s="11" t="s">
        <v>1064</v>
      </c>
      <c r="AX66" s="11" t="s">
        <v>1065</v>
      </c>
      <c r="AY66" s="11" t="s">
        <v>1066</v>
      </c>
      <c r="AZ66" s="11">
        <v>46003</v>
      </c>
      <c r="BA66" s="11" t="s">
        <v>1067</v>
      </c>
      <c r="BB66" s="11" t="s">
        <v>1067</v>
      </c>
      <c r="BC66" s="11" t="s">
        <v>1068</v>
      </c>
      <c r="BD66" s="11" t="s">
        <v>1069</v>
      </c>
      <c r="BE66" s="11"/>
      <c r="BF66" s="11"/>
      <c r="BG66" s="11"/>
      <c r="BH66" s="15" t="s">
        <v>93</v>
      </c>
      <c r="BI66" s="16"/>
      <c r="BJ66" s="17" t="s">
        <v>1070</v>
      </c>
      <c r="BK66" s="17" t="s">
        <v>1071</v>
      </c>
      <c r="BL66" s="17" t="s">
        <v>1072</v>
      </c>
      <c r="BM66" s="17" t="s">
        <v>1073</v>
      </c>
      <c r="BN66" s="17" t="s">
        <v>741</v>
      </c>
      <c r="BO66" s="17" t="s">
        <v>1074</v>
      </c>
      <c r="BP66" s="12">
        <v>45834</v>
      </c>
      <c r="BQ66" s="16"/>
      <c r="BR66" s="16"/>
      <c r="BS66" s="16"/>
      <c r="BT66" s="16"/>
      <c r="BU66" s="16"/>
    </row>
    <row r="67" spans="1:73">
      <c r="A67" s="9">
        <v>66</v>
      </c>
      <c r="B67" s="9" t="s">
        <v>73</v>
      </c>
      <c r="C67" s="9" t="s">
        <v>74</v>
      </c>
      <c r="D67" s="9" t="s">
        <v>75</v>
      </c>
      <c r="E67" s="9" t="s">
        <v>76</v>
      </c>
      <c r="F67" s="9">
        <v>26</v>
      </c>
      <c r="G67" s="10" t="s">
        <v>77</v>
      </c>
      <c r="H67" s="10" t="s">
        <v>78</v>
      </c>
      <c r="I67" s="9" t="s">
        <v>79</v>
      </c>
      <c r="J67" s="11">
        <v>5</v>
      </c>
      <c r="K67" s="11"/>
      <c r="L67" s="11"/>
      <c r="M67" s="11"/>
      <c r="N67" s="11"/>
      <c r="O67" s="11">
        <v>0</v>
      </c>
      <c r="P67" s="11">
        <v>9</v>
      </c>
      <c r="Q67" s="11" t="s">
        <v>1075</v>
      </c>
      <c r="R67" s="11" t="s">
        <v>157</v>
      </c>
      <c r="S67" s="14">
        <v>45797</v>
      </c>
      <c r="T67" s="11">
        <v>80</v>
      </c>
      <c r="U67" s="14"/>
      <c r="V67" s="14">
        <v>45743</v>
      </c>
      <c r="W67" s="11"/>
      <c r="X67" s="11"/>
      <c r="Y67" s="17">
        <v>2</v>
      </c>
      <c r="Z67" s="11" t="s">
        <v>1076</v>
      </c>
      <c r="AA67" s="11">
        <v>90</v>
      </c>
      <c r="AB67" s="11">
        <v>60</v>
      </c>
      <c r="AC67" s="11" t="s">
        <v>1077</v>
      </c>
      <c r="AD67" s="11">
        <v>117</v>
      </c>
      <c r="AE67" s="11" t="s">
        <v>1078</v>
      </c>
      <c r="AF67" s="11" t="s">
        <v>1079</v>
      </c>
      <c r="AI67" s="13" t="s">
        <v>1080</v>
      </c>
      <c r="AJ67" s="13" t="s">
        <v>1081</v>
      </c>
      <c r="AK67" s="13" t="s">
        <v>397</v>
      </c>
      <c r="AL67" s="13" t="s">
        <v>1082</v>
      </c>
      <c r="AM67" s="13"/>
      <c r="AN67" s="13"/>
      <c r="AO67" s="13"/>
      <c r="AP67" s="13">
        <v>23</v>
      </c>
      <c r="AQ67" s="13" t="s">
        <v>1083</v>
      </c>
      <c r="AR67" s="13">
        <v>5834</v>
      </c>
      <c r="AS67" s="13"/>
      <c r="AT67" s="20">
        <v>45853</v>
      </c>
      <c r="AU67" s="11" t="s">
        <v>1084</v>
      </c>
      <c r="AV67" s="11" t="s">
        <v>1085</v>
      </c>
      <c r="AW67" s="11" t="s">
        <v>866</v>
      </c>
      <c r="AX67" s="11" t="s">
        <v>1086</v>
      </c>
      <c r="AY67" s="11" t="s">
        <v>1087</v>
      </c>
      <c r="AZ67" s="11" t="s">
        <v>1088</v>
      </c>
      <c r="BA67" s="11" t="s">
        <v>1089</v>
      </c>
      <c r="BB67" s="11" t="s">
        <v>1089</v>
      </c>
      <c r="BC67" s="11" t="s">
        <v>1090</v>
      </c>
      <c r="BD67" s="11" t="s">
        <v>1091</v>
      </c>
      <c r="BE67" s="11"/>
      <c r="BF67" s="11"/>
      <c r="BG67" s="11"/>
      <c r="BH67" s="15" t="s">
        <v>93</v>
      </c>
      <c r="BI67" s="16"/>
      <c r="BJ67" s="24"/>
      <c r="BK67" s="24"/>
      <c r="BL67" s="24"/>
      <c r="BM67" s="24"/>
      <c r="BN67" s="24"/>
      <c r="BO67" s="24"/>
      <c r="BP67" s="24"/>
      <c r="BQ67" s="16"/>
      <c r="BR67" s="16"/>
      <c r="BS67" s="16"/>
      <c r="BT67" s="16"/>
      <c r="BU67" s="16"/>
    </row>
    <row r="68" spans="1:73">
      <c r="A68" s="9">
        <v>67</v>
      </c>
      <c r="B68" s="9" t="s">
        <v>73</v>
      </c>
      <c r="C68" s="9" t="s">
        <v>74</v>
      </c>
      <c r="D68" s="9" t="s">
        <v>75</v>
      </c>
      <c r="E68" s="9" t="s">
        <v>76</v>
      </c>
      <c r="F68" s="9">
        <v>26</v>
      </c>
      <c r="G68" s="10" t="s">
        <v>77</v>
      </c>
      <c r="H68" s="10"/>
      <c r="I68" s="9" t="s">
        <v>79</v>
      </c>
      <c r="J68" s="11">
        <v>9</v>
      </c>
      <c r="K68" s="11"/>
      <c r="L68" s="11"/>
      <c r="M68" s="11"/>
      <c r="N68" s="11"/>
      <c r="O68" s="11">
        <v>2</v>
      </c>
      <c r="P68" s="11">
        <v>4</v>
      </c>
      <c r="Q68" s="11" t="s">
        <v>403</v>
      </c>
      <c r="R68" s="14">
        <v>45748</v>
      </c>
      <c r="S68" s="11" t="s">
        <v>1092</v>
      </c>
      <c r="T68" s="11">
        <v>69</v>
      </c>
      <c r="U68" s="14"/>
      <c r="V68" s="14">
        <v>45834</v>
      </c>
      <c r="W68" s="11"/>
      <c r="X68" s="11"/>
      <c r="Y68" s="12">
        <v>45870</v>
      </c>
      <c r="Z68" s="11" t="s">
        <v>1093</v>
      </c>
      <c r="AA68" s="11">
        <v>103</v>
      </c>
      <c r="AB68" s="11">
        <v>66</v>
      </c>
      <c r="AC68" s="11" t="s">
        <v>1094</v>
      </c>
      <c r="AD68" s="11">
        <v>123</v>
      </c>
      <c r="AE68" s="11" t="s">
        <v>1095</v>
      </c>
      <c r="AF68" s="11" t="s">
        <v>1096</v>
      </c>
      <c r="AI68" s="13" t="s">
        <v>268</v>
      </c>
      <c r="AJ68" s="13" t="s">
        <v>1097</v>
      </c>
      <c r="AK68" s="13" t="s">
        <v>1098</v>
      </c>
      <c r="AL68" s="20">
        <v>45663</v>
      </c>
      <c r="AM68" s="13"/>
      <c r="AN68" s="13"/>
      <c r="AO68" s="13"/>
      <c r="AP68" s="13">
        <v>25</v>
      </c>
      <c r="AQ68" s="13" t="s">
        <v>753</v>
      </c>
      <c r="AR68" s="13">
        <v>4634</v>
      </c>
      <c r="AS68" s="13"/>
      <c r="AT68" s="20">
        <v>45806</v>
      </c>
      <c r="AU68" s="11" t="s">
        <v>1099</v>
      </c>
      <c r="AV68" s="11" t="s">
        <v>1100</v>
      </c>
      <c r="AW68" s="11" t="s">
        <v>1101</v>
      </c>
      <c r="AX68" s="11" t="s">
        <v>1102</v>
      </c>
      <c r="AY68" s="11" t="s">
        <v>1103</v>
      </c>
      <c r="AZ68" s="11" t="s">
        <v>1104</v>
      </c>
      <c r="BA68" s="11" t="s">
        <v>1105</v>
      </c>
      <c r="BB68" s="11" t="s">
        <v>1105</v>
      </c>
      <c r="BC68" s="11" t="s">
        <v>1103</v>
      </c>
      <c r="BD68" s="11" t="s">
        <v>1106</v>
      </c>
      <c r="BE68" s="11">
        <v>24</v>
      </c>
      <c r="BF68" s="11"/>
      <c r="BG68" s="11"/>
      <c r="BH68" s="15" t="s">
        <v>93</v>
      </c>
      <c r="BI68" s="16"/>
      <c r="BJ68" s="17">
        <v>1124385</v>
      </c>
      <c r="BK68" s="17">
        <v>93324</v>
      </c>
      <c r="BL68" s="17">
        <v>3320002</v>
      </c>
      <c r="BM68" s="17">
        <v>75309</v>
      </c>
      <c r="BN68" s="17">
        <v>2679118</v>
      </c>
      <c r="BO68" s="17">
        <v>35652</v>
      </c>
      <c r="BP68" s="17">
        <v>285372</v>
      </c>
      <c r="BQ68" s="16"/>
      <c r="BR68" s="16"/>
      <c r="BS68" s="16"/>
      <c r="BT68" s="16"/>
      <c r="BU68" s="16"/>
    </row>
    <row r="69" spans="1:73">
      <c r="A69" s="9">
        <v>68</v>
      </c>
      <c r="B69" s="9" t="s">
        <v>73</v>
      </c>
      <c r="C69" s="9" t="s">
        <v>74</v>
      </c>
      <c r="D69" s="9" t="s">
        <v>75</v>
      </c>
      <c r="E69" s="9" t="s">
        <v>76</v>
      </c>
      <c r="F69" s="9">
        <v>21</v>
      </c>
      <c r="G69" s="10" t="s">
        <v>77</v>
      </c>
      <c r="H69" s="10" t="s">
        <v>78</v>
      </c>
      <c r="I69" s="9" t="s">
        <v>79</v>
      </c>
      <c r="J69" s="11" t="s">
        <v>1107</v>
      </c>
      <c r="K69" s="11">
        <v>200</v>
      </c>
      <c r="L69" s="11"/>
      <c r="M69" s="11"/>
      <c r="N69" s="11"/>
      <c r="O69" s="11">
        <v>1</v>
      </c>
      <c r="P69" s="11">
        <v>2</v>
      </c>
      <c r="Q69" s="11" t="s">
        <v>1108</v>
      </c>
      <c r="R69" s="14">
        <v>45809</v>
      </c>
      <c r="S69" s="11" t="s">
        <v>1109</v>
      </c>
      <c r="T69" s="11" t="s">
        <v>1110</v>
      </c>
      <c r="U69" s="11"/>
      <c r="V69" s="11" t="s">
        <v>702</v>
      </c>
      <c r="W69" s="11"/>
      <c r="X69" s="11"/>
      <c r="Y69" s="12">
        <v>45749</v>
      </c>
      <c r="Z69" s="11" t="s">
        <v>91</v>
      </c>
      <c r="AA69" s="11">
        <v>113</v>
      </c>
      <c r="AB69" s="11">
        <v>75</v>
      </c>
      <c r="AC69" s="11">
        <v>94</v>
      </c>
      <c r="AD69" s="11">
        <v>144</v>
      </c>
      <c r="AE69" s="11"/>
      <c r="AF69" s="11"/>
      <c r="AI69" s="13">
        <v>62</v>
      </c>
      <c r="AJ69" s="13" t="s">
        <v>1111</v>
      </c>
      <c r="AK69" s="13" t="s">
        <v>1112</v>
      </c>
      <c r="AL69" s="13" t="s">
        <v>1113</v>
      </c>
      <c r="AM69" s="13"/>
      <c r="AN69" s="13"/>
      <c r="AO69" s="13"/>
      <c r="AP69" s="13"/>
      <c r="AQ69" s="13"/>
      <c r="AR69" s="13">
        <v>5949</v>
      </c>
      <c r="AS69" s="13"/>
      <c r="AT69" s="14">
        <v>45860</v>
      </c>
      <c r="AU69" s="11" t="s">
        <v>1114</v>
      </c>
      <c r="AV69" s="11" t="s">
        <v>1115</v>
      </c>
      <c r="AW69" s="11" t="s">
        <v>1116</v>
      </c>
      <c r="AX69" s="11" t="s">
        <v>1117</v>
      </c>
      <c r="AY69" s="11" t="s">
        <v>1118</v>
      </c>
      <c r="AZ69" s="11" t="s">
        <v>1119</v>
      </c>
      <c r="BA69" s="11" t="s">
        <v>1120</v>
      </c>
      <c r="BB69" s="11" t="s">
        <v>1120</v>
      </c>
      <c r="BC69" s="11">
        <v>92</v>
      </c>
      <c r="BD69" s="11" t="s">
        <v>1121</v>
      </c>
      <c r="BE69" s="11">
        <v>38</v>
      </c>
      <c r="BF69" s="11" t="s">
        <v>1122</v>
      </c>
      <c r="BG69" s="11" t="s">
        <v>1123</v>
      </c>
      <c r="BH69" s="15" t="s">
        <v>140</v>
      </c>
      <c r="BI69" s="16"/>
      <c r="BJ69" s="17">
        <v>1144237</v>
      </c>
      <c r="BK69" s="17">
        <v>155839</v>
      </c>
      <c r="BL69" s="17">
        <v>5447787</v>
      </c>
      <c r="BM69" s="17">
        <v>4323034</v>
      </c>
      <c r="BN69" s="17">
        <v>1511237</v>
      </c>
      <c r="BO69" s="17">
        <v>3972033</v>
      </c>
      <c r="BP69" s="17">
        <v>3124204</v>
      </c>
      <c r="BQ69" s="16"/>
      <c r="BR69" s="16"/>
      <c r="BS69" s="16"/>
      <c r="BT69" s="16"/>
      <c r="BU69" s="16"/>
    </row>
    <row r="70" spans="1:73">
      <c r="A70" s="9">
        <v>69</v>
      </c>
      <c r="B70" s="9" t="s">
        <v>73</v>
      </c>
      <c r="C70" s="9" t="s">
        <v>74</v>
      </c>
      <c r="D70" s="9" t="s">
        <v>75</v>
      </c>
      <c r="E70" s="9" t="s">
        <v>76</v>
      </c>
      <c r="F70" s="9">
        <v>31</v>
      </c>
      <c r="G70" s="10" t="s">
        <v>142</v>
      </c>
      <c r="H70" s="10" t="s">
        <v>78</v>
      </c>
      <c r="I70" s="9" t="s">
        <v>79</v>
      </c>
      <c r="J70" s="11">
        <v>10</v>
      </c>
      <c r="K70" s="11"/>
      <c r="L70" s="11"/>
      <c r="M70" s="11"/>
      <c r="N70" s="11"/>
      <c r="O70" s="11">
        <v>0</v>
      </c>
      <c r="P70" s="11">
        <v>1</v>
      </c>
      <c r="Q70" s="11" t="s">
        <v>1124</v>
      </c>
      <c r="R70" s="11" t="s">
        <v>306</v>
      </c>
      <c r="S70" s="11" t="s">
        <v>1125</v>
      </c>
      <c r="T70" s="11">
        <v>77</v>
      </c>
      <c r="U70" s="14"/>
      <c r="V70" s="14">
        <v>45804</v>
      </c>
      <c r="W70" s="11"/>
      <c r="X70" s="11"/>
      <c r="Y70" s="12">
        <v>45690</v>
      </c>
      <c r="Z70" s="11" t="s">
        <v>1126</v>
      </c>
      <c r="AA70" s="11">
        <v>113</v>
      </c>
      <c r="AB70" s="11">
        <v>60</v>
      </c>
      <c r="AC70" s="11" t="s">
        <v>1127</v>
      </c>
      <c r="AD70" s="11" t="s">
        <v>1128</v>
      </c>
      <c r="AE70" s="11" t="s">
        <v>1129</v>
      </c>
      <c r="AF70" s="11" t="s">
        <v>1130</v>
      </c>
      <c r="AI70" s="13" t="s">
        <v>1131</v>
      </c>
      <c r="AJ70" s="13" t="s">
        <v>1132</v>
      </c>
      <c r="AK70" s="13" t="s">
        <v>1133</v>
      </c>
      <c r="AL70" s="14">
        <v>45784</v>
      </c>
      <c r="AM70" s="13"/>
      <c r="AN70" s="13"/>
      <c r="AO70" s="13"/>
      <c r="AP70" s="13">
        <v>25</v>
      </c>
      <c r="AQ70" s="13" t="s">
        <v>1134</v>
      </c>
      <c r="AR70" s="14">
        <v>45996</v>
      </c>
      <c r="AS70" s="13"/>
      <c r="AT70" s="11" t="s">
        <v>1135</v>
      </c>
      <c r="AU70" s="11" t="s">
        <v>1136</v>
      </c>
      <c r="AV70" s="11" t="s">
        <v>1137</v>
      </c>
      <c r="AW70" s="20">
        <v>45679</v>
      </c>
      <c r="AX70" s="11" t="s">
        <v>1138</v>
      </c>
      <c r="AY70" s="11" t="s">
        <v>1139</v>
      </c>
      <c r="AZ70" s="11" t="s">
        <v>1140</v>
      </c>
      <c r="BA70" s="11" t="s">
        <v>1141</v>
      </c>
      <c r="BB70" s="11" t="s">
        <v>1141</v>
      </c>
      <c r="BC70" s="11" t="s">
        <v>1142</v>
      </c>
      <c r="BD70" s="11" t="s">
        <v>1143</v>
      </c>
      <c r="BE70" s="11">
        <v>34</v>
      </c>
      <c r="BF70" s="11"/>
      <c r="BG70" s="11"/>
      <c r="BH70" s="15" t="s">
        <v>93</v>
      </c>
      <c r="BI70" s="16"/>
      <c r="BJ70" s="17">
        <v>1634795</v>
      </c>
      <c r="BK70" s="17" t="s">
        <v>1144</v>
      </c>
      <c r="BL70" s="17" t="s">
        <v>1145</v>
      </c>
      <c r="BM70" s="17" t="s">
        <v>1146</v>
      </c>
      <c r="BN70" s="12">
        <v>45710</v>
      </c>
      <c r="BO70" s="17" t="s">
        <v>1147</v>
      </c>
      <c r="BP70" s="17" t="s">
        <v>1148</v>
      </c>
      <c r="BQ70" s="16"/>
      <c r="BR70" s="16"/>
      <c r="BS70" s="16"/>
      <c r="BT70" s="16"/>
      <c r="BU70" s="16"/>
    </row>
    <row r="71" spans="1:73">
      <c r="A71" s="9">
        <v>70</v>
      </c>
      <c r="B71" s="9" t="s">
        <v>73</v>
      </c>
      <c r="C71" s="9" t="s">
        <v>74</v>
      </c>
      <c r="D71" s="9" t="s">
        <v>75</v>
      </c>
      <c r="E71" s="9" t="s">
        <v>76</v>
      </c>
      <c r="F71" s="9">
        <v>20</v>
      </c>
      <c r="G71" s="10" t="s">
        <v>77</v>
      </c>
      <c r="H71" s="10" t="s">
        <v>78</v>
      </c>
      <c r="I71" s="9" t="s">
        <v>79</v>
      </c>
      <c r="J71" s="11">
        <v>3</v>
      </c>
      <c r="K71" s="11">
        <v>200</v>
      </c>
      <c r="L71" s="11"/>
      <c r="M71" s="11"/>
      <c r="N71" s="11"/>
      <c r="O71" s="11">
        <v>0</v>
      </c>
      <c r="P71" s="11">
        <v>0</v>
      </c>
      <c r="Q71" s="11" t="s">
        <v>144</v>
      </c>
      <c r="R71" s="11" t="s">
        <v>224</v>
      </c>
      <c r="S71" s="14">
        <v>45864</v>
      </c>
      <c r="T71" s="11" t="s">
        <v>1149</v>
      </c>
      <c r="U71" s="11"/>
      <c r="V71" s="11" t="s">
        <v>363</v>
      </c>
      <c r="W71" s="11"/>
      <c r="X71" s="11"/>
      <c r="Y71" s="12">
        <v>45749</v>
      </c>
      <c r="Z71" s="11" t="s">
        <v>1150</v>
      </c>
      <c r="AA71" s="11">
        <v>130</v>
      </c>
      <c r="AB71" s="11">
        <v>88</v>
      </c>
      <c r="AC71" s="11" t="s">
        <v>1151</v>
      </c>
      <c r="AD71" s="11">
        <v>214</v>
      </c>
      <c r="AE71" s="11" t="s">
        <v>1152</v>
      </c>
      <c r="AF71" s="11" t="s">
        <v>1153</v>
      </c>
      <c r="AI71" s="13">
        <v>83</v>
      </c>
      <c r="AJ71" s="13" t="s">
        <v>1154</v>
      </c>
      <c r="AK71" s="13" t="s">
        <v>1155</v>
      </c>
      <c r="AL71" s="14">
        <v>45814</v>
      </c>
      <c r="AM71" s="13"/>
      <c r="AN71" s="13"/>
      <c r="AO71" s="13"/>
      <c r="AP71" s="13">
        <v>35</v>
      </c>
      <c r="AQ71" s="13" t="s">
        <v>479</v>
      </c>
      <c r="AR71" s="13">
        <v>6145</v>
      </c>
      <c r="AS71" s="13"/>
      <c r="AT71" s="11" t="s">
        <v>1156</v>
      </c>
      <c r="AU71" s="11" t="s">
        <v>1157</v>
      </c>
      <c r="AV71" s="11" t="s">
        <v>1158</v>
      </c>
      <c r="AW71" s="11" t="s">
        <v>1159</v>
      </c>
      <c r="AX71" s="11" t="s">
        <v>1160</v>
      </c>
      <c r="AY71" s="11" t="s">
        <v>1161</v>
      </c>
      <c r="AZ71" s="11">
        <v>46005</v>
      </c>
      <c r="BA71" s="11" t="s">
        <v>1162</v>
      </c>
      <c r="BB71" s="11" t="s">
        <v>1162</v>
      </c>
      <c r="BC71" s="11" t="s">
        <v>1163</v>
      </c>
      <c r="BD71" s="11" t="s">
        <v>1164</v>
      </c>
      <c r="BE71" s="11">
        <v>9</v>
      </c>
      <c r="BF71" s="11" t="s">
        <v>1165</v>
      </c>
      <c r="BG71" s="11" t="s">
        <v>316</v>
      </c>
      <c r="BH71" s="15" t="s">
        <v>93</v>
      </c>
      <c r="BI71" s="16"/>
      <c r="BJ71" s="17">
        <v>2269289</v>
      </c>
      <c r="BK71" s="17">
        <v>231551</v>
      </c>
      <c r="BL71" s="17">
        <v>4081472</v>
      </c>
      <c r="BM71" s="17">
        <v>96669</v>
      </c>
      <c r="BN71" s="17">
        <v>1703952</v>
      </c>
      <c r="BO71" s="17">
        <v>94428</v>
      </c>
      <c r="BP71" s="17">
        <v>3745015</v>
      </c>
      <c r="BQ71" s="16"/>
      <c r="BR71" s="16"/>
      <c r="BS71" s="16"/>
      <c r="BT71" s="16"/>
      <c r="BU71" s="16"/>
    </row>
    <row r="72" spans="1:73"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</row>
    <row r="73" spans="1:73"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</row>
    <row r="74" spans="1:73"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</row>
    <row r="75" spans="1:73"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</row>
    <row r="76" spans="1:73"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</row>
    <row r="77" spans="1:73"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</row>
    <row r="78" spans="1:73"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</row>
    <row r="79" spans="1:73"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</row>
    <row r="80" spans="1:73"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</row>
    <row r="81" spans="35:73"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</row>
    <row r="82" spans="35:73"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</row>
    <row r="83" spans="35:73"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</row>
    <row r="84" spans="35:73"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</row>
    <row r="85" spans="35:73"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</row>
    <row r="86" spans="35:73"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</row>
    <row r="87" spans="35:73"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U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:B1048576"/>
    </sheetView>
  </sheetViews>
  <sheetFormatPr baseColWidth="10" defaultColWidth="12.5703125" defaultRowHeight="15.75" customHeight="1"/>
  <cols>
    <col min="25" max="25" width="18" customWidth="1"/>
    <col min="26" max="26" width="19.5703125" customWidth="1"/>
    <col min="45" max="45" width="17.7109375" customWidth="1"/>
    <col min="46" max="46" width="17" customWidth="1"/>
  </cols>
  <sheetData>
    <row r="1" spans="1:73" ht="38.25">
      <c r="A1" s="25" t="s">
        <v>1166</v>
      </c>
      <c r="B1" s="26" t="s">
        <v>1167</v>
      </c>
      <c r="C1" s="7" t="s">
        <v>2</v>
      </c>
      <c r="D1" s="7" t="s">
        <v>3</v>
      </c>
      <c r="E1" s="7" t="s">
        <v>4</v>
      </c>
      <c r="F1" s="7" t="s">
        <v>1168</v>
      </c>
      <c r="G1" s="2" t="s">
        <v>6</v>
      </c>
      <c r="H1" s="2" t="s">
        <v>7</v>
      </c>
      <c r="I1" s="2" t="s">
        <v>1169</v>
      </c>
      <c r="J1" s="2" t="s">
        <v>1170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1171</v>
      </c>
      <c r="P1" s="2" t="s">
        <v>1172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7" t="s">
        <v>21</v>
      </c>
      <c r="W1" s="7" t="s">
        <v>22</v>
      </c>
      <c r="X1" s="7" t="s">
        <v>23</v>
      </c>
      <c r="Y1" s="7" t="s">
        <v>1173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1174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1175</v>
      </c>
      <c r="AJ1" s="7" t="s">
        <v>1176</v>
      </c>
      <c r="AK1" s="7" t="s">
        <v>1177</v>
      </c>
      <c r="AL1" s="7" t="s">
        <v>1178</v>
      </c>
      <c r="AM1" s="7" t="s">
        <v>38</v>
      </c>
      <c r="AN1" s="7" t="s">
        <v>39</v>
      </c>
      <c r="AO1" s="7" t="s">
        <v>40</v>
      </c>
      <c r="AP1" s="7" t="s">
        <v>1179</v>
      </c>
      <c r="AQ1" s="7" t="s">
        <v>1180</v>
      </c>
      <c r="AR1" s="7" t="s">
        <v>1181</v>
      </c>
      <c r="AS1" s="7" t="s">
        <v>44</v>
      </c>
      <c r="AT1" s="27" t="s">
        <v>1182</v>
      </c>
      <c r="AU1" s="7" t="s">
        <v>46</v>
      </c>
      <c r="AV1" s="7" t="s">
        <v>1183</v>
      </c>
      <c r="AW1" s="7" t="s">
        <v>1184</v>
      </c>
      <c r="AX1" s="7" t="s">
        <v>1185</v>
      </c>
      <c r="AY1" s="7" t="s">
        <v>1186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8" t="s">
        <v>71</v>
      </c>
      <c r="BU1" s="8" t="s">
        <v>72</v>
      </c>
    </row>
    <row r="2" spans="1:73" ht="12.75">
      <c r="A2" s="28" t="s">
        <v>1187</v>
      </c>
      <c r="B2" s="29" t="s">
        <v>1188</v>
      </c>
      <c r="C2" s="30" t="s">
        <v>1189</v>
      </c>
      <c r="D2" s="30" t="s">
        <v>1190</v>
      </c>
      <c r="E2" s="30" t="s">
        <v>76</v>
      </c>
      <c r="F2" s="30">
        <v>23</v>
      </c>
      <c r="G2" s="30" t="s">
        <v>1191</v>
      </c>
      <c r="H2" s="30" t="s">
        <v>78</v>
      </c>
      <c r="I2" s="30" t="s">
        <v>79</v>
      </c>
      <c r="J2" s="30">
        <v>6</v>
      </c>
      <c r="K2" s="30">
        <v>400</v>
      </c>
      <c r="L2" s="31">
        <f t="shared" ref="L2:L3" si="0">K2/Q2</f>
        <v>6.7796610169491522</v>
      </c>
      <c r="M2" s="28"/>
      <c r="N2" s="28"/>
      <c r="O2" s="28"/>
      <c r="P2" s="30">
        <v>0</v>
      </c>
      <c r="Q2" s="30">
        <v>59</v>
      </c>
      <c r="R2" s="30">
        <v>1.61</v>
      </c>
      <c r="S2" s="32">
        <v>22.8</v>
      </c>
      <c r="T2" s="30">
        <v>84</v>
      </c>
      <c r="U2" s="30">
        <v>17.399999999999999</v>
      </c>
      <c r="V2" s="30">
        <v>29.4</v>
      </c>
      <c r="W2" s="30">
        <v>41.6</v>
      </c>
      <c r="X2" s="30">
        <v>67.900000000000006</v>
      </c>
      <c r="Y2" s="28"/>
      <c r="Z2" s="28"/>
      <c r="AA2" s="30">
        <v>111</v>
      </c>
      <c r="AB2" s="30">
        <v>69</v>
      </c>
      <c r="AC2" s="30">
        <v>90</v>
      </c>
      <c r="AD2" s="30">
        <v>120</v>
      </c>
      <c r="AE2" s="30">
        <v>49</v>
      </c>
      <c r="AF2" s="30">
        <v>55</v>
      </c>
      <c r="AG2" s="30">
        <v>65</v>
      </c>
      <c r="AH2" s="30">
        <v>16</v>
      </c>
      <c r="AI2" s="30">
        <v>75</v>
      </c>
      <c r="AJ2" s="30">
        <v>0.6</v>
      </c>
      <c r="AK2" s="30">
        <v>4.2</v>
      </c>
      <c r="AL2" s="30">
        <v>4</v>
      </c>
      <c r="AM2" s="28"/>
      <c r="AN2" s="30">
        <v>21</v>
      </c>
      <c r="AO2" s="30">
        <v>8</v>
      </c>
      <c r="AP2" s="30">
        <v>20</v>
      </c>
      <c r="AQ2" s="30">
        <v>0.62</v>
      </c>
      <c r="AR2" s="30">
        <v>13.2</v>
      </c>
      <c r="AS2" s="30">
        <v>719</v>
      </c>
      <c r="AT2" s="33">
        <v>42.6</v>
      </c>
      <c r="AU2" s="34">
        <v>11.05</v>
      </c>
      <c r="AV2" s="29">
        <v>74.599999999999994</v>
      </c>
      <c r="AW2" s="29">
        <v>16.5</v>
      </c>
      <c r="AX2" s="29">
        <v>4.5999999999999996</v>
      </c>
      <c r="AY2" s="29">
        <v>352</v>
      </c>
      <c r="AZ2" s="35">
        <v>13.4</v>
      </c>
      <c r="BA2" s="29">
        <v>38.700000000000003</v>
      </c>
      <c r="BB2" s="29">
        <v>86.2</v>
      </c>
      <c r="BC2" s="29">
        <v>34.6</v>
      </c>
      <c r="BD2" s="29">
        <v>12</v>
      </c>
      <c r="BE2" s="30">
        <v>8</v>
      </c>
      <c r="BF2" s="29">
        <v>189</v>
      </c>
      <c r="BG2" s="29">
        <v>29.7</v>
      </c>
      <c r="BH2" s="34" t="s">
        <v>140</v>
      </c>
      <c r="BI2" s="32">
        <f t="shared" ref="BI2:BI144" si="1">LN(AI2*AC2/2)</f>
        <v>8.1241506033066297</v>
      </c>
      <c r="BJ2" s="32">
        <v>2413</v>
      </c>
      <c r="BK2" s="32">
        <v>295.10000000000002</v>
      </c>
      <c r="BL2" s="32">
        <v>49.4</v>
      </c>
      <c r="BM2" s="32">
        <v>81.900000000000006</v>
      </c>
      <c r="BN2" s="32">
        <v>13</v>
      </c>
      <c r="BO2" s="32">
        <v>103.9</v>
      </c>
      <c r="BP2" s="32">
        <v>37.5</v>
      </c>
      <c r="BQ2" s="32"/>
      <c r="BR2" s="32" t="s">
        <v>1192</v>
      </c>
      <c r="BS2" s="28"/>
      <c r="BT2" s="28"/>
      <c r="BU2" s="28"/>
    </row>
    <row r="3" spans="1:73" ht="12.75">
      <c r="A3" s="28" t="s">
        <v>1193</v>
      </c>
      <c r="B3" s="29" t="s">
        <v>1194</v>
      </c>
      <c r="C3" s="30" t="s">
        <v>1189</v>
      </c>
      <c r="D3" s="30" t="s">
        <v>1195</v>
      </c>
      <c r="E3" s="30" t="s">
        <v>76</v>
      </c>
      <c r="F3" s="30">
        <v>38</v>
      </c>
      <c r="G3" s="30" t="s">
        <v>1191</v>
      </c>
      <c r="H3" s="30" t="s">
        <v>222</v>
      </c>
      <c r="I3" s="30" t="s">
        <v>79</v>
      </c>
      <c r="J3" s="30">
        <v>14</v>
      </c>
      <c r="K3" s="30">
        <v>400</v>
      </c>
      <c r="L3" s="31">
        <f t="shared" si="0"/>
        <v>5.8394160583941606</v>
      </c>
      <c r="M3" s="28"/>
      <c r="N3" s="28"/>
      <c r="O3" s="28"/>
      <c r="P3" s="30">
        <v>0</v>
      </c>
      <c r="Q3" s="30">
        <v>68.5</v>
      </c>
      <c r="R3" s="30">
        <v>1.72</v>
      </c>
      <c r="S3" s="32">
        <v>23.2</v>
      </c>
      <c r="T3" s="30">
        <v>80</v>
      </c>
      <c r="U3" s="30">
        <v>23.8</v>
      </c>
      <c r="V3" s="30">
        <v>34.799999999999997</v>
      </c>
      <c r="W3" s="30">
        <v>44.7</v>
      </c>
      <c r="X3" s="30">
        <v>65.3</v>
      </c>
      <c r="Y3" s="28"/>
      <c r="Z3" s="28"/>
      <c r="AA3" s="30">
        <v>100</v>
      </c>
      <c r="AB3" s="30">
        <v>68</v>
      </c>
      <c r="AC3" s="30">
        <v>82</v>
      </c>
      <c r="AD3" s="30">
        <v>120</v>
      </c>
      <c r="AE3" s="30">
        <v>65</v>
      </c>
      <c r="AF3" s="30">
        <v>43</v>
      </c>
      <c r="AG3" s="30">
        <v>77</v>
      </c>
      <c r="AH3" s="30">
        <v>12</v>
      </c>
      <c r="AI3" s="30">
        <v>41</v>
      </c>
      <c r="AJ3" s="30">
        <v>4.5</v>
      </c>
      <c r="AK3" s="30">
        <v>4.5999999999999996</v>
      </c>
      <c r="AL3" s="28"/>
      <c r="AM3" s="28"/>
      <c r="AN3" s="30">
        <v>23</v>
      </c>
      <c r="AO3" s="30">
        <v>8</v>
      </c>
      <c r="AP3" s="30">
        <v>15</v>
      </c>
      <c r="AQ3" s="30">
        <v>0.74</v>
      </c>
      <c r="AR3" s="30">
        <v>9.3000000000000007</v>
      </c>
      <c r="AS3" s="30">
        <v>339</v>
      </c>
      <c r="AT3" s="33">
        <v>31.5</v>
      </c>
      <c r="AU3" s="34">
        <v>2.96</v>
      </c>
      <c r="AV3" s="29">
        <v>65.599999999999994</v>
      </c>
      <c r="AW3" s="29">
        <v>20.6</v>
      </c>
      <c r="AX3" s="29">
        <v>12.5</v>
      </c>
      <c r="AY3" s="29">
        <v>319</v>
      </c>
      <c r="AZ3" s="35">
        <v>10</v>
      </c>
      <c r="BA3" s="29">
        <v>30.6</v>
      </c>
      <c r="BB3" s="29">
        <v>86.2</v>
      </c>
      <c r="BC3" s="29">
        <v>32.700000000000003</v>
      </c>
      <c r="BD3" s="29">
        <v>14.7</v>
      </c>
      <c r="BE3" s="30">
        <v>53</v>
      </c>
      <c r="BF3" s="29">
        <v>131</v>
      </c>
      <c r="BG3" s="29">
        <v>21.5</v>
      </c>
      <c r="BH3" s="34" t="s">
        <v>140</v>
      </c>
      <c r="BI3" s="32">
        <f t="shared" si="1"/>
        <v>7.4271441334086159</v>
      </c>
      <c r="BJ3" s="32">
        <v>1856</v>
      </c>
      <c r="BK3" s="32">
        <v>148.80000000000001</v>
      </c>
      <c r="BL3" s="32">
        <v>41.9</v>
      </c>
      <c r="BM3" s="32">
        <v>117.9</v>
      </c>
      <c r="BN3" s="32">
        <v>24.8</v>
      </c>
      <c r="BO3" s="32">
        <v>87.5</v>
      </c>
      <c r="BP3" s="32">
        <v>33.200000000000003</v>
      </c>
      <c r="BQ3" s="32"/>
      <c r="BR3" s="32" t="s">
        <v>1196</v>
      </c>
      <c r="BS3" s="28"/>
      <c r="BT3" s="28"/>
      <c r="BU3" s="28"/>
    </row>
    <row r="4" spans="1:73" ht="12.75">
      <c r="A4" s="28" t="s">
        <v>1197</v>
      </c>
      <c r="B4" s="30" t="s">
        <v>1198</v>
      </c>
      <c r="C4" s="30" t="s">
        <v>1189</v>
      </c>
      <c r="D4" s="30" t="s">
        <v>1199</v>
      </c>
      <c r="E4" s="30" t="s">
        <v>76</v>
      </c>
      <c r="F4" s="30">
        <v>62</v>
      </c>
      <c r="G4" s="30" t="s">
        <v>1200</v>
      </c>
      <c r="H4" s="30" t="s">
        <v>78</v>
      </c>
      <c r="I4" s="30" t="s">
        <v>79</v>
      </c>
      <c r="J4" s="30">
        <v>18</v>
      </c>
      <c r="K4" s="28"/>
      <c r="L4" s="36"/>
      <c r="M4" s="30">
        <v>20</v>
      </c>
      <c r="N4" s="28"/>
      <c r="O4" s="30">
        <v>8</v>
      </c>
      <c r="P4" s="30">
        <v>1</v>
      </c>
      <c r="Q4" s="30">
        <v>74.2</v>
      </c>
      <c r="R4" s="30">
        <v>1.53</v>
      </c>
      <c r="S4" s="32">
        <v>31.697210474603782</v>
      </c>
      <c r="T4" s="30">
        <v>109</v>
      </c>
      <c r="U4" s="28"/>
      <c r="V4" s="28"/>
      <c r="W4" s="28"/>
      <c r="X4" s="28"/>
      <c r="Y4" s="28"/>
      <c r="Z4" s="28"/>
      <c r="AA4" s="30">
        <v>85</v>
      </c>
      <c r="AB4" s="30">
        <v>115</v>
      </c>
      <c r="AC4" s="30">
        <v>83</v>
      </c>
      <c r="AD4" s="30">
        <v>203</v>
      </c>
      <c r="AE4" s="30">
        <v>118</v>
      </c>
      <c r="AF4" s="30">
        <v>63</v>
      </c>
      <c r="AG4" s="30">
        <v>140</v>
      </c>
      <c r="AH4" s="30">
        <v>22</v>
      </c>
      <c r="AI4" s="30">
        <v>109</v>
      </c>
      <c r="AJ4" s="30">
        <v>4.7</v>
      </c>
      <c r="AK4" s="30">
        <v>3.8</v>
      </c>
      <c r="AL4" s="28"/>
      <c r="AM4" s="30">
        <v>6</v>
      </c>
      <c r="AN4" s="30">
        <v>21</v>
      </c>
      <c r="AO4" s="30">
        <v>7</v>
      </c>
      <c r="AP4" s="30">
        <v>26</v>
      </c>
      <c r="AQ4" s="30">
        <v>0.75</v>
      </c>
      <c r="AR4" s="28"/>
      <c r="AS4" s="28"/>
      <c r="AT4" s="37">
        <v>40.799999999999997</v>
      </c>
      <c r="AU4" s="30">
        <v>2</v>
      </c>
      <c r="AV4" s="30">
        <v>1.43</v>
      </c>
      <c r="AW4" s="30">
        <v>0.31</v>
      </c>
      <c r="AX4" s="30">
        <v>0.2</v>
      </c>
      <c r="AY4" s="30">
        <v>232</v>
      </c>
      <c r="AZ4" s="30">
        <v>10.1</v>
      </c>
      <c r="BA4" s="30">
        <v>30.9</v>
      </c>
      <c r="BB4" s="30">
        <v>91.4</v>
      </c>
      <c r="BC4" s="30">
        <v>32.700000000000003</v>
      </c>
      <c r="BD4" s="30">
        <v>14.7</v>
      </c>
      <c r="BE4" s="28"/>
      <c r="BF4" s="30">
        <v>70</v>
      </c>
      <c r="BG4" s="30">
        <v>11.6</v>
      </c>
      <c r="BH4" s="30" t="s">
        <v>93</v>
      </c>
      <c r="BI4" s="32">
        <f t="shared" si="1"/>
        <v>8.4170413094657963</v>
      </c>
      <c r="BJ4" s="32">
        <v>1340</v>
      </c>
      <c r="BK4" s="32">
        <v>124.09333333333332</v>
      </c>
      <c r="BL4" s="32">
        <v>37.004768732620462</v>
      </c>
      <c r="BM4" s="32">
        <v>88.663333333333341</v>
      </c>
      <c r="BN4" s="32">
        <v>26.439503693966152</v>
      </c>
      <c r="BO4" s="32">
        <v>54.483333333333327</v>
      </c>
      <c r="BP4" s="32">
        <v>36.555727573413385</v>
      </c>
      <c r="BQ4" s="38"/>
      <c r="BR4" s="38"/>
      <c r="BS4" s="30">
        <v>45</v>
      </c>
      <c r="BT4" s="30"/>
      <c r="BU4" s="30"/>
    </row>
    <row r="5" spans="1:73" ht="12.75">
      <c r="A5" s="28" t="s">
        <v>1201</v>
      </c>
      <c r="B5" s="30" t="s">
        <v>1202</v>
      </c>
      <c r="C5" s="30" t="s">
        <v>1189</v>
      </c>
      <c r="D5" s="30" t="s">
        <v>1199</v>
      </c>
      <c r="E5" s="30" t="s">
        <v>76</v>
      </c>
      <c r="F5" s="30">
        <v>37</v>
      </c>
      <c r="G5" s="30" t="s">
        <v>1203</v>
      </c>
      <c r="H5" s="30" t="s">
        <v>78</v>
      </c>
      <c r="I5" s="30" t="s">
        <v>79</v>
      </c>
      <c r="J5" s="30">
        <v>10</v>
      </c>
      <c r="K5" s="30">
        <v>400</v>
      </c>
      <c r="L5" s="31">
        <f t="shared" ref="L5:L6" si="2">K5/Q5</f>
        <v>6.2015503875968996</v>
      </c>
      <c r="M5" s="28"/>
      <c r="N5" s="28"/>
      <c r="O5" s="30">
        <v>1</v>
      </c>
      <c r="P5" s="30">
        <v>0</v>
      </c>
      <c r="Q5" s="30">
        <v>64.5</v>
      </c>
      <c r="R5" s="30">
        <v>1.45</v>
      </c>
      <c r="S5" s="32">
        <v>30.67776456599287</v>
      </c>
      <c r="T5" s="30">
        <v>90</v>
      </c>
      <c r="U5" s="28"/>
      <c r="V5" s="28"/>
      <c r="W5" s="28"/>
      <c r="X5" s="28"/>
      <c r="Y5" s="28"/>
      <c r="Z5" s="28"/>
      <c r="AA5" s="30">
        <v>97</v>
      </c>
      <c r="AB5" s="30">
        <v>132</v>
      </c>
      <c r="AC5" s="30">
        <v>74</v>
      </c>
      <c r="AD5" s="30">
        <v>173</v>
      </c>
      <c r="AE5" s="30">
        <v>97</v>
      </c>
      <c r="AF5" s="30">
        <v>55</v>
      </c>
      <c r="AG5" s="30">
        <v>118</v>
      </c>
      <c r="AH5" s="30">
        <v>21</v>
      </c>
      <c r="AI5" s="30">
        <v>110</v>
      </c>
      <c r="AJ5" s="30">
        <v>4</v>
      </c>
      <c r="AK5" s="30">
        <v>4.4000000000000004</v>
      </c>
      <c r="AL5" s="28"/>
      <c r="AM5" s="30">
        <v>6</v>
      </c>
      <c r="AN5" s="30">
        <v>52</v>
      </c>
      <c r="AO5" s="30">
        <v>32</v>
      </c>
      <c r="AP5" s="30">
        <v>23</v>
      </c>
      <c r="AQ5" s="30">
        <v>0.65</v>
      </c>
      <c r="AR5" s="30">
        <v>9.8000000000000007</v>
      </c>
      <c r="AS5" s="30">
        <v>609</v>
      </c>
      <c r="AT5" s="39">
        <v>56.7</v>
      </c>
      <c r="AU5" s="30">
        <v>3.24</v>
      </c>
      <c r="AV5" s="30">
        <v>1.54</v>
      </c>
      <c r="AW5" s="30">
        <v>1.19</v>
      </c>
      <c r="AX5" s="30">
        <v>0.41</v>
      </c>
      <c r="AY5" s="30">
        <v>60</v>
      </c>
      <c r="AZ5" s="30">
        <v>15.6</v>
      </c>
      <c r="BA5" s="30">
        <v>45.7</v>
      </c>
      <c r="BB5" s="30">
        <v>85.7</v>
      </c>
      <c r="BC5" s="30">
        <v>34.1</v>
      </c>
      <c r="BD5" s="30">
        <v>13.8</v>
      </c>
      <c r="BE5" s="28"/>
      <c r="BF5" s="30">
        <v>96</v>
      </c>
      <c r="BG5" s="30">
        <v>36.4</v>
      </c>
      <c r="BH5" s="30" t="s">
        <v>140</v>
      </c>
      <c r="BI5" s="32">
        <f t="shared" si="1"/>
        <v>8.3113982784366414</v>
      </c>
      <c r="BJ5" s="32">
        <v>1843</v>
      </c>
      <c r="BK5" s="32">
        <v>214.88</v>
      </c>
      <c r="BL5" s="32">
        <v>46.631691451326766</v>
      </c>
      <c r="BM5" s="32">
        <v>74.540000000000006</v>
      </c>
      <c r="BN5" s="32">
        <v>16.18</v>
      </c>
      <c r="BO5" s="32">
        <v>76.17</v>
      </c>
      <c r="BP5" s="32">
        <v>37.192181032003951</v>
      </c>
      <c r="BQ5" s="38"/>
      <c r="BR5" s="38"/>
      <c r="BS5" s="30">
        <v>24</v>
      </c>
      <c r="BT5" s="30"/>
      <c r="BU5" s="30"/>
    </row>
    <row r="6" spans="1:73" ht="12.75">
      <c r="A6" s="28" t="s">
        <v>1204</v>
      </c>
      <c r="B6" s="28" t="s">
        <v>1205</v>
      </c>
      <c r="C6" s="30" t="s">
        <v>1189</v>
      </c>
      <c r="D6" s="30" t="s">
        <v>1199</v>
      </c>
      <c r="E6" s="30" t="s">
        <v>76</v>
      </c>
      <c r="F6" s="30">
        <v>22</v>
      </c>
      <c r="G6" s="30" t="s">
        <v>1200</v>
      </c>
      <c r="H6" s="30" t="s">
        <v>78</v>
      </c>
      <c r="I6" s="30" t="s">
        <v>79</v>
      </c>
      <c r="J6" s="30">
        <v>2</v>
      </c>
      <c r="K6" s="30">
        <v>400</v>
      </c>
      <c r="L6" s="31">
        <f t="shared" si="2"/>
        <v>4.6674445740956827</v>
      </c>
      <c r="M6" s="30">
        <v>5</v>
      </c>
      <c r="N6" s="28"/>
      <c r="O6" s="30">
        <v>7</v>
      </c>
      <c r="P6" s="30">
        <v>2</v>
      </c>
      <c r="Q6" s="30">
        <v>85.7</v>
      </c>
      <c r="R6" s="30">
        <v>1.68</v>
      </c>
      <c r="S6" s="32">
        <v>30.364229024943313</v>
      </c>
      <c r="T6" s="30">
        <v>100</v>
      </c>
      <c r="U6" s="28"/>
      <c r="V6" s="28"/>
      <c r="W6" s="28"/>
      <c r="X6" s="28"/>
      <c r="Y6" s="28"/>
      <c r="Z6" s="28"/>
      <c r="AA6" s="30">
        <v>70</v>
      </c>
      <c r="AB6" s="30">
        <v>111</v>
      </c>
      <c r="AC6" s="30">
        <v>78</v>
      </c>
      <c r="AD6" s="30">
        <v>102</v>
      </c>
      <c r="AE6" s="30">
        <v>54</v>
      </c>
      <c r="AF6" s="30">
        <v>36</v>
      </c>
      <c r="AG6" s="30">
        <v>66</v>
      </c>
      <c r="AH6" s="30">
        <v>12</v>
      </c>
      <c r="AI6" s="30">
        <v>43</v>
      </c>
      <c r="AJ6" s="30">
        <v>4</v>
      </c>
      <c r="AK6" s="30">
        <v>4.4000000000000004</v>
      </c>
      <c r="AL6" s="28"/>
      <c r="AM6" s="30">
        <v>23.4</v>
      </c>
      <c r="AN6" s="30">
        <v>26</v>
      </c>
      <c r="AO6" s="30">
        <v>31</v>
      </c>
      <c r="AP6" s="30">
        <v>18</v>
      </c>
      <c r="AQ6" s="30">
        <v>0.64</v>
      </c>
      <c r="AR6" s="30">
        <v>13.1</v>
      </c>
      <c r="AS6" s="28"/>
      <c r="AT6" s="39">
        <v>44.2</v>
      </c>
      <c r="AU6" s="30">
        <v>3.9</v>
      </c>
      <c r="AV6" s="30">
        <v>2.15</v>
      </c>
      <c r="AW6" s="30">
        <v>1.37</v>
      </c>
      <c r="AX6" s="30">
        <v>0.31</v>
      </c>
      <c r="AY6" s="30">
        <v>211</v>
      </c>
      <c r="AZ6" s="30">
        <v>12.7</v>
      </c>
      <c r="BA6" s="30">
        <v>40</v>
      </c>
      <c r="BB6" s="30">
        <v>87.1</v>
      </c>
      <c r="BC6" s="30">
        <v>31.8</v>
      </c>
      <c r="BD6" s="30">
        <v>13</v>
      </c>
      <c r="BE6" s="28"/>
      <c r="BF6" s="30">
        <v>106</v>
      </c>
      <c r="BG6" s="30">
        <v>14.3</v>
      </c>
      <c r="BH6" s="30" t="s">
        <v>93</v>
      </c>
      <c r="BI6" s="32">
        <f t="shared" si="1"/>
        <v>7.4247617618232091</v>
      </c>
      <c r="BJ6" s="32">
        <v>1518.3333333333333</v>
      </c>
      <c r="BK6" s="32">
        <v>154.29</v>
      </c>
      <c r="BL6" s="32">
        <v>40.669790245734731</v>
      </c>
      <c r="BM6" s="32">
        <v>63.78</v>
      </c>
      <c r="BN6" s="32">
        <v>16.811972401795067</v>
      </c>
      <c r="BO6" s="32">
        <v>71.69</v>
      </c>
      <c r="BP6" s="32">
        <v>42.518237352470194</v>
      </c>
      <c r="BQ6" s="38"/>
      <c r="BR6" s="38"/>
      <c r="BS6" s="30">
        <v>28</v>
      </c>
      <c r="BT6" s="30"/>
      <c r="BU6" s="30"/>
    </row>
    <row r="7" spans="1:73" ht="12.75">
      <c r="A7" s="28" t="s">
        <v>1206</v>
      </c>
      <c r="B7" s="30" t="s">
        <v>1207</v>
      </c>
      <c r="C7" s="30" t="s">
        <v>1189</v>
      </c>
      <c r="D7" s="30" t="s">
        <v>1199</v>
      </c>
      <c r="E7" s="30" t="s">
        <v>76</v>
      </c>
      <c r="F7" s="30">
        <v>37</v>
      </c>
      <c r="G7" s="30" t="s">
        <v>1191</v>
      </c>
      <c r="H7" s="30" t="s">
        <v>78</v>
      </c>
      <c r="I7" s="30" t="s">
        <v>79</v>
      </c>
      <c r="J7" s="30">
        <v>23</v>
      </c>
      <c r="K7" s="28"/>
      <c r="L7" s="36"/>
      <c r="M7" s="28"/>
      <c r="N7" s="28"/>
      <c r="O7" s="30">
        <v>0</v>
      </c>
      <c r="P7" s="30">
        <v>0</v>
      </c>
      <c r="Q7" s="30">
        <v>69.2</v>
      </c>
      <c r="R7" s="30">
        <v>1.55</v>
      </c>
      <c r="S7" s="32">
        <v>28.803329864724247</v>
      </c>
      <c r="T7" s="30">
        <v>86</v>
      </c>
      <c r="U7" s="28"/>
      <c r="V7" s="28"/>
      <c r="W7" s="28"/>
      <c r="X7" s="28"/>
      <c r="Y7" s="28"/>
      <c r="Z7" s="28"/>
      <c r="AA7" s="30">
        <v>84</v>
      </c>
      <c r="AB7" s="30">
        <v>121</v>
      </c>
      <c r="AC7" s="30">
        <v>77</v>
      </c>
      <c r="AD7" s="30">
        <v>181</v>
      </c>
      <c r="AE7" s="30">
        <v>111</v>
      </c>
      <c r="AF7" s="30">
        <v>50</v>
      </c>
      <c r="AG7" s="30">
        <v>131</v>
      </c>
      <c r="AH7" s="30">
        <v>20</v>
      </c>
      <c r="AI7" s="30">
        <v>92</v>
      </c>
      <c r="AJ7" s="30">
        <v>0.6</v>
      </c>
      <c r="AK7" s="30">
        <v>4.2</v>
      </c>
      <c r="AL7" s="28"/>
      <c r="AM7" s="30">
        <v>11</v>
      </c>
      <c r="AN7" s="30">
        <v>33</v>
      </c>
      <c r="AO7" s="30">
        <v>24</v>
      </c>
      <c r="AP7" s="30">
        <v>47</v>
      </c>
      <c r="AQ7" s="30">
        <v>1.02</v>
      </c>
      <c r="AR7" s="28"/>
      <c r="AS7" s="28"/>
      <c r="AT7" s="39">
        <v>21.5</v>
      </c>
      <c r="AU7" s="30">
        <v>5.47</v>
      </c>
      <c r="AV7" s="30">
        <v>2.74</v>
      </c>
      <c r="AW7" s="30">
        <v>2.2200000000000002</v>
      </c>
      <c r="AX7" s="30">
        <v>0.38</v>
      </c>
      <c r="AY7" s="30">
        <v>320</v>
      </c>
      <c r="AZ7" s="30">
        <v>13</v>
      </c>
      <c r="BA7" s="30">
        <v>41</v>
      </c>
      <c r="BB7" s="30">
        <v>90.9</v>
      </c>
      <c r="BC7" s="30">
        <v>31.7</v>
      </c>
      <c r="BD7" s="30">
        <v>13.2</v>
      </c>
      <c r="BE7" s="28"/>
      <c r="BF7" s="30">
        <v>96</v>
      </c>
      <c r="BG7" s="30">
        <v>15.9</v>
      </c>
      <c r="BH7" s="30" t="s">
        <v>140</v>
      </c>
      <c r="BI7" s="32">
        <f t="shared" si="1"/>
        <v>8.1724468183427792</v>
      </c>
      <c r="BJ7" s="32">
        <v>2442</v>
      </c>
      <c r="BK7" s="32">
        <v>301.8</v>
      </c>
      <c r="BL7" s="32">
        <v>49.25309803836236</v>
      </c>
      <c r="BM7" s="32">
        <v>89.013333333333335</v>
      </c>
      <c r="BN7" s="32">
        <v>14.526780760066584</v>
      </c>
      <c r="BO7" s="32">
        <v>98.64</v>
      </c>
      <c r="BP7" s="32">
        <v>36.220121201571047</v>
      </c>
      <c r="BQ7" s="38"/>
      <c r="BR7" s="38"/>
      <c r="BS7" s="30">
        <v>23</v>
      </c>
      <c r="BT7" s="30"/>
      <c r="BU7" s="30"/>
    </row>
    <row r="8" spans="1:73" ht="12.75">
      <c r="A8" s="28" t="s">
        <v>1208</v>
      </c>
      <c r="B8" s="29" t="s">
        <v>1209</v>
      </c>
      <c r="C8" s="30" t="s">
        <v>1189</v>
      </c>
      <c r="D8" s="30" t="s">
        <v>1210</v>
      </c>
      <c r="E8" s="30" t="s">
        <v>76</v>
      </c>
      <c r="F8" s="30">
        <v>30</v>
      </c>
      <c r="G8" s="30" t="s">
        <v>1191</v>
      </c>
      <c r="H8" s="30" t="s">
        <v>222</v>
      </c>
      <c r="I8" s="30" t="s">
        <v>79</v>
      </c>
      <c r="J8" s="30">
        <v>8</v>
      </c>
      <c r="K8" s="30">
        <v>400</v>
      </c>
      <c r="L8" s="31">
        <f t="shared" ref="L8:L12" si="3">K8/Q8</f>
        <v>9.5693779904306222</v>
      </c>
      <c r="M8" s="28"/>
      <c r="N8" s="28"/>
      <c r="O8" s="28"/>
      <c r="P8" s="30">
        <v>0</v>
      </c>
      <c r="Q8" s="30">
        <v>41.8</v>
      </c>
      <c r="R8" s="30">
        <v>1.63</v>
      </c>
      <c r="S8" s="32">
        <v>15.7</v>
      </c>
      <c r="T8" s="30">
        <v>65</v>
      </c>
      <c r="U8" s="30">
        <v>7.5</v>
      </c>
      <c r="V8" s="30">
        <v>18</v>
      </c>
      <c r="W8" s="30">
        <v>34.299999999999997</v>
      </c>
      <c r="X8" s="30">
        <v>82.1</v>
      </c>
      <c r="Y8" s="28"/>
      <c r="Z8" s="28"/>
      <c r="AA8" s="30">
        <v>87</v>
      </c>
      <c r="AB8" s="30">
        <v>56</v>
      </c>
      <c r="AC8" s="30">
        <v>70</v>
      </c>
      <c r="AD8" s="30">
        <v>173</v>
      </c>
      <c r="AE8" s="30">
        <v>111</v>
      </c>
      <c r="AF8" s="30">
        <v>41</v>
      </c>
      <c r="AG8" s="30">
        <v>132</v>
      </c>
      <c r="AH8" s="30">
        <v>21</v>
      </c>
      <c r="AI8" s="30">
        <v>107</v>
      </c>
      <c r="AJ8" s="30">
        <v>44.9</v>
      </c>
      <c r="AK8" s="30">
        <v>4.2</v>
      </c>
      <c r="AL8" s="28"/>
      <c r="AM8" s="28"/>
      <c r="AN8" s="30">
        <v>21</v>
      </c>
      <c r="AO8" s="30">
        <v>13</v>
      </c>
      <c r="AP8" s="30">
        <v>34</v>
      </c>
      <c r="AQ8" s="30">
        <v>0.65</v>
      </c>
      <c r="AR8" s="30">
        <v>8.4</v>
      </c>
      <c r="AS8" s="30">
        <v>701</v>
      </c>
      <c r="AT8" s="40"/>
      <c r="AU8" s="32">
        <v>8.23</v>
      </c>
      <c r="AV8" s="30">
        <v>71.900000000000006</v>
      </c>
      <c r="AW8" s="30">
        <v>23.2</v>
      </c>
      <c r="AX8" s="30">
        <v>4.3</v>
      </c>
      <c r="AY8" s="30">
        <v>156</v>
      </c>
      <c r="AZ8" s="41">
        <v>11.2</v>
      </c>
      <c r="BA8" s="30">
        <v>35.5</v>
      </c>
      <c r="BB8" s="30">
        <v>83.3</v>
      </c>
      <c r="BC8" s="30">
        <v>31.5</v>
      </c>
      <c r="BD8" s="30">
        <v>18.100000000000001</v>
      </c>
      <c r="BE8" s="30">
        <v>13</v>
      </c>
      <c r="BF8" s="30">
        <v>118</v>
      </c>
      <c r="BG8" s="30">
        <v>23.7</v>
      </c>
      <c r="BH8" s="30" t="s">
        <v>140</v>
      </c>
      <c r="BI8" s="32">
        <f t="shared" si="1"/>
        <v>8.2281768959513197</v>
      </c>
      <c r="BJ8" s="32">
        <v>1525</v>
      </c>
      <c r="BK8" s="32">
        <v>178.1</v>
      </c>
      <c r="BL8" s="32">
        <v>46.1</v>
      </c>
      <c r="BM8" s="32">
        <v>62.9</v>
      </c>
      <c r="BN8" s="32">
        <v>15.7</v>
      </c>
      <c r="BO8" s="32">
        <v>63.8</v>
      </c>
      <c r="BP8" s="32">
        <v>38.1</v>
      </c>
      <c r="BQ8" s="32"/>
      <c r="BR8" s="32" t="s">
        <v>1211</v>
      </c>
      <c r="BS8" s="28"/>
      <c r="BT8" s="28"/>
      <c r="BU8" s="28"/>
    </row>
    <row r="9" spans="1:73" ht="12.75">
      <c r="A9" s="28" t="s">
        <v>1212</v>
      </c>
      <c r="B9" s="30" t="s">
        <v>1213</v>
      </c>
      <c r="C9" s="30" t="s">
        <v>1189</v>
      </c>
      <c r="D9" s="30" t="s">
        <v>1195</v>
      </c>
      <c r="E9" s="30" t="s">
        <v>76</v>
      </c>
      <c r="F9" s="30">
        <v>35</v>
      </c>
      <c r="G9" s="30" t="s">
        <v>1203</v>
      </c>
      <c r="H9" s="30" t="s">
        <v>222</v>
      </c>
      <c r="I9" s="30" t="s">
        <v>79</v>
      </c>
      <c r="J9" s="30">
        <v>1</v>
      </c>
      <c r="K9" s="30">
        <v>280</v>
      </c>
      <c r="L9" s="31">
        <f t="shared" si="3"/>
        <v>4.9209138840070299</v>
      </c>
      <c r="M9" s="30">
        <v>5</v>
      </c>
      <c r="N9" s="30">
        <v>2.5</v>
      </c>
      <c r="O9" s="30">
        <v>7</v>
      </c>
      <c r="P9" s="30">
        <v>0</v>
      </c>
      <c r="Q9" s="30">
        <v>56.9</v>
      </c>
      <c r="R9" s="30">
        <v>1.5820000000000001</v>
      </c>
      <c r="S9" s="32">
        <v>22.735227695902541</v>
      </c>
      <c r="T9" s="30">
        <v>77</v>
      </c>
      <c r="U9" s="28"/>
      <c r="V9" s="28"/>
      <c r="W9" s="28"/>
      <c r="X9" s="28"/>
      <c r="Y9" s="28"/>
      <c r="Z9" s="28"/>
      <c r="AA9" s="30">
        <v>83</v>
      </c>
      <c r="AB9" s="30">
        <v>105</v>
      </c>
      <c r="AC9" s="30">
        <v>73</v>
      </c>
      <c r="AD9" s="30">
        <v>182</v>
      </c>
      <c r="AE9" s="30">
        <v>104</v>
      </c>
      <c r="AF9" s="30">
        <v>61</v>
      </c>
      <c r="AG9" s="30">
        <v>121</v>
      </c>
      <c r="AH9" s="30">
        <v>17</v>
      </c>
      <c r="AI9" s="30">
        <v>82</v>
      </c>
      <c r="AJ9" s="30">
        <v>0.7</v>
      </c>
      <c r="AK9" s="30">
        <v>5</v>
      </c>
      <c r="AL9" s="28"/>
      <c r="AM9" s="30">
        <v>80.8</v>
      </c>
      <c r="AN9" s="30">
        <v>17</v>
      </c>
      <c r="AO9" s="30">
        <v>6</v>
      </c>
      <c r="AP9" s="30">
        <v>21</v>
      </c>
      <c r="AQ9" s="30">
        <v>0.87</v>
      </c>
      <c r="AR9" s="28"/>
      <c r="AS9" s="28"/>
      <c r="AT9" s="39">
        <v>29.7</v>
      </c>
      <c r="AU9" s="30">
        <v>2.2799999999999998</v>
      </c>
      <c r="AV9" s="30">
        <v>1.1599999999999999</v>
      </c>
      <c r="AW9" s="30">
        <v>0.73</v>
      </c>
      <c r="AX9" s="30">
        <v>0.32</v>
      </c>
      <c r="AY9" s="30">
        <v>292</v>
      </c>
      <c r="AZ9" s="30">
        <v>10</v>
      </c>
      <c r="BA9" s="30">
        <v>33.5</v>
      </c>
      <c r="BB9" s="30">
        <v>76.8</v>
      </c>
      <c r="BC9" s="30">
        <v>29.9</v>
      </c>
      <c r="BD9" s="30">
        <v>15.9</v>
      </c>
      <c r="BE9" s="28"/>
      <c r="BF9" s="30">
        <v>91</v>
      </c>
      <c r="BG9" s="30">
        <v>14.4</v>
      </c>
      <c r="BH9" s="30" t="s">
        <v>140</v>
      </c>
      <c r="BI9" s="32">
        <f t="shared" si="1"/>
        <v>8.0040315078526998</v>
      </c>
      <c r="BJ9" s="32">
        <v>1725</v>
      </c>
      <c r="BK9" s="32">
        <v>213.98666666666668</v>
      </c>
      <c r="BL9" s="32">
        <v>49.574019124253581</v>
      </c>
      <c r="BM9" s="32">
        <v>66.756666666666675</v>
      </c>
      <c r="BN9" s="32">
        <v>15.46543212974993</v>
      </c>
      <c r="BO9" s="32">
        <v>67.070000000000007</v>
      </c>
      <c r="BP9" s="32">
        <v>34.960548745996476</v>
      </c>
      <c r="BQ9" s="38"/>
      <c r="BR9" s="38"/>
      <c r="BS9" s="30">
        <v>25</v>
      </c>
      <c r="BT9" s="30"/>
      <c r="BU9" s="30"/>
    </row>
    <row r="10" spans="1:73" ht="12.75">
      <c r="A10" s="28" t="s">
        <v>1214</v>
      </c>
      <c r="B10" s="30" t="s">
        <v>1215</v>
      </c>
      <c r="C10" s="30" t="s">
        <v>1189</v>
      </c>
      <c r="D10" s="30" t="s">
        <v>1210</v>
      </c>
      <c r="E10" s="30" t="s">
        <v>76</v>
      </c>
      <c r="F10" s="30">
        <v>28</v>
      </c>
      <c r="G10" s="30" t="s">
        <v>1203</v>
      </c>
      <c r="H10" s="30" t="s">
        <v>78</v>
      </c>
      <c r="I10" s="30" t="s">
        <v>79</v>
      </c>
      <c r="J10" s="30">
        <v>4</v>
      </c>
      <c r="K10" s="30">
        <v>400</v>
      </c>
      <c r="L10" s="31">
        <f t="shared" si="3"/>
        <v>5.7803468208092479</v>
      </c>
      <c r="M10" s="30">
        <v>10</v>
      </c>
      <c r="N10" s="28"/>
      <c r="O10" s="28"/>
      <c r="P10" s="30">
        <v>0</v>
      </c>
      <c r="Q10" s="30">
        <v>69.2</v>
      </c>
      <c r="R10" s="30">
        <v>1.64</v>
      </c>
      <c r="S10" s="32">
        <v>25.728732897085074</v>
      </c>
      <c r="T10" s="30">
        <v>86.5</v>
      </c>
      <c r="U10" s="28"/>
      <c r="V10" s="28"/>
      <c r="W10" s="28"/>
      <c r="X10" s="28"/>
      <c r="Y10" s="28"/>
      <c r="Z10" s="28"/>
      <c r="AA10" s="30">
        <v>69</v>
      </c>
      <c r="AB10" s="30">
        <v>100</v>
      </c>
      <c r="AC10" s="30">
        <v>76</v>
      </c>
      <c r="AD10" s="30">
        <v>126</v>
      </c>
      <c r="AE10" s="30">
        <v>75</v>
      </c>
      <c r="AF10" s="30">
        <v>34</v>
      </c>
      <c r="AG10" s="30">
        <v>92</v>
      </c>
      <c r="AH10" s="30">
        <v>17</v>
      </c>
      <c r="AI10" s="30">
        <v>89</v>
      </c>
      <c r="AJ10" s="30">
        <v>0.6</v>
      </c>
      <c r="AK10" s="30">
        <v>4.5</v>
      </c>
      <c r="AL10" s="28"/>
      <c r="AM10" s="28"/>
      <c r="AN10" s="30">
        <v>14</v>
      </c>
      <c r="AO10" s="30">
        <v>8</v>
      </c>
      <c r="AP10" s="30">
        <v>18</v>
      </c>
      <c r="AQ10" s="30">
        <v>0.62</v>
      </c>
      <c r="AR10" s="30">
        <v>7.3</v>
      </c>
      <c r="AS10" s="30">
        <v>262</v>
      </c>
      <c r="AT10" s="39">
        <v>34.799999999999997</v>
      </c>
      <c r="AU10" s="30">
        <v>3.24</v>
      </c>
      <c r="AV10" s="30">
        <v>1.73</v>
      </c>
      <c r="AW10" s="30">
        <v>0.85</v>
      </c>
      <c r="AX10" s="30">
        <v>0.56000000000000005</v>
      </c>
      <c r="AY10" s="30">
        <v>285</v>
      </c>
      <c r="AZ10" s="30">
        <v>11.2</v>
      </c>
      <c r="BA10" s="30">
        <v>32.6</v>
      </c>
      <c r="BB10" s="30">
        <v>90.3</v>
      </c>
      <c r="BC10" s="30">
        <v>34.4</v>
      </c>
      <c r="BD10" s="30">
        <v>13.2</v>
      </c>
      <c r="BE10" s="28"/>
      <c r="BF10" s="30">
        <v>123</v>
      </c>
      <c r="BG10" s="30">
        <v>21.2</v>
      </c>
      <c r="BH10" s="30" t="s">
        <v>93</v>
      </c>
      <c r="BI10" s="32">
        <f t="shared" si="1"/>
        <v>8.1262225294585253</v>
      </c>
      <c r="BJ10" s="32">
        <v>1175</v>
      </c>
      <c r="BK10" s="32">
        <v>105.48666666666666</v>
      </c>
      <c r="BL10" s="32">
        <v>36.311793071201329</v>
      </c>
      <c r="BM10" s="32">
        <v>59.023333333333333</v>
      </c>
      <c r="BN10" s="32">
        <v>20.317667948927578</v>
      </c>
      <c r="BO10" s="32">
        <v>55.99666666666667</v>
      </c>
      <c r="BP10" s="32">
        <v>43.370538979871085</v>
      </c>
      <c r="BQ10" s="38"/>
      <c r="BR10" s="38"/>
      <c r="BS10" s="30">
        <v>32</v>
      </c>
      <c r="BT10" s="30"/>
      <c r="BU10" s="30"/>
    </row>
    <row r="11" spans="1:73" ht="12.75">
      <c r="A11" s="28" t="s">
        <v>1216</v>
      </c>
      <c r="B11" s="29" t="s">
        <v>1217</v>
      </c>
      <c r="C11" s="30" t="s">
        <v>1189</v>
      </c>
      <c r="D11" s="30" t="s">
        <v>1218</v>
      </c>
      <c r="E11" s="30" t="s">
        <v>76</v>
      </c>
      <c r="F11" s="30">
        <v>27</v>
      </c>
      <c r="G11" s="30" t="s">
        <v>1191</v>
      </c>
      <c r="H11" s="30" t="s">
        <v>78</v>
      </c>
      <c r="I11" s="30" t="s">
        <v>79</v>
      </c>
      <c r="J11" s="30">
        <v>4</v>
      </c>
      <c r="K11" s="30">
        <v>400</v>
      </c>
      <c r="L11" s="31">
        <f t="shared" si="3"/>
        <v>5.4794520547945202</v>
      </c>
      <c r="M11" s="28"/>
      <c r="N11" s="28"/>
      <c r="O11" s="28"/>
      <c r="P11" s="30">
        <v>0</v>
      </c>
      <c r="Q11" s="30">
        <v>73</v>
      </c>
      <c r="R11" s="30">
        <v>1.58</v>
      </c>
      <c r="S11" s="32">
        <v>29.2</v>
      </c>
      <c r="T11" s="30">
        <v>104</v>
      </c>
      <c r="U11" s="30">
        <v>27.5</v>
      </c>
      <c r="V11" s="30">
        <v>37.700000000000003</v>
      </c>
      <c r="W11" s="30">
        <v>45.5</v>
      </c>
      <c r="X11" s="30">
        <v>62.3</v>
      </c>
      <c r="Y11" s="28"/>
      <c r="Z11" s="28"/>
      <c r="AA11" s="30">
        <v>104</v>
      </c>
      <c r="AB11" s="30">
        <v>69</v>
      </c>
      <c r="AC11" s="30">
        <v>87</v>
      </c>
      <c r="AD11" s="30">
        <v>192</v>
      </c>
      <c r="AE11" s="30">
        <v>103</v>
      </c>
      <c r="AF11" s="30">
        <v>60</v>
      </c>
      <c r="AG11" s="30">
        <v>132</v>
      </c>
      <c r="AH11" s="30">
        <v>29</v>
      </c>
      <c r="AI11" s="30">
        <v>171</v>
      </c>
      <c r="AJ11" s="30">
        <v>3.8</v>
      </c>
      <c r="AK11" s="30">
        <v>4.2</v>
      </c>
      <c r="AL11" s="28"/>
      <c r="AM11" s="30">
        <v>23.1</v>
      </c>
      <c r="AN11" s="30">
        <v>19</v>
      </c>
      <c r="AO11" s="30">
        <v>14</v>
      </c>
      <c r="AP11" s="30">
        <v>27</v>
      </c>
      <c r="AQ11" s="30">
        <v>0.61</v>
      </c>
      <c r="AR11" s="30">
        <v>12.1</v>
      </c>
      <c r="AS11" s="30">
        <v>679</v>
      </c>
      <c r="AT11" s="42">
        <v>36.799999999999997</v>
      </c>
      <c r="AU11" s="32">
        <v>6.59</v>
      </c>
      <c r="AV11" s="30">
        <v>64.5</v>
      </c>
      <c r="AW11" s="30">
        <v>25.2</v>
      </c>
      <c r="AX11" s="29">
        <v>5.3</v>
      </c>
      <c r="AY11" s="29">
        <v>243</v>
      </c>
      <c r="AZ11" s="43">
        <v>13.4</v>
      </c>
      <c r="BA11" s="30">
        <v>40.299999999999997</v>
      </c>
      <c r="BB11" s="30">
        <v>86.1</v>
      </c>
      <c r="BC11" s="30">
        <v>33.299999999999997</v>
      </c>
      <c r="BD11" s="30">
        <v>12.9</v>
      </c>
      <c r="BE11" s="30">
        <v>9</v>
      </c>
      <c r="BF11" s="29">
        <v>116</v>
      </c>
      <c r="BG11" s="29">
        <v>25.4</v>
      </c>
      <c r="BH11" s="30" t="s">
        <v>140</v>
      </c>
      <c r="BI11" s="32">
        <f t="shared" si="1"/>
        <v>8.9144244945972986</v>
      </c>
      <c r="BJ11" s="32">
        <v>1136</v>
      </c>
      <c r="BK11" s="32">
        <v>163.30000000000001</v>
      </c>
      <c r="BL11" s="32">
        <v>57.1</v>
      </c>
      <c r="BM11" s="32">
        <v>58.6</v>
      </c>
      <c r="BN11" s="32">
        <v>19.7</v>
      </c>
      <c r="BO11" s="32">
        <v>28.3</v>
      </c>
      <c r="BP11" s="32">
        <v>23.2</v>
      </c>
      <c r="BQ11" s="32"/>
      <c r="BR11" s="32" t="s">
        <v>1196</v>
      </c>
      <c r="BS11" s="28"/>
      <c r="BT11" s="28"/>
      <c r="BU11" s="28"/>
    </row>
    <row r="12" spans="1:73" ht="12.75">
      <c r="A12" s="28" t="s">
        <v>1219</v>
      </c>
      <c r="B12" s="30" t="s">
        <v>1220</v>
      </c>
      <c r="C12" s="30" t="s">
        <v>1189</v>
      </c>
      <c r="D12" s="30" t="s">
        <v>1218</v>
      </c>
      <c r="E12" s="30" t="s">
        <v>76</v>
      </c>
      <c r="F12" s="30">
        <v>48</v>
      </c>
      <c r="G12" s="30" t="s">
        <v>1203</v>
      </c>
      <c r="H12" s="30" t="s">
        <v>78</v>
      </c>
      <c r="I12" s="30" t="s">
        <v>79</v>
      </c>
      <c r="J12" s="30">
        <v>27</v>
      </c>
      <c r="K12" s="30">
        <v>400</v>
      </c>
      <c r="L12" s="31">
        <f t="shared" si="3"/>
        <v>5.5172413793103452</v>
      </c>
      <c r="M12" s="30">
        <v>2.5</v>
      </c>
      <c r="N12" s="30">
        <v>10</v>
      </c>
      <c r="O12" s="30">
        <v>0</v>
      </c>
      <c r="P12" s="30">
        <v>0</v>
      </c>
      <c r="Q12" s="30">
        <v>72.5</v>
      </c>
      <c r="R12" s="30">
        <v>1.56</v>
      </c>
      <c r="S12" s="32">
        <v>29.791255752794211</v>
      </c>
      <c r="T12" s="30">
        <v>98</v>
      </c>
      <c r="U12" s="28"/>
      <c r="V12" s="28"/>
      <c r="W12" s="28"/>
      <c r="X12" s="28"/>
      <c r="Y12" s="28"/>
      <c r="Z12" s="28"/>
      <c r="AA12" s="30">
        <v>68</v>
      </c>
      <c r="AB12" s="30">
        <v>110</v>
      </c>
      <c r="AC12" s="30">
        <v>86</v>
      </c>
      <c r="AD12" s="30">
        <v>142</v>
      </c>
      <c r="AE12" s="30">
        <v>83</v>
      </c>
      <c r="AF12" s="30">
        <v>43</v>
      </c>
      <c r="AG12" s="30">
        <v>99</v>
      </c>
      <c r="AH12" s="30">
        <v>16</v>
      </c>
      <c r="AI12" s="30">
        <v>76</v>
      </c>
      <c r="AJ12" s="30">
        <v>11.9</v>
      </c>
      <c r="AK12" s="30">
        <v>4.2</v>
      </c>
      <c r="AL12" s="28"/>
      <c r="AM12" s="30">
        <v>8.3000000000000007</v>
      </c>
      <c r="AN12" s="30">
        <v>14</v>
      </c>
      <c r="AO12" s="30">
        <v>4</v>
      </c>
      <c r="AP12" s="30">
        <v>28</v>
      </c>
      <c r="AQ12" s="30">
        <v>0.71</v>
      </c>
      <c r="AR12" s="28"/>
      <c r="AS12" s="28"/>
      <c r="AT12" s="39">
        <v>33.6</v>
      </c>
      <c r="AU12" s="30">
        <v>5.17</v>
      </c>
      <c r="AV12" s="30">
        <v>2.84</v>
      </c>
      <c r="AW12" s="30">
        <v>1.83</v>
      </c>
      <c r="AX12" s="30">
        <v>0.38</v>
      </c>
      <c r="AY12" s="30">
        <v>264</v>
      </c>
      <c r="AZ12" s="30">
        <v>12.2</v>
      </c>
      <c r="BA12" s="30">
        <v>37</v>
      </c>
      <c r="BB12" s="30">
        <v>84.5</v>
      </c>
      <c r="BC12" s="30">
        <v>33</v>
      </c>
      <c r="BD12" s="30">
        <v>14</v>
      </c>
      <c r="BE12" s="28"/>
      <c r="BF12" s="30">
        <v>140</v>
      </c>
      <c r="BG12" s="30">
        <v>43.6</v>
      </c>
      <c r="BH12" s="30" t="s">
        <v>140</v>
      </c>
      <c r="BI12" s="32">
        <f t="shared" si="1"/>
        <v>8.091933455979893</v>
      </c>
      <c r="BJ12" s="32">
        <v>1596</v>
      </c>
      <c r="BK12" s="32">
        <v>234.75</v>
      </c>
      <c r="BL12" s="32">
        <v>57.700225106664504</v>
      </c>
      <c r="BM12" s="32">
        <v>40.116666666666667</v>
      </c>
      <c r="BN12" s="32">
        <v>9.8604502542947436</v>
      </c>
      <c r="BO12" s="32">
        <v>58.656666666666666</v>
      </c>
      <c r="BP12" s="32">
        <v>32.439324639040748</v>
      </c>
      <c r="BQ12" s="38"/>
      <c r="BR12" s="38"/>
      <c r="BS12" s="30">
        <v>39</v>
      </c>
      <c r="BT12" s="30"/>
      <c r="BU12" s="30"/>
    </row>
    <row r="13" spans="1:73" ht="12.75">
      <c r="A13" s="28" t="s">
        <v>1221</v>
      </c>
      <c r="B13" s="30" t="s">
        <v>1222</v>
      </c>
      <c r="C13" s="30" t="s">
        <v>1189</v>
      </c>
      <c r="D13" s="30" t="s">
        <v>1218</v>
      </c>
      <c r="E13" s="30" t="s">
        <v>76</v>
      </c>
      <c r="F13" s="30">
        <v>27</v>
      </c>
      <c r="G13" s="30" t="s">
        <v>1191</v>
      </c>
      <c r="H13" s="30" t="s">
        <v>222</v>
      </c>
      <c r="I13" s="30" t="s">
        <v>79</v>
      </c>
      <c r="J13" s="30">
        <v>3</v>
      </c>
      <c r="K13" s="28"/>
      <c r="L13" s="36"/>
      <c r="M13" s="30">
        <v>12.5</v>
      </c>
      <c r="N13" s="30">
        <v>5</v>
      </c>
      <c r="O13" s="30">
        <v>6</v>
      </c>
      <c r="P13" s="30">
        <v>0</v>
      </c>
      <c r="Q13" s="30">
        <v>53.2</v>
      </c>
      <c r="R13" s="30">
        <v>1.65</v>
      </c>
      <c r="S13" s="32">
        <v>19.540863177226818</v>
      </c>
      <c r="T13" s="30">
        <v>70</v>
      </c>
      <c r="U13" s="28"/>
      <c r="V13" s="28"/>
      <c r="W13" s="28"/>
      <c r="X13" s="28"/>
      <c r="Y13" s="28"/>
      <c r="Z13" s="28"/>
      <c r="AA13" s="30">
        <v>76</v>
      </c>
      <c r="AB13" s="30">
        <v>109</v>
      </c>
      <c r="AC13" s="30">
        <v>94</v>
      </c>
      <c r="AD13" s="30">
        <v>113</v>
      </c>
      <c r="AE13" s="30">
        <v>47</v>
      </c>
      <c r="AF13" s="30">
        <v>65</v>
      </c>
      <c r="AG13" s="30">
        <v>68</v>
      </c>
      <c r="AH13" s="30">
        <v>21</v>
      </c>
      <c r="AI13" s="30">
        <v>124</v>
      </c>
      <c r="AJ13" s="30">
        <v>0.3</v>
      </c>
      <c r="AK13" s="30">
        <v>4</v>
      </c>
      <c r="AL13" s="28"/>
      <c r="AM13" s="30">
        <v>13.7</v>
      </c>
      <c r="AN13" s="30">
        <v>18</v>
      </c>
      <c r="AO13" s="30">
        <v>15</v>
      </c>
      <c r="AP13" s="30">
        <v>26</v>
      </c>
      <c r="AQ13" s="30">
        <v>0.71</v>
      </c>
      <c r="AR13" s="28"/>
      <c r="AS13" s="28"/>
      <c r="AT13" s="39">
        <v>24.4</v>
      </c>
      <c r="AU13" s="30">
        <v>4.01</v>
      </c>
      <c r="AV13" s="30">
        <v>2.29</v>
      </c>
      <c r="AW13" s="30">
        <v>1.17</v>
      </c>
      <c r="AX13" s="30">
        <v>0.43</v>
      </c>
      <c r="AY13" s="30">
        <v>214</v>
      </c>
      <c r="AZ13" s="30">
        <v>13.4</v>
      </c>
      <c r="BA13" s="30">
        <v>39.799999999999997</v>
      </c>
      <c r="BB13" s="30">
        <v>90.7</v>
      </c>
      <c r="BC13" s="30">
        <v>33.700000000000003</v>
      </c>
      <c r="BD13" s="30">
        <v>12.7</v>
      </c>
      <c r="BE13" s="28"/>
      <c r="BF13" s="30">
        <v>117</v>
      </c>
      <c r="BG13" s="30">
        <v>20.399999999999999</v>
      </c>
      <c r="BH13" s="30" t="s">
        <v>140</v>
      </c>
      <c r="BI13" s="32">
        <f t="shared" si="1"/>
        <v>8.6704291673150955</v>
      </c>
      <c r="BJ13" s="32">
        <v>2985</v>
      </c>
      <c r="BK13" s="32">
        <v>386.45333333333332</v>
      </c>
      <c r="BL13" s="32">
        <v>51.048671616571355</v>
      </c>
      <c r="BM13" s="32">
        <v>128.33333333333334</v>
      </c>
      <c r="BN13" s="32">
        <v>16.952231034691529</v>
      </c>
      <c r="BO13" s="32">
        <v>107.66333333333334</v>
      </c>
      <c r="BP13" s="32">
        <v>31.999097348737113</v>
      </c>
      <c r="BQ13" s="38"/>
      <c r="BR13" s="38"/>
      <c r="BS13" s="30">
        <v>23</v>
      </c>
      <c r="BT13" s="30"/>
      <c r="BU13" s="30"/>
    </row>
    <row r="14" spans="1:73" ht="12.75">
      <c r="A14" s="28" t="s">
        <v>1223</v>
      </c>
      <c r="B14" s="30" t="s">
        <v>1224</v>
      </c>
      <c r="C14" s="30" t="s">
        <v>1189</v>
      </c>
      <c r="D14" s="30" t="s">
        <v>1218</v>
      </c>
      <c r="E14" s="30" t="s">
        <v>76</v>
      </c>
      <c r="F14" s="30">
        <v>51</v>
      </c>
      <c r="G14" s="30" t="s">
        <v>1191</v>
      </c>
      <c r="H14" s="30" t="s">
        <v>78</v>
      </c>
      <c r="I14" s="30" t="s">
        <v>79</v>
      </c>
      <c r="J14" s="30">
        <v>21</v>
      </c>
      <c r="K14" s="28"/>
      <c r="L14" s="36"/>
      <c r="M14" s="30">
        <v>10</v>
      </c>
      <c r="N14" s="28"/>
      <c r="O14" s="30">
        <v>1</v>
      </c>
      <c r="P14" s="30">
        <v>2</v>
      </c>
      <c r="Q14" s="30">
        <v>81</v>
      </c>
      <c r="R14" s="30">
        <v>1.5780000000000001</v>
      </c>
      <c r="S14" s="32">
        <v>32.529023117292425</v>
      </c>
      <c r="T14" s="30">
        <v>101</v>
      </c>
      <c r="U14" s="28"/>
      <c r="V14" s="28"/>
      <c r="W14" s="28"/>
      <c r="X14" s="28"/>
      <c r="Y14" s="28"/>
      <c r="Z14" s="28"/>
      <c r="AA14" s="30">
        <v>80</v>
      </c>
      <c r="AB14" s="30">
        <v>129</v>
      </c>
      <c r="AC14" s="30">
        <v>84</v>
      </c>
      <c r="AD14" s="30">
        <v>223</v>
      </c>
      <c r="AE14" s="30">
        <v>139</v>
      </c>
      <c r="AF14" s="30">
        <v>50</v>
      </c>
      <c r="AG14" s="30">
        <v>173</v>
      </c>
      <c r="AH14" s="30">
        <v>34</v>
      </c>
      <c r="AI14" s="30">
        <v>205</v>
      </c>
      <c r="AJ14" s="30">
        <v>2.2000000000000002</v>
      </c>
      <c r="AK14" s="30">
        <v>4.0999999999999996</v>
      </c>
      <c r="AL14" s="30">
        <v>4.4000000000000004</v>
      </c>
      <c r="AM14" s="30">
        <v>10.1</v>
      </c>
      <c r="AN14" s="30">
        <v>32</v>
      </c>
      <c r="AO14" s="30">
        <v>14</v>
      </c>
      <c r="AP14" s="30">
        <v>29</v>
      </c>
      <c r="AQ14" s="30">
        <v>0.77</v>
      </c>
      <c r="AR14" s="28"/>
      <c r="AS14" s="28"/>
      <c r="AT14" s="39">
        <v>38.700000000000003</v>
      </c>
      <c r="AU14" s="30">
        <v>4.26</v>
      </c>
      <c r="AV14" s="30">
        <v>2</v>
      </c>
      <c r="AW14" s="30">
        <v>1.66</v>
      </c>
      <c r="AX14" s="30">
        <v>0.49</v>
      </c>
      <c r="AY14" s="30">
        <v>325</v>
      </c>
      <c r="AZ14" s="30">
        <v>12.6</v>
      </c>
      <c r="BA14" s="30">
        <v>37.6</v>
      </c>
      <c r="BB14" s="30">
        <v>85.8</v>
      </c>
      <c r="BC14" s="30">
        <v>33.5</v>
      </c>
      <c r="BD14" s="30">
        <v>14.6</v>
      </c>
      <c r="BE14" s="28"/>
      <c r="BF14" s="30">
        <v>75</v>
      </c>
      <c r="BG14" s="30">
        <v>12.2</v>
      </c>
      <c r="BH14" s="30" t="s">
        <v>140</v>
      </c>
      <c r="BI14" s="32">
        <f t="shared" si="1"/>
        <v>9.0606795974217764</v>
      </c>
      <c r="BJ14" s="32">
        <v>3925</v>
      </c>
      <c r="BK14" s="32">
        <v>537.68333333333328</v>
      </c>
      <c r="BL14" s="32">
        <v>54.043731180138785</v>
      </c>
      <c r="BM14" s="32">
        <v>142.18333333333334</v>
      </c>
      <c r="BN14" s="32">
        <v>14.291158696189333</v>
      </c>
      <c r="BO14" s="32">
        <v>140.01666666666668</v>
      </c>
      <c r="BP14" s="32">
        <v>31.66511012367188</v>
      </c>
      <c r="BQ14" s="38"/>
      <c r="BR14" s="38"/>
      <c r="BS14" s="30">
        <v>33</v>
      </c>
      <c r="BT14" s="30"/>
      <c r="BU14" s="30"/>
    </row>
    <row r="15" spans="1:73" ht="12.75">
      <c r="A15" s="28" t="s">
        <v>1225</v>
      </c>
      <c r="B15" s="30" t="s">
        <v>1226</v>
      </c>
      <c r="C15" s="30" t="s">
        <v>1189</v>
      </c>
      <c r="D15" s="30" t="s">
        <v>1218</v>
      </c>
      <c r="E15" s="30" t="s">
        <v>76</v>
      </c>
      <c r="F15" s="30">
        <v>60</v>
      </c>
      <c r="G15" s="30" t="s">
        <v>1227</v>
      </c>
      <c r="H15" s="30" t="s">
        <v>78</v>
      </c>
      <c r="I15" s="30" t="s">
        <v>79</v>
      </c>
      <c r="J15" s="30">
        <v>34</v>
      </c>
      <c r="K15" s="28"/>
      <c r="L15" s="36"/>
      <c r="M15" s="36"/>
      <c r="N15" s="36"/>
      <c r="O15" s="30">
        <v>0</v>
      </c>
      <c r="P15" s="30">
        <v>0</v>
      </c>
      <c r="Q15" s="30">
        <v>64.400000000000006</v>
      </c>
      <c r="R15" s="30">
        <v>1.62</v>
      </c>
      <c r="S15" s="32">
        <v>24.538942234415487</v>
      </c>
      <c r="T15" s="30">
        <v>89</v>
      </c>
      <c r="U15" s="28"/>
      <c r="V15" s="28"/>
      <c r="W15" s="28"/>
      <c r="X15" s="28"/>
      <c r="Y15" s="28"/>
      <c r="Z15" s="28"/>
      <c r="AA15" s="30">
        <v>59</v>
      </c>
      <c r="AB15" s="30">
        <v>93</v>
      </c>
      <c r="AC15" s="30">
        <v>88</v>
      </c>
      <c r="AD15" s="30">
        <v>224</v>
      </c>
      <c r="AE15" s="30">
        <v>132</v>
      </c>
      <c r="AF15" s="30">
        <v>73</v>
      </c>
      <c r="AG15" s="30">
        <v>151</v>
      </c>
      <c r="AH15" s="30">
        <v>19</v>
      </c>
      <c r="AI15" s="30">
        <v>88</v>
      </c>
      <c r="AJ15" s="30">
        <v>2.2000000000000002</v>
      </c>
      <c r="AK15" s="30">
        <v>4.5</v>
      </c>
      <c r="AL15" s="28"/>
      <c r="AM15" s="30">
        <v>6.5</v>
      </c>
      <c r="AN15" s="30">
        <v>21</v>
      </c>
      <c r="AO15" s="30">
        <v>14</v>
      </c>
      <c r="AP15" s="30">
        <v>30</v>
      </c>
      <c r="AQ15" s="30">
        <v>0.7</v>
      </c>
      <c r="AR15" s="28"/>
      <c r="AS15" s="28"/>
      <c r="AT15" s="39">
        <v>23.4</v>
      </c>
      <c r="AU15" s="30">
        <v>4.26</v>
      </c>
      <c r="AV15" s="30">
        <v>2.1800000000000002</v>
      </c>
      <c r="AW15" s="30">
        <v>1.57</v>
      </c>
      <c r="AX15" s="30">
        <v>0.36</v>
      </c>
      <c r="AY15" s="30">
        <v>234</v>
      </c>
      <c r="AZ15" s="30">
        <v>12.6</v>
      </c>
      <c r="BA15" s="30">
        <v>37.799999999999997</v>
      </c>
      <c r="BB15" s="30">
        <v>94</v>
      </c>
      <c r="BC15" s="30">
        <v>33.299999999999997</v>
      </c>
      <c r="BD15" s="30">
        <v>11.7</v>
      </c>
      <c r="BE15" s="28"/>
      <c r="BF15" s="30">
        <v>91</v>
      </c>
      <c r="BG15" s="30">
        <v>19.100000000000001</v>
      </c>
      <c r="BH15" s="30" t="s">
        <v>140</v>
      </c>
      <c r="BI15" s="32">
        <f t="shared" si="1"/>
        <v>8.2615264483964683</v>
      </c>
      <c r="BJ15" s="32">
        <v>1399</v>
      </c>
      <c r="BK15" s="32">
        <v>180.67666666666665</v>
      </c>
      <c r="BL15" s="32">
        <v>50.582789738421191</v>
      </c>
      <c r="BM15" s="32">
        <v>56.993333333333332</v>
      </c>
      <c r="BN15" s="32">
        <v>15.956027137751152</v>
      </c>
      <c r="BO15" s="32">
        <v>53.120000000000005</v>
      </c>
      <c r="BP15" s="32">
        <v>33.461183123827659</v>
      </c>
      <c r="BQ15" s="38"/>
      <c r="BR15" s="38"/>
      <c r="BS15" s="30">
        <v>26</v>
      </c>
      <c r="BT15" s="30"/>
      <c r="BU15" s="30"/>
    </row>
    <row r="16" spans="1:73" ht="12.75">
      <c r="A16" s="28" t="s">
        <v>1228</v>
      </c>
      <c r="B16" s="30" t="s">
        <v>1229</v>
      </c>
      <c r="C16" s="30" t="s">
        <v>1189</v>
      </c>
      <c r="D16" s="30" t="s">
        <v>1218</v>
      </c>
      <c r="E16" s="30" t="s">
        <v>76</v>
      </c>
      <c r="F16" s="30">
        <v>54</v>
      </c>
      <c r="G16" s="30" t="s">
        <v>1203</v>
      </c>
      <c r="H16" s="30" t="s">
        <v>78</v>
      </c>
      <c r="I16" s="30" t="s">
        <v>79</v>
      </c>
      <c r="J16" s="30">
        <v>24</v>
      </c>
      <c r="K16" s="30">
        <v>400</v>
      </c>
      <c r="L16" s="31">
        <f t="shared" ref="L16:L19" si="4">K16/Q16</f>
        <v>6.2015503875968996</v>
      </c>
      <c r="M16" s="31">
        <v>5</v>
      </c>
      <c r="N16" s="31">
        <v>2.5</v>
      </c>
      <c r="O16" s="30">
        <v>0</v>
      </c>
      <c r="P16" s="30">
        <v>0</v>
      </c>
      <c r="Q16" s="30">
        <v>64.5</v>
      </c>
      <c r="R16" s="30">
        <v>1.62</v>
      </c>
      <c r="S16" s="32">
        <v>24.57704618198445</v>
      </c>
      <c r="T16" s="30">
        <v>92</v>
      </c>
      <c r="U16" s="28"/>
      <c r="V16" s="28"/>
      <c r="W16" s="28"/>
      <c r="X16" s="28"/>
      <c r="Y16" s="28"/>
      <c r="Z16" s="28"/>
      <c r="AA16" s="30">
        <v>81</v>
      </c>
      <c r="AB16" s="30">
        <v>123</v>
      </c>
      <c r="AC16" s="30">
        <v>76</v>
      </c>
      <c r="AD16" s="30">
        <v>262</v>
      </c>
      <c r="AE16" s="30">
        <v>162</v>
      </c>
      <c r="AF16" s="30">
        <v>81</v>
      </c>
      <c r="AG16" s="30">
        <v>181</v>
      </c>
      <c r="AH16" s="30">
        <v>19</v>
      </c>
      <c r="AI16" s="30">
        <v>86</v>
      </c>
      <c r="AJ16" s="30">
        <v>0.6</v>
      </c>
      <c r="AK16" s="30">
        <v>4.7</v>
      </c>
      <c r="AL16" s="30">
        <v>6.7</v>
      </c>
      <c r="AM16" s="30">
        <v>3.6</v>
      </c>
      <c r="AN16" s="30">
        <v>24</v>
      </c>
      <c r="AO16" s="30">
        <v>15</v>
      </c>
      <c r="AP16" s="30">
        <v>27</v>
      </c>
      <c r="AQ16" s="30">
        <v>0.78</v>
      </c>
      <c r="AR16" s="28"/>
      <c r="AS16" s="30">
        <v>544</v>
      </c>
      <c r="AT16" s="39">
        <v>42.3</v>
      </c>
      <c r="AU16" s="30">
        <v>20.100000000000001</v>
      </c>
      <c r="AV16" s="30">
        <v>2.54</v>
      </c>
      <c r="AW16" s="30">
        <v>16.72</v>
      </c>
      <c r="AX16" s="30">
        <v>0.44</v>
      </c>
      <c r="AY16" s="30">
        <v>156</v>
      </c>
      <c r="AZ16" s="30">
        <v>13.4</v>
      </c>
      <c r="BA16" s="30">
        <v>40.799999999999997</v>
      </c>
      <c r="BB16" s="30">
        <v>90.7</v>
      </c>
      <c r="BC16" s="30">
        <v>32.799999999999997</v>
      </c>
      <c r="BD16" s="30">
        <v>12.8</v>
      </c>
      <c r="BE16" s="28"/>
      <c r="BF16" s="30">
        <v>95</v>
      </c>
      <c r="BG16" s="30">
        <v>20.5</v>
      </c>
      <c r="BH16" s="30" t="s">
        <v>140</v>
      </c>
      <c r="BI16" s="32">
        <f t="shared" si="1"/>
        <v>8.091933455979893</v>
      </c>
      <c r="BJ16" s="32">
        <v>1015.6666666666666</v>
      </c>
      <c r="BK16" s="32">
        <v>128.78333333333333</v>
      </c>
      <c r="BL16" s="32">
        <v>49.965566630993919</v>
      </c>
      <c r="BM16" s="32">
        <v>35.713333333333331</v>
      </c>
      <c r="BN16" s="32">
        <v>13.856117015257377</v>
      </c>
      <c r="BO16" s="32">
        <v>41.443333333333335</v>
      </c>
      <c r="BP16" s="32">
        <v>36.178316353748713</v>
      </c>
      <c r="BQ16" s="38"/>
      <c r="BR16" s="38"/>
      <c r="BS16" s="30">
        <v>23</v>
      </c>
      <c r="BT16" s="30"/>
      <c r="BU16" s="30"/>
    </row>
    <row r="17" spans="1:73" ht="12.75">
      <c r="A17" s="28" t="s">
        <v>1230</v>
      </c>
      <c r="B17" s="30" t="s">
        <v>1231</v>
      </c>
      <c r="C17" s="30" t="s">
        <v>1189</v>
      </c>
      <c r="D17" s="30" t="s">
        <v>1218</v>
      </c>
      <c r="E17" s="30" t="s">
        <v>76</v>
      </c>
      <c r="F17" s="30">
        <v>55</v>
      </c>
      <c r="G17" s="30" t="s">
        <v>1203</v>
      </c>
      <c r="H17" s="30" t="s">
        <v>78</v>
      </c>
      <c r="I17" s="30" t="s">
        <v>79</v>
      </c>
      <c r="J17" s="30">
        <v>22</v>
      </c>
      <c r="K17" s="30">
        <v>400</v>
      </c>
      <c r="L17" s="31">
        <f t="shared" si="4"/>
        <v>5.882352941176471</v>
      </c>
      <c r="M17" s="30">
        <v>0</v>
      </c>
      <c r="N17" s="28"/>
      <c r="O17" s="30">
        <v>0</v>
      </c>
      <c r="P17" s="30">
        <v>0</v>
      </c>
      <c r="Q17" s="30">
        <v>68</v>
      </c>
      <c r="R17" s="30">
        <v>1.58</v>
      </c>
      <c r="S17" s="32">
        <v>27.239224483255885</v>
      </c>
      <c r="T17" s="30">
        <v>89.5</v>
      </c>
      <c r="U17" s="28"/>
      <c r="V17" s="28"/>
      <c r="W17" s="28"/>
      <c r="X17" s="28"/>
      <c r="Y17" s="28"/>
      <c r="Z17" s="28"/>
      <c r="AA17" s="30">
        <v>82</v>
      </c>
      <c r="AB17" s="30">
        <v>131</v>
      </c>
      <c r="AC17" s="30">
        <v>84</v>
      </c>
      <c r="AD17" s="30">
        <v>152</v>
      </c>
      <c r="AE17" s="30">
        <v>84</v>
      </c>
      <c r="AF17" s="30">
        <v>46</v>
      </c>
      <c r="AG17" s="30">
        <v>106</v>
      </c>
      <c r="AH17" s="30">
        <v>22</v>
      </c>
      <c r="AI17" s="30">
        <v>122</v>
      </c>
      <c r="AJ17" s="30">
        <v>0.9</v>
      </c>
      <c r="AK17" s="30">
        <v>4.0999999999999996</v>
      </c>
      <c r="AL17" s="28"/>
      <c r="AM17" s="30">
        <v>21.1</v>
      </c>
      <c r="AN17" s="30">
        <v>14</v>
      </c>
      <c r="AO17" s="30">
        <v>15</v>
      </c>
      <c r="AP17" s="30">
        <v>39</v>
      </c>
      <c r="AQ17" s="30">
        <v>1.04</v>
      </c>
      <c r="AR17" s="28"/>
      <c r="AS17" s="28"/>
      <c r="AT17" s="39">
        <v>40.299999999999997</v>
      </c>
      <c r="AU17" s="30">
        <v>8.07</v>
      </c>
      <c r="AV17" s="30">
        <v>4.7</v>
      </c>
      <c r="AW17" s="30">
        <v>2.63</v>
      </c>
      <c r="AX17" s="30">
        <v>0.54</v>
      </c>
      <c r="AY17" s="30">
        <v>325</v>
      </c>
      <c r="AZ17" s="30">
        <v>13.8</v>
      </c>
      <c r="BA17" s="30">
        <v>41.6</v>
      </c>
      <c r="BB17" s="30">
        <v>85.1</v>
      </c>
      <c r="BC17" s="30">
        <v>33.200000000000003</v>
      </c>
      <c r="BD17" s="30">
        <v>13.5</v>
      </c>
      <c r="BE17" s="28"/>
      <c r="BF17" s="30">
        <v>130</v>
      </c>
      <c r="BG17" s="30">
        <v>19.2</v>
      </c>
      <c r="BH17" s="30" t="s">
        <v>140</v>
      </c>
      <c r="BI17" s="32">
        <f t="shared" si="1"/>
        <v>8.5416906630166256</v>
      </c>
      <c r="BJ17" s="32">
        <v>1981.6666666666667</v>
      </c>
      <c r="BK17" s="32">
        <v>247.50333333333333</v>
      </c>
      <c r="BL17" s="32">
        <v>49.579829127173056</v>
      </c>
      <c r="BM17" s="32">
        <v>62.383333333333333</v>
      </c>
      <c r="BN17" s="32">
        <v>12.496619602632201</v>
      </c>
      <c r="BO17" s="32">
        <v>84.14</v>
      </c>
      <c r="BP17" s="32">
        <v>37.923551270194743</v>
      </c>
      <c r="BQ17" s="38"/>
      <c r="BR17" s="38"/>
      <c r="BS17" s="30">
        <v>27</v>
      </c>
      <c r="BT17" s="30"/>
      <c r="BU17" s="30"/>
    </row>
    <row r="18" spans="1:73" ht="12.75">
      <c r="A18" s="28" t="s">
        <v>1232</v>
      </c>
      <c r="B18" s="29" t="s">
        <v>1233</v>
      </c>
      <c r="C18" s="30" t="s">
        <v>1189</v>
      </c>
      <c r="D18" s="30" t="s">
        <v>1210</v>
      </c>
      <c r="E18" s="30" t="s">
        <v>76</v>
      </c>
      <c r="F18" s="30">
        <v>25</v>
      </c>
      <c r="G18" s="30" t="s">
        <v>1191</v>
      </c>
      <c r="H18" s="30" t="s">
        <v>78</v>
      </c>
      <c r="I18" s="30" t="s">
        <v>79</v>
      </c>
      <c r="J18" s="30">
        <v>2</v>
      </c>
      <c r="K18" s="30">
        <v>400</v>
      </c>
      <c r="L18" s="31">
        <f t="shared" si="4"/>
        <v>7.6923076923076925</v>
      </c>
      <c r="M18" s="28"/>
      <c r="N18" s="28"/>
      <c r="O18" s="28"/>
      <c r="P18" s="30">
        <v>0</v>
      </c>
      <c r="Q18" s="30">
        <v>52</v>
      </c>
      <c r="R18" s="30">
        <v>1.62</v>
      </c>
      <c r="S18" s="32">
        <v>19.8</v>
      </c>
      <c r="T18" s="30">
        <v>74</v>
      </c>
      <c r="U18" s="30">
        <v>16.8</v>
      </c>
      <c r="V18" s="30">
        <v>34.799999999999997</v>
      </c>
      <c r="W18" s="30">
        <v>44.7</v>
      </c>
      <c r="X18" s="30">
        <v>65.3</v>
      </c>
      <c r="Y18" s="28"/>
      <c r="Z18" s="28"/>
      <c r="AA18" s="30">
        <v>102</v>
      </c>
      <c r="AB18" s="30">
        <v>61</v>
      </c>
      <c r="AC18" s="30">
        <v>70</v>
      </c>
      <c r="AD18" s="30">
        <v>127</v>
      </c>
      <c r="AE18" s="30">
        <v>73</v>
      </c>
      <c r="AF18" s="30">
        <v>37</v>
      </c>
      <c r="AG18" s="30">
        <v>90</v>
      </c>
      <c r="AH18" s="30">
        <v>17</v>
      </c>
      <c r="AI18" s="30">
        <v>90</v>
      </c>
      <c r="AJ18" s="30">
        <v>1.7</v>
      </c>
      <c r="AK18" s="30">
        <v>5.0999999999999996</v>
      </c>
      <c r="AL18" s="28"/>
      <c r="AM18" s="28"/>
      <c r="AN18" s="30">
        <v>25</v>
      </c>
      <c r="AO18" s="30">
        <v>21</v>
      </c>
      <c r="AP18" s="30">
        <v>27</v>
      </c>
      <c r="AQ18" s="30">
        <v>3.13</v>
      </c>
      <c r="AR18" s="29">
        <v>9.8000000000000007</v>
      </c>
      <c r="AS18" s="29">
        <v>242</v>
      </c>
      <c r="AT18" s="40">
        <v>58.8</v>
      </c>
      <c r="AU18" s="34">
        <v>2.6</v>
      </c>
      <c r="AV18" s="29">
        <v>50</v>
      </c>
      <c r="AW18" s="29">
        <v>37</v>
      </c>
      <c r="AX18" s="29">
        <v>12</v>
      </c>
      <c r="AY18" s="29">
        <v>216</v>
      </c>
      <c r="AZ18" s="35">
        <v>12.8</v>
      </c>
      <c r="BA18" s="29">
        <v>38.200000000000003</v>
      </c>
      <c r="BB18" s="29">
        <v>82.7</v>
      </c>
      <c r="BC18" s="29">
        <v>33.5</v>
      </c>
      <c r="BD18" s="29">
        <v>11.4</v>
      </c>
      <c r="BE18" s="30">
        <v>16</v>
      </c>
      <c r="BF18" s="29">
        <v>127</v>
      </c>
      <c r="BG18" s="29">
        <v>25.7</v>
      </c>
      <c r="BH18" s="34" t="s">
        <v>93</v>
      </c>
      <c r="BI18" s="32">
        <f t="shared" si="1"/>
        <v>8.0551577318196781</v>
      </c>
      <c r="BJ18" s="32">
        <v>1773</v>
      </c>
      <c r="BK18" s="32">
        <v>110.8</v>
      </c>
      <c r="BL18" s="32">
        <v>27.6</v>
      </c>
      <c r="BM18" s="32">
        <v>101.3</v>
      </c>
      <c r="BN18" s="32">
        <v>20.9</v>
      </c>
      <c r="BO18" s="32">
        <v>101.9</v>
      </c>
      <c r="BP18" s="32">
        <v>51.5</v>
      </c>
      <c r="BQ18" s="32"/>
      <c r="BR18" s="32" t="s">
        <v>1211</v>
      </c>
      <c r="BS18" s="28"/>
      <c r="BT18" s="28"/>
      <c r="BU18" s="28"/>
    </row>
    <row r="19" spans="1:73" ht="12.75">
      <c r="A19" s="28" t="s">
        <v>1234</v>
      </c>
      <c r="B19" s="29" t="s">
        <v>1235</v>
      </c>
      <c r="C19" s="30" t="s">
        <v>1189</v>
      </c>
      <c r="D19" s="30" t="s">
        <v>1195</v>
      </c>
      <c r="E19" s="30" t="s">
        <v>76</v>
      </c>
      <c r="F19" s="30">
        <v>27</v>
      </c>
      <c r="G19" s="30" t="s">
        <v>1191</v>
      </c>
      <c r="H19" s="30" t="s">
        <v>78</v>
      </c>
      <c r="I19" s="30" t="s">
        <v>79</v>
      </c>
      <c r="J19" s="30">
        <v>6</v>
      </c>
      <c r="K19" s="30">
        <v>400</v>
      </c>
      <c r="L19" s="31">
        <f t="shared" si="4"/>
        <v>8.0482897384305829</v>
      </c>
      <c r="M19" s="28"/>
      <c r="N19" s="28"/>
      <c r="O19" s="28"/>
      <c r="P19" s="30">
        <v>0</v>
      </c>
      <c r="Q19" s="30">
        <v>49.7</v>
      </c>
      <c r="R19" s="30">
        <v>1.56</v>
      </c>
      <c r="S19" s="32">
        <v>20.399999999999999</v>
      </c>
      <c r="T19" s="30">
        <v>72</v>
      </c>
      <c r="U19" s="30">
        <v>13.3</v>
      </c>
      <c r="V19" s="30">
        <v>26.8</v>
      </c>
      <c r="W19" s="30">
        <v>36.4</v>
      </c>
      <c r="X19" s="30">
        <v>73.2</v>
      </c>
      <c r="Y19" s="28"/>
      <c r="Z19" s="28"/>
      <c r="AA19" s="30">
        <v>108</v>
      </c>
      <c r="AB19" s="30">
        <v>68</v>
      </c>
      <c r="AC19" s="30">
        <v>83</v>
      </c>
      <c r="AD19" s="30">
        <v>153</v>
      </c>
      <c r="AE19" s="30">
        <v>73</v>
      </c>
      <c r="AF19" s="30">
        <v>71</v>
      </c>
      <c r="AG19" s="30">
        <v>82</v>
      </c>
      <c r="AH19" s="30">
        <v>9</v>
      </c>
      <c r="AI19" s="30">
        <v>33</v>
      </c>
      <c r="AJ19" s="30">
        <v>0.7</v>
      </c>
      <c r="AK19" s="30">
        <v>4.3</v>
      </c>
      <c r="AL19" s="28"/>
      <c r="AM19" s="28"/>
      <c r="AN19" s="30">
        <v>20</v>
      </c>
      <c r="AO19" s="30">
        <v>14</v>
      </c>
      <c r="AP19" s="30">
        <v>45</v>
      </c>
      <c r="AQ19" s="30">
        <v>0.82</v>
      </c>
      <c r="AR19" s="30">
        <v>12.5</v>
      </c>
      <c r="AS19" s="30">
        <v>523</v>
      </c>
      <c r="AT19" s="40">
        <v>22.4</v>
      </c>
      <c r="AU19" s="34">
        <v>3.64</v>
      </c>
      <c r="AV19" s="29">
        <v>54.7</v>
      </c>
      <c r="AW19" s="29">
        <v>28.6</v>
      </c>
      <c r="AX19" s="29">
        <v>11</v>
      </c>
      <c r="AY19" s="29">
        <v>219</v>
      </c>
      <c r="AZ19" s="35">
        <v>12.9</v>
      </c>
      <c r="BA19" s="29">
        <v>38.799999999999997</v>
      </c>
      <c r="BB19" s="29">
        <v>75.900000000000006</v>
      </c>
      <c r="BC19" s="29">
        <v>33.200000000000003</v>
      </c>
      <c r="BD19" s="29">
        <v>14</v>
      </c>
      <c r="BE19" s="30">
        <v>4</v>
      </c>
      <c r="BF19" s="29">
        <v>104</v>
      </c>
      <c r="BG19" s="29">
        <v>9.9</v>
      </c>
      <c r="BH19" s="30" t="s">
        <v>140</v>
      </c>
      <c r="BI19" s="32">
        <f t="shared" si="1"/>
        <v>7.2222009887031327</v>
      </c>
      <c r="BJ19" s="32">
        <v>1773</v>
      </c>
      <c r="BK19" s="32">
        <v>227.2</v>
      </c>
      <c r="BL19" s="32">
        <v>52</v>
      </c>
      <c r="BM19" s="32">
        <v>56.3</v>
      </c>
      <c r="BN19" s="32">
        <v>12.5</v>
      </c>
      <c r="BO19" s="32">
        <v>73.8</v>
      </c>
      <c r="BP19" s="32">
        <v>35.4</v>
      </c>
      <c r="BQ19" s="32"/>
      <c r="BR19" s="32" t="s">
        <v>1192</v>
      </c>
      <c r="BS19" s="28"/>
      <c r="BT19" s="28"/>
      <c r="BU19" s="28"/>
    </row>
    <row r="20" spans="1:73" ht="12.75">
      <c r="A20" s="28" t="s">
        <v>1236</v>
      </c>
      <c r="B20" s="29" t="s">
        <v>1237</v>
      </c>
      <c r="C20" s="30" t="s">
        <v>1189</v>
      </c>
      <c r="D20" s="30" t="s">
        <v>1210</v>
      </c>
      <c r="E20" s="30" t="s">
        <v>76</v>
      </c>
      <c r="F20" s="30">
        <v>36</v>
      </c>
      <c r="G20" s="30" t="s">
        <v>1203</v>
      </c>
      <c r="H20" s="30" t="s">
        <v>78</v>
      </c>
      <c r="I20" s="30" t="s">
        <v>79</v>
      </c>
      <c r="J20" s="30">
        <v>13</v>
      </c>
      <c r="K20" s="28"/>
      <c r="L20" s="36"/>
      <c r="M20" s="30">
        <v>10</v>
      </c>
      <c r="N20" s="28"/>
      <c r="O20" s="28"/>
      <c r="P20" s="30">
        <v>0</v>
      </c>
      <c r="Q20" s="30">
        <v>92.5</v>
      </c>
      <c r="R20" s="30">
        <v>1.53</v>
      </c>
      <c r="S20" s="32">
        <v>39.5</v>
      </c>
      <c r="T20" s="30">
        <v>111.5</v>
      </c>
      <c r="U20" s="30">
        <v>37.700000000000003</v>
      </c>
      <c r="V20" s="30">
        <v>40.700000000000003</v>
      </c>
      <c r="W20" s="30">
        <v>54.8</v>
      </c>
      <c r="X20" s="30">
        <v>59.2</v>
      </c>
      <c r="Y20" s="28"/>
      <c r="Z20" s="28"/>
      <c r="AA20" s="30">
        <v>165</v>
      </c>
      <c r="AB20" s="30">
        <v>110</v>
      </c>
      <c r="AC20" s="30">
        <v>82</v>
      </c>
      <c r="AD20" s="30">
        <v>233</v>
      </c>
      <c r="AE20" s="30">
        <v>138</v>
      </c>
      <c r="AF20" s="30">
        <v>80</v>
      </c>
      <c r="AG20" s="30">
        <v>153</v>
      </c>
      <c r="AH20" s="30">
        <v>15</v>
      </c>
      <c r="AI20" s="30">
        <v>63</v>
      </c>
      <c r="AJ20" s="30">
        <v>4.5</v>
      </c>
      <c r="AK20" s="30">
        <v>4.4000000000000004</v>
      </c>
      <c r="AL20" s="28"/>
      <c r="AM20" s="28"/>
      <c r="AN20" s="30">
        <v>15</v>
      </c>
      <c r="AO20" s="30">
        <v>14</v>
      </c>
      <c r="AP20" s="30">
        <v>22</v>
      </c>
      <c r="AQ20" s="30">
        <v>0.71</v>
      </c>
      <c r="AR20" s="30">
        <v>11.2</v>
      </c>
      <c r="AS20" s="30">
        <v>232</v>
      </c>
      <c r="AT20" s="33">
        <v>49.6</v>
      </c>
      <c r="AU20" s="32">
        <v>4.2699999999999996</v>
      </c>
      <c r="AV20" s="30">
        <v>64.2</v>
      </c>
      <c r="AW20" s="30">
        <v>25.3</v>
      </c>
      <c r="AX20" s="29">
        <v>9.8000000000000007</v>
      </c>
      <c r="AY20" s="29">
        <v>406</v>
      </c>
      <c r="AZ20" s="43">
        <v>11.5</v>
      </c>
      <c r="BA20" s="30">
        <v>33.700000000000003</v>
      </c>
      <c r="BB20" s="30">
        <v>92.6</v>
      </c>
      <c r="BC20" s="30">
        <v>34.1</v>
      </c>
      <c r="BD20" s="30">
        <v>13.5</v>
      </c>
      <c r="BE20" s="30">
        <v>34</v>
      </c>
      <c r="BF20" s="29">
        <v>118</v>
      </c>
      <c r="BG20" s="29">
        <v>30.7</v>
      </c>
      <c r="BH20" s="30" t="s">
        <v>140</v>
      </c>
      <c r="BI20" s="32">
        <f t="shared" si="1"/>
        <v>7.8567067930958405</v>
      </c>
      <c r="BJ20" s="32">
        <v>1835.7</v>
      </c>
      <c r="BK20" s="32">
        <v>174.9</v>
      </c>
      <c r="BL20" s="32">
        <v>42.7</v>
      </c>
      <c r="BM20" s="32">
        <v>133.4</v>
      </c>
      <c r="BN20" s="32">
        <v>28.1</v>
      </c>
      <c r="BO20" s="32">
        <v>67.099999999999994</v>
      </c>
      <c r="BP20" s="32">
        <v>29.3</v>
      </c>
      <c r="BQ20" s="32"/>
      <c r="BR20" s="32" t="s">
        <v>1211</v>
      </c>
      <c r="BS20" s="28"/>
      <c r="BT20" s="28"/>
      <c r="BU20" s="28"/>
    </row>
    <row r="21" spans="1:73" ht="12.75">
      <c r="A21" s="28" t="s">
        <v>1238</v>
      </c>
      <c r="B21" s="30" t="s">
        <v>1239</v>
      </c>
      <c r="C21" s="30" t="s">
        <v>1189</v>
      </c>
      <c r="D21" s="30" t="s">
        <v>1195</v>
      </c>
      <c r="E21" s="30" t="s">
        <v>76</v>
      </c>
      <c r="F21" s="30">
        <v>40</v>
      </c>
      <c r="G21" s="30" t="s">
        <v>1191</v>
      </c>
      <c r="H21" s="30" t="s">
        <v>222</v>
      </c>
      <c r="I21" s="30" t="s">
        <v>79</v>
      </c>
      <c r="J21" s="30">
        <v>12</v>
      </c>
      <c r="K21" s="30">
        <v>400</v>
      </c>
      <c r="L21" s="31">
        <v>4.7</v>
      </c>
      <c r="M21" s="30">
        <v>10</v>
      </c>
      <c r="N21" s="30">
        <v>15</v>
      </c>
      <c r="O21" s="30">
        <v>5</v>
      </c>
      <c r="P21" s="30">
        <v>7</v>
      </c>
      <c r="Q21" s="30">
        <v>83.5</v>
      </c>
      <c r="R21" s="30">
        <v>1.617</v>
      </c>
      <c r="S21" s="32">
        <v>31.934964349488599</v>
      </c>
      <c r="T21" s="30">
        <v>93</v>
      </c>
      <c r="U21" s="28"/>
      <c r="V21" s="28"/>
      <c r="W21" s="28"/>
      <c r="X21" s="28"/>
      <c r="Y21" s="28"/>
      <c r="Z21" s="28"/>
      <c r="AA21" s="30">
        <v>77</v>
      </c>
      <c r="AB21" s="30">
        <v>116</v>
      </c>
      <c r="AC21" s="30">
        <v>88</v>
      </c>
      <c r="AD21" s="30">
        <v>165</v>
      </c>
      <c r="AE21" s="30">
        <v>90</v>
      </c>
      <c r="AF21" s="30">
        <v>61</v>
      </c>
      <c r="AG21" s="30">
        <v>104</v>
      </c>
      <c r="AH21" s="30">
        <v>14</v>
      </c>
      <c r="AI21" s="30">
        <v>53</v>
      </c>
      <c r="AJ21" s="30">
        <v>10.199999999999999</v>
      </c>
      <c r="AK21" s="30">
        <v>4.0999999999999996</v>
      </c>
      <c r="AL21" s="28"/>
      <c r="AM21" s="30">
        <v>10.5</v>
      </c>
      <c r="AN21" s="30">
        <v>13</v>
      </c>
      <c r="AO21" s="30">
        <v>8</v>
      </c>
      <c r="AP21" s="30">
        <v>53</v>
      </c>
      <c r="AQ21" s="30">
        <v>0.76</v>
      </c>
      <c r="AR21" s="30">
        <v>7.2</v>
      </c>
      <c r="AS21" s="30">
        <v>483</v>
      </c>
      <c r="AT21" s="39">
        <v>11.5</v>
      </c>
      <c r="AU21" s="30">
        <v>2.19</v>
      </c>
      <c r="AV21" s="30">
        <v>1.24</v>
      </c>
      <c r="AW21" s="30">
        <v>0.68</v>
      </c>
      <c r="AX21" s="30">
        <v>0.24</v>
      </c>
      <c r="AY21" s="30">
        <v>202</v>
      </c>
      <c r="AZ21" s="30">
        <v>10.1</v>
      </c>
      <c r="BA21" s="30">
        <v>32.200000000000003</v>
      </c>
      <c r="BB21" s="30">
        <v>88.2</v>
      </c>
      <c r="BC21" s="30">
        <v>31.4</v>
      </c>
      <c r="BD21" s="30">
        <v>14.1</v>
      </c>
      <c r="BE21" s="28"/>
      <c r="BF21" s="30">
        <v>94</v>
      </c>
      <c r="BG21" s="30">
        <v>14.9</v>
      </c>
      <c r="BH21" s="30" t="s">
        <v>93</v>
      </c>
      <c r="BI21" s="32">
        <f t="shared" si="1"/>
        <v>7.754481547470383</v>
      </c>
      <c r="BJ21" s="38"/>
      <c r="BK21" s="38"/>
      <c r="BL21" s="38"/>
      <c r="BM21" s="38"/>
      <c r="BN21" s="38"/>
      <c r="BO21" s="38"/>
      <c r="BP21" s="38"/>
      <c r="BQ21" s="38"/>
      <c r="BR21" s="38"/>
      <c r="BS21" s="30">
        <v>36</v>
      </c>
      <c r="BT21" s="30"/>
      <c r="BU21" s="30"/>
    </row>
    <row r="22" spans="1:73" ht="12.75">
      <c r="A22" s="28" t="s">
        <v>1240</v>
      </c>
      <c r="B22" s="30" t="s">
        <v>1241</v>
      </c>
      <c r="C22" s="30" t="s">
        <v>1189</v>
      </c>
      <c r="D22" s="30" t="s">
        <v>1210</v>
      </c>
      <c r="E22" s="30" t="s">
        <v>76</v>
      </c>
      <c r="F22" s="30">
        <v>35</v>
      </c>
      <c r="G22" s="30" t="s">
        <v>1203</v>
      </c>
      <c r="H22" s="30" t="s">
        <v>222</v>
      </c>
      <c r="I22" s="30" t="s">
        <v>79</v>
      </c>
      <c r="J22" s="30">
        <v>19</v>
      </c>
      <c r="K22" s="30">
        <v>400</v>
      </c>
      <c r="L22" s="31">
        <f t="shared" ref="L22:L26" si="5">K22/Q22</f>
        <v>3.988035892323031</v>
      </c>
      <c r="M22" s="30">
        <v>5</v>
      </c>
      <c r="N22" s="28"/>
      <c r="O22" s="30">
        <v>0</v>
      </c>
      <c r="P22" s="30">
        <v>0</v>
      </c>
      <c r="Q22" s="30">
        <v>100.3</v>
      </c>
      <c r="R22" s="30">
        <v>1.62</v>
      </c>
      <c r="S22" s="32">
        <v>38.218259411675042</v>
      </c>
      <c r="T22" s="30">
        <v>118.5</v>
      </c>
      <c r="U22" s="28"/>
      <c r="V22" s="28"/>
      <c r="W22" s="28"/>
      <c r="X22" s="28"/>
      <c r="Y22" s="28"/>
      <c r="Z22" s="28"/>
      <c r="AA22" s="30">
        <v>79</v>
      </c>
      <c r="AB22" s="30">
        <v>105</v>
      </c>
      <c r="AC22" s="30">
        <v>97</v>
      </c>
      <c r="AD22" s="30">
        <v>211</v>
      </c>
      <c r="AE22" s="30">
        <v>140</v>
      </c>
      <c r="AF22" s="30">
        <v>56</v>
      </c>
      <c r="AG22" s="30">
        <v>155</v>
      </c>
      <c r="AH22" s="30">
        <v>15</v>
      </c>
      <c r="AI22" s="30">
        <v>59</v>
      </c>
      <c r="AJ22" s="30">
        <v>18.100000000000001</v>
      </c>
      <c r="AK22" s="30">
        <v>3.9</v>
      </c>
      <c r="AL22" s="28"/>
      <c r="AM22" s="30">
        <v>15.3</v>
      </c>
      <c r="AN22" s="30">
        <v>19</v>
      </c>
      <c r="AO22" s="30">
        <v>17</v>
      </c>
      <c r="AP22" s="30">
        <v>15</v>
      </c>
      <c r="AQ22" s="30">
        <v>0.77</v>
      </c>
      <c r="AR22" s="28"/>
      <c r="AS22" s="30">
        <v>526</v>
      </c>
      <c r="AT22" s="39">
        <v>28.2</v>
      </c>
      <c r="AU22" s="30">
        <v>1.92</v>
      </c>
      <c r="AV22" s="30">
        <v>1.05</v>
      </c>
      <c r="AW22" s="30">
        <v>0.5</v>
      </c>
      <c r="AX22" s="30">
        <v>0.35</v>
      </c>
      <c r="AY22" s="30">
        <v>311</v>
      </c>
      <c r="AZ22" s="30">
        <v>13.2</v>
      </c>
      <c r="BA22" s="30">
        <v>38.9</v>
      </c>
      <c r="BB22" s="30">
        <v>82.8</v>
      </c>
      <c r="BC22" s="30">
        <v>33.9</v>
      </c>
      <c r="BD22" s="30">
        <v>13.2</v>
      </c>
      <c r="BE22" s="28"/>
      <c r="BF22" s="30">
        <v>107</v>
      </c>
      <c r="BG22" s="30">
        <v>16.3</v>
      </c>
      <c r="BH22" s="30" t="s">
        <v>93</v>
      </c>
      <c r="BI22" s="32">
        <f t="shared" si="1"/>
        <v>7.9591012418491571</v>
      </c>
      <c r="BJ22" s="32">
        <v>682.33333333333337</v>
      </c>
      <c r="BK22" s="32">
        <v>52.85</v>
      </c>
      <c r="BL22" s="32">
        <v>30.976628324419377</v>
      </c>
      <c r="BM22" s="32">
        <v>44.389999999999993</v>
      </c>
      <c r="BN22" s="32">
        <v>26.018023298410135</v>
      </c>
      <c r="BO22" s="32">
        <v>32.61</v>
      </c>
      <c r="BP22" s="32">
        <v>43.005348377170492</v>
      </c>
      <c r="BQ22" s="38"/>
      <c r="BR22" s="38"/>
      <c r="BS22" s="30">
        <v>21</v>
      </c>
      <c r="BT22" s="30"/>
      <c r="BU22" s="30"/>
    </row>
    <row r="23" spans="1:73" ht="12.75">
      <c r="A23" s="28" t="s">
        <v>1242</v>
      </c>
      <c r="B23" s="30" t="s">
        <v>1243</v>
      </c>
      <c r="C23" s="30" t="s">
        <v>1189</v>
      </c>
      <c r="D23" s="30" t="s">
        <v>1195</v>
      </c>
      <c r="E23" s="30" t="s">
        <v>76</v>
      </c>
      <c r="F23" s="30">
        <v>38</v>
      </c>
      <c r="G23" s="30" t="s">
        <v>1191</v>
      </c>
      <c r="H23" s="30" t="s">
        <v>78</v>
      </c>
      <c r="I23" s="30" t="s">
        <v>79</v>
      </c>
      <c r="J23" s="30">
        <v>12</v>
      </c>
      <c r="K23" s="30">
        <v>400</v>
      </c>
      <c r="L23" s="31">
        <f t="shared" si="5"/>
        <v>5.298013245033113</v>
      </c>
      <c r="M23" s="30">
        <v>10</v>
      </c>
      <c r="N23" s="30">
        <v>2.5</v>
      </c>
      <c r="O23" s="30">
        <v>6</v>
      </c>
      <c r="P23" s="30">
        <v>0</v>
      </c>
      <c r="Q23" s="30">
        <v>75.5</v>
      </c>
      <c r="R23" s="30">
        <v>1.59</v>
      </c>
      <c r="S23" s="32">
        <v>29.864324987144492</v>
      </c>
      <c r="T23" s="30">
        <v>95</v>
      </c>
      <c r="U23" s="28"/>
      <c r="V23" s="28"/>
      <c r="W23" s="28"/>
      <c r="X23" s="28"/>
      <c r="Y23" s="28"/>
      <c r="Z23" s="28"/>
      <c r="AA23" s="30">
        <v>74</v>
      </c>
      <c r="AB23" s="30">
        <v>107</v>
      </c>
      <c r="AC23" s="30">
        <v>72</v>
      </c>
      <c r="AD23" s="30">
        <v>157</v>
      </c>
      <c r="AE23" s="30">
        <v>77</v>
      </c>
      <c r="AF23" s="30">
        <v>61</v>
      </c>
      <c r="AG23" s="30">
        <v>96</v>
      </c>
      <c r="AH23" s="30">
        <v>19</v>
      </c>
      <c r="AI23" s="30">
        <v>100</v>
      </c>
      <c r="AJ23" s="30">
        <v>7</v>
      </c>
      <c r="AK23" s="30">
        <v>4.0999999999999996</v>
      </c>
      <c r="AL23" s="30">
        <v>6.8</v>
      </c>
      <c r="AM23" s="30">
        <v>9.6</v>
      </c>
      <c r="AN23" s="30">
        <v>27</v>
      </c>
      <c r="AO23" s="30">
        <v>36</v>
      </c>
      <c r="AP23" s="30">
        <v>50</v>
      </c>
      <c r="AQ23" s="30">
        <v>1.27</v>
      </c>
      <c r="AR23" s="28"/>
      <c r="AS23" s="28"/>
      <c r="AT23" s="39">
        <v>38.4</v>
      </c>
      <c r="AU23" s="30">
        <v>3.62</v>
      </c>
      <c r="AV23" s="30">
        <v>1.72</v>
      </c>
      <c r="AW23" s="30">
        <v>1.27</v>
      </c>
      <c r="AX23" s="30">
        <v>0.51</v>
      </c>
      <c r="AY23" s="30">
        <v>202</v>
      </c>
      <c r="AZ23" s="30">
        <v>11</v>
      </c>
      <c r="BA23" s="30">
        <v>34.200000000000003</v>
      </c>
      <c r="BB23" s="30">
        <v>85.5</v>
      </c>
      <c r="BC23" s="30">
        <v>32.200000000000003</v>
      </c>
      <c r="BD23" s="30">
        <v>15.3</v>
      </c>
      <c r="BE23" s="28"/>
      <c r="BF23" s="30">
        <v>111</v>
      </c>
      <c r="BG23" s="30">
        <v>16.399999999999999</v>
      </c>
      <c r="BH23" s="30" t="s">
        <v>140</v>
      </c>
      <c r="BI23" s="32">
        <f t="shared" si="1"/>
        <v>8.1886891244442008</v>
      </c>
      <c r="BJ23" s="32">
        <v>1195.6666666666667</v>
      </c>
      <c r="BK23" s="32">
        <v>166.93333333333334</v>
      </c>
      <c r="BL23" s="32">
        <v>55.238137257064693</v>
      </c>
      <c r="BM23" s="32">
        <v>51.333333333333336</v>
      </c>
      <c r="BN23" s="32">
        <v>16.986168405726769</v>
      </c>
      <c r="BO23" s="32">
        <v>37.306666666666665</v>
      </c>
      <c r="BP23" s="32">
        <v>27.775694337208535</v>
      </c>
      <c r="BQ23" s="38"/>
      <c r="BR23" s="38"/>
      <c r="BS23" s="30">
        <v>35</v>
      </c>
      <c r="BT23" s="30"/>
      <c r="BU23" s="30"/>
    </row>
    <row r="24" spans="1:73" ht="12.75">
      <c r="A24" s="28" t="s">
        <v>1244</v>
      </c>
      <c r="B24" s="30" t="s">
        <v>1245</v>
      </c>
      <c r="C24" s="30" t="s">
        <v>1189</v>
      </c>
      <c r="D24" s="30" t="s">
        <v>1218</v>
      </c>
      <c r="E24" s="30" t="s">
        <v>76</v>
      </c>
      <c r="F24" s="30">
        <v>37</v>
      </c>
      <c r="G24" s="30" t="s">
        <v>1203</v>
      </c>
      <c r="H24" s="30" t="s">
        <v>222</v>
      </c>
      <c r="I24" s="30" t="s">
        <v>79</v>
      </c>
      <c r="J24" s="30">
        <v>23</v>
      </c>
      <c r="K24" s="30">
        <v>400</v>
      </c>
      <c r="L24" s="31">
        <f t="shared" si="5"/>
        <v>6.1538461538461542</v>
      </c>
      <c r="M24" s="30">
        <v>10</v>
      </c>
      <c r="N24" s="28"/>
      <c r="O24" s="30">
        <v>6</v>
      </c>
      <c r="P24" s="30">
        <v>4</v>
      </c>
      <c r="Q24" s="30">
        <v>65</v>
      </c>
      <c r="R24" s="30">
        <v>1.61</v>
      </c>
      <c r="S24" s="32">
        <v>25.076193048107708</v>
      </c>
      <c r="T24" s="30">
        <v>88</v>
      </c>
      <c r="U24" s="28"/>
      <c r="V24" s="28"/>
      <c r="W24" s="28"/>
      <c r="X24" s="28"/>
      <c r="Y24" s="28"/>
      <c r="Z24" s="28"/>
      <c r="AA24" s="30">
        <v>88</v>
      </c>
      <c r="AB24" s="30">
        <v>120</v>
      </c>
      <c r="AC24" s="30">
        <v>69</v>
      </c>
      <c r="AD24" s="30">
        <v>187</v>
      </c>
      <c r="AE24" s="30">
        <v>116</v>
      </c>
      <c r="AF24" s="30">
        <v>46</v>
      </c>
      <c r="AG24" s="30">
        <v>141</v>
      </c>
      <c r="AH24" s="30">
        <v>25</v>
      </c>
      <c r="AI24" s="30">
        <v>137</v>
      </c>
      <c r="AJ24" s="30">
        <v>3</v>
      </c>
      <c r="AK24" s="30">
        <v>4.0999999999999996</v>
      </c>
      <c r="AL24" s="28"/>
      <c r="AM24" s="30">
        <v>12.5</v>
      </c>
      <c r="AN24" s="30">
        <v>17</v>
      </c>
      <c r="AO24" s="30">
        <v>20</v>
      </c>
      <c r="AP24" s="30">
        <v>35</v>
      </c>
      <c r="AQ24" s="30">
        <v>0.81</v>
      </c>
      <c r="AR24" s="28"/>
      <c r="AS24" s="30">
        <v>292</v>
      </c>
      <c r="AT24" s="39">
        <v>26.2</v>
      </c>
      <c r="AU24" s="30">
        <v>6.67</v>
      </c>
      <c r="AV24" s="30">
        <v>3.98</v>
      </c>
      <c r="AW24" s="30">
        <v>2.0299999999999998</v>
      </c>
      <c r="AX24" s="30">
        <v>0.54</v>
      </c>
      <c r="AY24" s="30">
        <v>271</v>
      </c>
      <c r="AZ24" s="30">
        <v>13.4</v>
      </c>
      <c r="BA24" s="30">
        <v>40.200000000000003</v>
      </c>
      <c r="BB24" s="30">
        <v>89.7</v>
      </c>
      <c r="BC24" s="30">
        <v>33.299999999999997</v>
      </c>
      <c r="BD24" s="30">
        <v>13.3</v>
      </c>
      <c r="BE24" s="28"/>
      <c r="BF24" s="30">
        <v>77</v>
      </c>
      <c r="BG24" s="30">
        <v>10.1</v>
      </c>
      <c r="BH24" s="30" t="s">
        <v>93</v>
      </c>
      <c r="BI24" s="32">
        <f t="shared" si="1"/>
        <v>8.4609402498654394</v>
      </c>
      <c r="BJ24" s="32">
        <v>1754</v>
      </c>
      <c r="BK24" s="32">
        <v>232.97333333333333</v>
      </c>
      <c r="BL24" s="32">
        <v>51.93294013839224</v>
      </c>
      <c r="BM24" s="32">
        <v>85.633333333333326</v>
      </c>
      <c r="BN24" s="32">
        <v>19.088840384526073</v>
      </c>
      <c r="BO24" s="32">
        <v>57.776666666666671</v>
      </c>
      <c r="BP24" s="32">
        <v>28.978219477081691</v>
      </c>
      <c r="BQ24" s="38"/>
      <c r="BR24" s="38"/>
      <c r="BS24" s="30">
        <v>46</v>
      </c>
      <c r="BT24" s="30"/>
      <c r="BU24" s="30"/>
    </row>
    <row r="25" spans="1:73" ht="12.75">
      <c r="A25" s="28" t="s">
        <v>1246</v>
      </c>
      <c r="B25" s="29" t="s">
        <v>1247</v>
      </c>
      <c r="C25" s="30" t="s">
        <v>1189</v>
      </c>
      <c r="D25" s="30" t="s">
        <v>1218</v>
      </c>
      <c r="E25" s="30" t="s">
        <v>76</v>
      </c>
      <c r="F25" s="30">
        <v>23</v>
      </c>
      <c r="G25" s="30" t="s">
        <v>1191</v>
      </c>
      <c r="H25" s="30" t="s">
        <v>222</v>
      </c>
      <c r="I25" s="30" t="s">
        <v>79</v>
      </c>
      <c r="J25" s="30">
        <v>9</v>
      </c>
      <c r="K25" s="30">
        <v>400</v>
      </c>
      <c r="L25" s="31">
        <f t="shared" si="5"/>
        <v>6.9565217391304346</v>
      </c>
      <c r="M25" s="28"/>
      <c r="N25" s="28"/>
      <c r="O25" s="28"/>
      <c r="P25" s="30">
        <v>3</v>
      </c>
      <c r="Q25" s="30">
        <v>57.5</v>
      </c>
      <c r="R25" s="30">
        <v>1.63</v>
      </c>
      <c r="S25" s="32">
        <v>21.6</v>
      </c>
      <c r="T25" s="30">
        <v>68.5</v>
      </c>
      <c r="U25" s="30">
        <v>16.399999999999999</v>
      </c>
      <c r="V25" s="30">
        <v>28.6</v>
      </c>
      <c r="W25" s="30">
        <v>41.1</v>
      </c>
      <c r="X25" s="30">
        <v>71.5</v>
      </c>
      <c r="Y25" s="28"/>
      <c r="Z25" s="28"/>
      <c r="AA25" s="30">
        <v>101</v>
      </c>
      <c r="AB25" s="30">
        <v>72</v>
      </c>
      <c r="AC25" s="30">
        <v>85</v>
      </c>
      <c r="AD25" s="30">
        <v>151</v>
      </c>
      <c r="AE25" s="30">
        <v>85</v>
      </c>
      <c r="AF25" s="30">
        <v>53</v>
      </c>
      <c r="AG25" s="30">
        <v>98</v>
      </c>
      <c r="AH25" s="30">
        <v>13</v>
      </c>
      <c r="AI25" s="30">
        <v>45</v>
      </c>
      <c r="AJ25" s="30">
        <v>2.5</v>
      </c>
      <c r="AK25" s="30">
        <v>4.0999999999999996</v>
      </c>
      <c r="AL25" s="28"/>
      <c r="AM25" s="28"/>
      <c r="AN25" s="30">
        <v>25</v>
      </c>
      <c r="AO25" s="30">
        <v>12</v>
      </c>
      <c r="AP25" s="30">
        <v>25</v>
      </c>
      <c r="AQ25" s="30">
        <v>0.66</v>
      </c>
      <c r="AR25" s="30">
        <v>20</v>
      </c>
      <c r="AS25" s="30">
        <v>356</v>
      </c>
      <c r="AT25" s="40">
        <v>40</v>
      </c>
      <c r="AU25" s="34">
        <v>4.37</v>
      </c>
      <c r="AV25" s="29">
        <v>52.3</v>
      </c>
      <c r="AW25" s="29">
        <v>30.9</v>
      </c>
      <c r="AX25" s="29">
        <v>10.8</v>
      </c>
      <c r="AY25" s="29">
        <v>306</v>
      </c>
      <c r="AZ25" s="35">
        <v>12.3</v>
      </c>
      <c r="BA25" s="29">
        <v>39</v>
      </c>
      <c r="BB25" s="29">
        <v>77.7</v>
      </c>
      <c r="BC25" s="29">
        <v>31.5</v>
      </c>
      <c r="BD25" s="29">
        <v>16.600000000000001</v>
      </c>
      <c r="BE25" s="30">
        <v>7</v>
      </c>
      <c r="BF25" s="29">
        <v>70</v>
      </c>
      <c r="BG25" s="29">
        <v>10.4</v>
      </c>
      <c r="BH25" s="30" t="s">
        <v>140</v>
      </c>
      <c r="BI25" s="32">
        <f t="shared" si="1"/>
        <v>7.5561665657006909</v>
      </c>
      <c r="BJ25" s="32">
        <v>3640</v>
      </c>
      <c r="BK25" s="32">
        <v>384.5</v>
      </c>
      <c r="BL25" s="32">
        <v>45.3</v>
      </c>
      <c r="BM25" s="32">
        <v>154.5</v>
      </c>
      <c r="BN25" s="32">
        <v>18.100000000000001</v>
      </c>
      <c r="BO25" s="32">
        <v>143.9</v>
      </c>
      <c r="BP25" s="32">
        <v>36.6</v>
      </c>
      <c r="BQ25" s="32"/>
      <c r="BR25" s="32" t="s">
        <v>1192</v>
      </c>
      <c r="BS25" s="28"/>
      <c r="BT25" s="28"/>
      <c r="BU25" s="28"/>
    </row>
    <row r="26" spans="1:73" ht="12.75">
      <c r="A26" s="28" t="s">
        <v>1248</v>
      </c>
      <c r="B26" s="30" t="s">
        <v>1249</v>
      </c>
      <c r="C26" s="30" t="s">
        <v>1189</v>
      </c>
      <c r="D26" s="30" t="s">
        <v>1190</v>
      </c>
      <c r="E26" s="30" t="s">
        <v>76</v>
      </c>
      <c r="F26" s="30">
        <v>52</v>
      </c>
      <c r="G26" s="30" t="s">
        <v>1191</v>
      </c>
      <c r="H26" s="30" t="s">
        <v>222</v>
      </c>
      <c r="I26" s="30" t="s">
        <v>79</v>
      </c>
      <c r="J26" s="30">
        <v>7</v>
      </c>
      <c r="K26" s="30">
        <v>400</v>
      </c>
      <c r="L26" s="31">
        <f t="shared" si="5"/>
        <v>6.3191153238546605</v>
      </c>
      <c r="M26" s="28"/>
      <c r="N26" s="28"/>
      <c r="O26" s="30">
        <v>8</v>
      </c>
      <c r="P26" s="30">
        <v>2</v>
      </c>
      <c r="Q26" s="30">
        <v>63.3</v>
      </c>
      <c r="R26" s="30">
        <v>1.5720000000000001</v>
      </c>
      <c r="S26" s="32">
        <v>25.615251636462517</v>
      </c>
      <c r="T26" s="30">
        <v>94</v>
      </c>
      <c r="U26" s="28"/>
      <c r="V26" s="28"/>
      <c r="W26" s="28"/>
      <c r="X26" s="28"/>
      <c r="Y26" s="28"/>
      <c r="Z26" s="28"/>
      <c r="AA26" s="30">
        <v>72</v>
      </c>
      <c r="AB26" s="30">
        <v>101</v>
      </c>
      <c r="AC26" s="30">
        <v>82</v>
      </c>
      <c r="AD26" s="30">
        <v>153</v>
      </c>
      <c r="AE26" s="30">
        <v>84</v>
      </c>
      <c r="AF26" s="30">
        <v>49</v>
      </c>
      <c r="AG26" s="30">
        <v>104</v>
      </c>
      <c r="AH26" s="30">
        <v>20</v>
      </c>
      <c r="AI26" s="30">
        <v>106</v>
      </c>
      <c r="AJ26" s="30">
        <v>0.7</v>
      </c>
      <c r="AK26" s="30">
        <v>4.0999999999999996</v>
      </c>
      <c r="AL26" s="28"/>
      <c r="AM26" s="30">
        <v>9</v>
      </c>
      <c r="AN26" s="30">
        <v>13</v>
      </c>
      <c r="AO26" s="30">
        <v>11</v>
      </c>
      <c r="AP26" s="30">
        <v>45</v>
      </c>
      <c r="AQ26" s="30">
        <v>1.1000000000000001</v>
      </c>
      <c r="AR26" s="28"/>
      <c r="AS26" s="28"/>
      <c r="AT26" s="39">
        <v>38.9</v>
      </c>
      <c r="AU26" s="30">
        <v>4.2300000000000004</v>
      </c>
      <c r="AV26" s="30">
        <v>2.73</v>
      </c>
      <c r="AW26" s="30">
        <v>0.94</v>
      </c>
      <c r="AX26" s="30">
        <v>0.44</v>
      </c>
      <c r="AY26" s="30">
        <v>242</v>
      </c>
      <c r="AZ26" s="30">
        <v>11.5</v>
      </c>
      <c r="BA26" s="30">
        <v>35.799999999999997</v>
      </c>
      <c r="BB26" s="30">
        <v>92.5</v>
      </c>
      <c r="BC26" s="30">
        <v>32.1</v>
      </c>
      <c r="BD26" s="30">
        <v>12.7</v>
      </c>
      <c r="BE26" s="28"/>
      <c r="BF26" s="30">
        <v>87</v>
      </c>
      <c r="BG26" s="30">
        <v>18.600000000000001</v>
      </c>
      <c r="BH26" s="30" t="s">
        <v>140</v>
      </c>
      <c r="BI26" s="32">
        <f t="shared" si="1"/>
        <v>8.3770111608163749</v>
      </c>
      <c r="BJ26" s="32">
        <v>2117</v>
      </c>
      <c r="BK26" s="32">
        <v>278.55</v>
      </c>
      <c r="BL26" s="32">
        <v>51.312832352905062</v>
      </c>
      <c r="BM26" s="32">
        <v>69.926666666666662</v>
      </c>
      <c r="BN26" s="32">
        <v>12.881476660075895</v>
      </c>
      <c r="BO26" s="32">
        <v>86.38666666666667</v>
      </c>
      <c r="BP26" s="32">
        <v>35.805690987019048</v>
      </c>
      <c r="BQ26" s="38"/>
      <c r="BR26" s="38"/>
      <c r="BS26" s="30">
        <v>43</v>
      </c>
      <c r="BT26" s="30"/>
      <c r="BU26" s="30"/>
    </row>
    <row r="27" spans="1:73" ht="12.75">
      <c r="A27" s="28" t="s">
        <v>1250</v>
      </c>
      <c r="B27" s="30" t="s">
        <v>1251</v>
      </c>
      <c r="C27" s="30" t="s">
        <v>1189</v>
      </c>
      <c r="D27" s="30" t="s">
        <v>1195</v>
      </c>
      <c r="E27" s="30" t="s">
        <v>76</v>
      </c>
      <c r="F27" s="30">
        <v>31</v>
      </c>
      <c r="G27" s="30" t="s">
        <v>1191</v>
      </c>
      <c r="H27" s="30" t="s">
        <v>78</v>
      </c>
      <c r="I27" s="30" t="s">
        <v>79</v>
      </c>
      <c r="J27" s="30">
        <v>10</v>
      </c>
      <c r="K27" s="30">
        <v>400</v>
      </c>
      <c r="L27" s="31">
        <v>4.7699999999999996</v>
      </c>
      <c r="M27" s="28"/>
      <c r="N27" s="28"/>
      <c r="O27" s="30">
        <v>6</v>
      </c>
      <c r="P27" s="30">
        <v>2</v>
      </c>
      <c r="Q27" s="30">
        <v>83.7</v>
      </c>
      <c r="R27" s="30">
        <v>1.63</v>
      </c>
      <c r="S27" s="32">
        <v>31.502879295419479</v>
      </c>
      <c r="T27" s="30">
        <v>95</v>
      </c>
      <c r="U27" s="28"/>
      <c r="V27" s="28"/>
      <c r="W27" s="28"/>
      <c r="X27" s="28"/>
      <c r="Y27" s="28"/>
      <c r="Z27" s="28"/>
      <c r="AA27" s="30">
        <v>88</v>
      </c>
      <c r="AB27" s="30">
        <v>141</v>
      </c>
      <c r="AC27" s="30">
        <v>100</v>
      </c>
      <c r="AD27" s="30">
        <v>161</v>
      </c>
      <c r="AE27" s="30">
        <v>88</v>
      </c>
      <c r="AF27" s="30">
        <v>62</v>
      </c>
      <c r="AG27" s="30">
        <v>99</v>
      </c>
      <c r="AH27" s="30">
        <v>11</v>
      </c>
      <c r="AI27" s="30">
        <v>37</v>
      </c>
      <c r="AJ27" s="30">
        <v>1.1000000000000001</v>
      </c>
      <c r="AK27" s="30">
        <v>4.7</v>
      </c>
      <c r="AL27" s="28"/>
      <c r="AM27" s="30">
        <v>15.3</v>
      </c>
      <c r="AN27" s="30">
        <v>15</v>
      </c>
      <c r="AO27" s="30">
        <v>8</v>
      </c>
      <c r="AP27" s="30">
        <v>32</v>
      </c>
      <c r="AQ27" s="30">
        <v>0.77</v>
      </c>
      <c r="AR27" s="28"/>
      <c r="AS27" s="28"/>
      <c r="AT27" s="39">
        <v>25.4</v>
      </c>
      <c r="AU27" s="30">
        <v>4.0999999999999996</v>
      </c>
      <c r="AV27" s="30">
        <v>2.23</v>
      </c>
      <c r="AW27" s="30">
        <v>1.37</v>
      </c>
      <c r="AX27" s="30">
        <v>0.41</v>
      </c>
      <c r="AY27" s="30">
        <v>221</v>
      </c>
      <c r="AZ27" s="30">
        <v>12.5</v>
      </c>
      <c r="BA27" s="30">
        <v>38.5</v>
      </c>
      <c r="BB27" s="30">
        <v>90.8</v>
      </c>
      <c r="BC27" s="30">
        <v>32.5</v>
      </c>
      <c r="BD27" s="30">
        <v>13</v>
      </c>
      <c r="BE27" s="28"/>
      <c r="BF27" s="30">
        <v>112</v>
      </c>
      <c r="BG27" s="30">
        <v>19.899999999999999</v>
      </c>
      <c r="BH27" s="30" t="s">
        <v>140</v>
      </c>
      <c r="BI27" s="32">
        <f t="shared" si="1"/>
        <v>7.5229409180723703</v>
      </c>
      <c r="BJ27" s="32">
        <v>1964</v>
      </c>
      <c r="BK27" s="32">
        <v>235.04666666666665</v>
      </c>
      <c r="BL27" s="32">
        <v>55.055835443062684</v>
      </c>
      <c r="BM27" s="32">
        <v>53.24</v>
      </c>
      <c r="BN27" s="32">
        <v>12.470598798771837</v>
      </c>
      <c r="BO27" s="32">
        <v>61.616666666666667</v>
      </c>
      <c r="BP27" s="32">
        <v>32.473565758165485</v>
      </c>
      <c r="BQ27" s="38"/>
      <c r="BR27" s="38"/>
      <c r="BS27" s="30">
        <v>27</v>
      </c>
      <c r="BT27" s="30"/>
      <c r="BU27" s="30"/>
    </row>
    <row r="28" spans="1:73" ht="12.75">
      <c r="A28" s="28" t="s">
        <v>1252</v>
      </c>
      <c r="B28" s="30" t="s">
        <v>1253</v>
      </c>
      <c r="C28" s="30" t="s">
        <v>1189</v>
      </c>
      <c r="D28" s="30" t="s">
        <v>1218</v>
      </c>
      <c r="E28" s="30" t="s">
        <v>76</v>
      </c>
      <c r="F28" s="30">
        <v>37</v>
      </c>
      <c r="G28" s="30" t="s">
        <v>1191</v>
      </c>
      <c r="H28" s="30" t="s">
        <v>222</v>
      </c>
      <c r="I28" s="30" t="s">
        <v>79</v>
      </c>
      <c r="J28" s="30">
        <v>4</v>
      </c>
      <c r="K28" s="30">
        <v>280</v>
      </c>
      <c r="L28" s="31">
        <f t="shared" ref="L28:L30" si="6">K28/Q28</f>
        <v>4.2105263157894735</v>
      </c>
      <c r="M28" s="30">
        <v>5</v>
      </c>
      <c r="N28" s="28"/>
      <c r="O28" s="30">
        <v>1</v>
      </c>
      <c r="P28" s="30">
        <v>0</v>
      </c>
      <c r="Q28" s="30">
        <v>66.5</v>
      </c>
      <c r="R28" s="30">
        <v>1.5629999999999999</v>
      </c>
      <c r="S28" s="32">
        <v>27.220975788067719</v>
      </c>
      <c r="T28" s="30">
        <v>91</v>
      </c>
      <c r="U28" s="28"/>
      <c r="V28" s="28"/>
      <c r="W28" s="28"/>
      <c r="X28" s="28"/>
      <c r="Y28" s="28"/>
      <c r="Z28" s="28"/>
      <c r="AA28" s="30">
        <v>76</v>
      </c>
      <c r="AB28" s="30">
        <v>99</v>
      </c>
      <c r="AC28" s="30">
        <v>84</v>
      </c>
      <c r="AD28" s="30">
        <v>229</v>
      </c>
      <c r="AE28" s="30">
        <v>138</v>
      </c>
      <c r="AF28" s="30">
        <v>56</v>
      </c>
      <c r="AG28" s="30">
        <v>173</v>
      </c>
      <c r="AH28" s="30">
        <v>35</v>
      </c>
      <c r="AI28" s="30">
        <v>212</v>
      </c>
      <c r="AJ28" s="30">
        <v>6.8</v>
      </c>
      <c r="AK28" s="30">
        <v>3.9</v>
      </c>
      <c r="AL28" s="28"/>
      <c r="AM28" s="30">
        <v>11.2</v>
      </c>
      <c r="AN28" s="30">
        <v>20</v>
      </c>
      <c r="AO28" s="30">
        <v>12</v>
      </c>
      <c r="AP28" s="30">
        <v>23</v>
      </c>
      <c r="AQ28" s="30">
        <v>0.73</v>
      </c>
      <c r="AR28" s="28"/>
      <c r="AS28" s="28"/>
      <c r="AT28" s="39">
        <v>13.7</v>
      </c>
      <c r="AU28" s="30">
        <v>5.62</v>
      </c>
      <c r="AV28" s="30">
        <v>3.56</v>
      </c>
      <c r="AW28" s="30">
        <v>1.57</v>
      </c>
      <c r="AX28" s="30">
        <v>0.37</v>
      </c>
      <c r="AY28" s="30">
        <v>310</v>
      </c>
      <c r="AZ28" s="30">
        <v>13.9</v>
      </c>
      <c r="BA28" s="30">
        <v>39.700000000000003</v>
      </c>
      <c r="BB28" s="30">
        <v>92.8</v>
      </c>
      <c r="BC28" s="30">
        <v>35</v>
      </c>
      <c r="BD28" s="30">
        <v>12.5</v>
      </c>
      <c r="BE28" s="28"/>
      <c r="BF28" s="30">
        <v>144</v>
      </c>
      <c r="BG28" s="44">
        <v>45411</v>
      </c>
      <c r="BH28" s="30" t="s">
        <v>140</v>
      </c>
      <c r="BI28" s="32">
        <f t="shared" si="1"/>
        <v>9.0942558929553812</v>
      </c>
      <c r="BJ28" s="32">
        <v>1186.3333333333333</v>
      </c>
      <c r="BK28" s="32">
        <v>137.35666666666665</v>
      </c>
      <c r="BL28" s="32">
        <v>46.280759684176232</v>
      </c>
      <c r="BM28" s="32">
        <v>50.353333333333332</v>
      </c>
      <c r="BN28" s="32">
        <v>16.965980435100011</v>
      </c>
      <c r="BO28" s="32">
        <v>48.48</v>
      </c>
      <c r="BP28" s="32">
        <v>36.753259880723739</v>
      </c>
      <c r="BQ28" s="38"/>
      <c r="BR28" s="38"/>
      <c r="BS28" s="30">
        <v>29</v>
      </c>
      <c r="BT28" s="30"/>
      <c r="BU28" s="30"/>
    </row>
    <row r="29" spans="1:73" ht="12.75">
      <c r="A29" s="28" t="s">
        <v>1254</v>
      </c>
      <c r="B29" s="30" t="s">
        <v>1255</v>
      </c>
      <c r="C29" s="30" t="s">
        <v>1189</v>
      </c>
      <c r="D29" s="30" t="s">
        <v>1218</v>
      </c>
      <c r="E29" s="30" t="s">
        <v>76</v>
      </c>
      <c r="F29" s="30">
        <v>50</v>
      </c>
      <c r="G29" s="30" t="s">
        <v>1203</v>
      </c>
      <c r="H29" s="30" t="s">
        <v>78</v>
      </c>
      <c r="I29" s="30" t="s">
        <v>79</v>
      </c>
      <c r="J29" s="30">
        <v>19</v>
      </c>
      <c r="K29" s="30">
        <v>400</v>
      </c>
      <c r="L29" s="31">
        <f t="shared" si="6"/>
        <v>5.9880239520958085</v>
      </c>
      <c r="M29" s="28"/>
      <c r="N29" s="28"/>
      <c r="O29" s="30">
        <v>10</v>
      </c>
      <c r="P29" s="30">
        <v>0</v>
      </c>
      <c r="Q29" s="30">
        <v>66.8</v>
      </c>
      <c r="R29" s="30">
        <v>1.6</v>
      </c>
      <c r="S29" s="32">
        <v>26.093749999999993</v>
      </c>
      <c r="T29" s="30">
        <v>89.5</v>
      </c>
      <c r="U29" s="28"/>
      <c r="V29" s="28"/>
      <c r="W29" s="28"/>
      <c r="X29" s="28"/>
      <c r="Y29" s="28"/>
      <c r="Z29" s="28"/>
      <c r="AA29" s="30">
        <v>82</v>
      </c>
      <c r="AB29" s="30">
        <v>127</v>
      </c>
      <c r="AC29" s="30">
        <v>76</v>
      </c>
      <c r="AD29" s="30">
        <v>199</v>
      </c>
      <c r="AE29" s="30">
        <v>113</v>
      </c>
      <c r="AF29" s="30">
        <v>69</v>
      </c>
      <c r="AG29" s="30">
        <v>130</v>
      </c>
      <c r="AH29" s="30">
        <v>17</v>
      </c>
      <c r="AI29" s="30">
        <v>73</v>
      </c>
      <c r="AJ29" s="30">
        <v>1.6</v>
      </c>
      <c r="AK29" s="30">
        <v>4.2</v>
      </c>
      <c r="AL29" s="28"/>
      <c r="AM29" s="30">
        <v>4</v>
      </c>
      <c r="AN29" s="30">
        <v>25</v>
      </c>
      <c r="AO29" s="30">
        <v>13</v>
      </c>
      <c r="AP29" s="30">
        <v>31</v>
      </c>
      <c r="AQ29" s="30">
        <v>0.73</v>
      </c>
      <c r="AR29" s="30">
        <v>8.4</v>
      </c>
      <c r="AS29" s="30">
        <v>477</v>
      </c>
      <c r="AT29" s="39">
        <v>42.1</v>
      </c>
      <c r="AU29" s="30">
        <v>6.16</v>
      </c>
      <c r="AV29" s="30">
        <v>3.33</v>
      </c>
      <c r="AW29" s="30">
        <v>2.13</v>
      </c>
      <c r="AX29" s="30">
        <v>0.5</v>
      </c>
      <c r="AY29" s="30">
        <v>233</v>
      </c>
      <c r="AZ29" s="30">
        <v>13.5</v>
      </c>
      <c r="BA29" s="30">
        <v>40.700000000000003</v>
      </c>
      <c r="BB29" s="30">
        <v>85.9</v>
      </c>
      <c r="BC29" s="30">
        <v>33.200000000000003</v>
      </c>
      <c r="BD29" s="30">
        <v>12.3</v>
      </c>
      <c r="BE29" s="28"/>
      <c r="BF29" s="30">
        <v>104</v>
      </c>
      <c r="BG29" s="30">
        <v>7.3</v>
      </c>
      <c r="BH29" s="30" t="s">
        <v>140</v>
      </c>
      <c r="BI29" s="32">
        <f t="shared" si="1"/>
        <v>7.9280456008747766</v>
      </c>
      <c r="BJ29" s="32">
        <v>1369</v>
      </c>
      <c r="BK29" s="32">
        <v>175.99</v>
      </c>
      <c r="BL29" s="32">
        <v>51.285737529353767</v>
      </c>
      <c r="BM29" s="32">
        <v>62.053333333333335</v>
      </c>
      <c r="BN29" s="32">
        <v>18.083135213107745</v>
      </c>
      <c r="BO29" s="32">
        <v>46.716666666666669</v>
      </c>
      <c r="BP29" s="32">
        <v>30.631127257538491</v>
      </c>
      <c r="BQ29" s="38"/>
      <c r="BR29" s="38"/>
      <c r="BS29" s="30">
        <v>21</v>
      </c>
      <c r="BT29" s="30"/>
      <c r="BU29" s="30"/>
    </row>
    <row r="30" spans="1:73" ht="12.75">
      <c r="A30" s="28" t="s">
        <v>1256</v>
      </c>
      <c r="B30" s="30" t="s">
        <v>1257</v>
      </c>
      <c r="C30" s="30" t="s">
        <v>1189</v>
      </c>
      <c r="D30" s="30" t="s">
        <v>1218</v>
      </c>
      <c r="E30" s="30" t="s">
        <v>76</v>
      </c>
      <c r="F30" s="30">
        <v>28</v>
      </c>
      <c r="G30" s="30" t="s">
        <v>1203</v>
      </c>
      <c r="H30" s="30" t="s">
        <v>78</v>
      </c>
      <c r="I30" s="30" t="s">
        <v>79</v>
      </c>
      <c r="J30" s="30">
        <v>6</v>
      </c>
      <c r="K30" s="30">
        <v>400</v>
      </c>
      <c r="L30" s="31">
        <f t="shared" si="6"/>
        <v>5.1150895140664963</v>
      </c>
      <c r="M30" s="28"/>
      <c r="N30" s="30">
        <v>1.5</v>
      </c>
      <c r="O30" s="30">
        <v>6</v>
      </c>
      <c r="P30" s="30">
        <v>0</v>
      </c>
      <c r="Q30" s="30">
        <v>78.2</v>
      </c>
      <c r="R30" s="30">
        <v>1.61</v>
      </c>
      <c r="S30" s="32">
        <v>30.168589174800353</v>
      </c>
      <c r="T30" s="30">
        <v>98</v>
      </c>
      <c r="U30" s="28"/>
      <c r="V30" s="28"/>
      <c r="W30" s="28"/>
      <c r="X30" s="28"/>
      <c r="Y30" s="28"/>
      <c r="Z30" s="28"/>
      <c r="AA30" s="30">
        <v>68</v>
      </c>
      <c r="AB30" s="30">
        <v>107</v>
      </c>
      <c r="AC30" s="30">
        <v>83</v>
      </c>
      <c r="AD30" s="30">
        <v>119</v>
      </c>
      <c r="AE30" s="30">
        <v>55</v>
      </c>
      <c r="AF30" s="30">
        <v>48</v>
      </c>
      <c r="AG30" s="30">
        <v>91</v>
      </c>
      <c r="AH30" s="30">
        <v>16</v>
      </c>
      <c r="AI30" s="30">
        <v>79</v>
      </c>
      <c r="AJ30" s="30">
        <v>1.6</v>
      </c>
      <c r="AK30" s="30">
        <v>4.7</v>
      </c>
      <c r="AL30" s="28"/>
      <c r="AM30" s="30">
        <v>8.9</v>
      </c>
      <c r="AN30" s="30">
        <v>22</v>
      </c>
      <c r="AO30" s="30">
        <v>16</v>
      </c>
      <c r="AP30" s="30">
        <v>20</v>
      </c>
      <c r="AQ30" s="30">
        <v>0.61</v>
      </c>
      <c r="AR30" s="28"/>
      <c r="AS30" s="28"/>
      <c r="AT30" s="39">
        <v>24.5</v>
      </c>
      <c r="AU30" s="30">
        <v>4.8899999999999997</v>
      </c>
      <c r="AV30" s="30">
        <v>3.1</v>
      </c>
      <c r="AW30" s="30">
        <v>1.36</v>
      </c>
      <c r="AX30" s="30">
        <v>0.3</v>
      </c>
      <c r="AY30" s="30">
        <v>254</v>
      </c>
      <c r="AZ30" s="30">
        <v>13.2</v>
      </c>
      <c r="BA30" s="30">
        <v>38.700000000000003</v>
      </c>
      <c r="BB30" s="30">
        <v>84.3</v>
      </c>
      <c r="BC30" s="30">
        <v>34.1</v>
      </c>
      <c r="BD30" s="30">
        <v>12.1</v>
      </c>
      <c r="BE30" s="28"/>
      <c r="BF30" s="30">
        <v>117</v>
      </c>
      <c r="BG30" s="30">
        <v>29</v>
      </c>
      <c r="BH30" s="30" t="s">
        <v>140</v>
      </c>
      <c r="BI30" s="32">
        <f t="shared" si="1"/>
        <v>8.0951412797036735</v>
      </c>
      <c r="BJ30" s="32">
        <v>1464</v>
      </c>
      <c r="BK30" s="32">
        <v>180.30999999999997</v>
      </c>
      <c r="BL30" s="32">
        <v>48.748462332208334</v>
      </c>
      <c r="BM30" s="32">
        <v>66.193333333333342</v>
      </c>
      <c r="BN30" s="32">
        <v>17.895974802525156</v>
      </c>
      <c r="BO30" s="32">
        <v>54.833333333333336</v>
      </c>
      <c r="BP30" s="32">
        <v>33.355562865266513</v>
      </c>
      <c r="BQ30" s="38"/>
      <c r="BR30" s="38"/>
      <c r="BS30" s="30">
        <v>21</v>
      </c>
      <c r="BT30" s="30"/>
      <c r="BU30" s="30"/>
    </row>
    <row r="31" spans="1:73" ht="12.75">
      <c r="A31" s="28" t="s">
        <v>1258</v>
      </c>
      <c r="B31" s="30" t="s">
        <v>1259</v>
      </c>
      <c r="C31" s="30" t="s">
        <v>1189</v>
      </c>
      <c r="D31" s="30" t="s">
        <v>1218</v>
      </c>
      <c r="E31" s="30" t="s">
        <v>76</v>
      </c>
      <c r="F31" s="30">
        <v>59</v>
      </c>
      <c r="G31" s="30" t="s">
        <v>1191</v>
      </c>
      <c r="H31" s="30" t="s">
        <v>78</v>
      </c>
      <c r="I31" s="30" t="s">
        <v>79</v>
      </c>
      <c r="J31" s="30">
        <v>22</v>
      </c>
      <c r="K31" s="28"/>
      <c r="L31" s="36"/>
      <c r="M31" s="30">
        <v>5</v>
      </c>
      <c r="N31" s="28"/>
      <c r="O31" s="30">
        <v>7</v>
      </c>
      <c r="P31" s="30">
        <v>0</v>
      </c>
      <c r="Q31" s="30">
        <v>80.900000000000006</v>
      </c>
      <c r="R31" s="30">
        <v>1.63</v>
      </c>
      <c r="S31" s="32">
        <v>30.44901953404344</v>
      </c>
      <c r="T31" s="30">
        <v>106</v>
      </c>
      <c r="U31" s="28"/>
      <c r="V31" s="28"/>
      <c r="W31" s="28"/>
      <c r="X31" s="28"/>
      <c r="Y31" s="28"/>
      <c r="Z31" s="28"/>
      <c r="AA31" s="30">
        <v>91</v>
      </c>
      <c r="AB31" s="30">
        <v>158</v>
      </c>
      <c r="AC31" s="30">
        <v>192</v>
      </c>
      <c r="AD31" s="30">
        <v>304</v>
      </c>
      <c r="AE31" s="30">
        <v>203</v>
      </c>
      <c r="AF31" s="30">
        <v>67</v>
      </c>
      <c r="AG31" s="30">
        <v>237</v>
      </c>
      <c r="AH31" s="30">
        <v>34</v>
      </c>
      <c r="AI31" s="30">
        <v>172</v>
      </c>
      <c r="AJ31" s="30">
        <v>1.6</v>
      </c>
      <c r="AK31" s="30">
        <v>4.5999999999999996</v>
      </c>
      <c r="AL31" s="30">
        <v>8.3000000000000007</v>
      </c>
      <c r="AM31" s="30">
        <v>15</v>
      </c>
      <c r="AN31" s="30">
        <v>16</v>
      </c>
      <c r="AO31" s="30">
        <v>16</v>
      </c>
      <c r="AP31" s="30">
        <v>25</v>
      </c>
      <c r="AQ31" s="30">
        <v>0.73</v>
      </c>
      <c r="AR31" s="30">
        <v>9.5</v>
      </c>
      <c r="AS31" s="30">
        <v>784</v>
      </c>
      <c r="AT31" s="39">
        <v>32.200000000000003</v>
      </c>
      <c r="AU31" s="30">
        <v>7.31</v>
      </c>
      <c r="AV31" s="30">
        <v>5.21</v>
      </c>
      <c r="AW31" s="30">
        <v>1.35</v>
      </c>
      <c r="AX31" s="30">
        <v>0.46</v>
      </c>
      <c r="AY31" s="30">
        <v>267</v>
      </c>
      <c r="AZ31" s="30">
        <v>12.7</v>
      </c>
      <c r="BA31" s="30">
        <v>38.5</v>
      </c>
      <c r="BB31" s="30">
        <v>84.1</v>
      </c>
      <c r="BC31" s="30">
        <v>33</v>
      </c>
      <c r="BD31" s="30">
        <v>12.2</v>
      </c>
      <c r="BE31" s="28"/>
      <c r="BF31" s="30">
        <v>147</v>
      </c>
      <c r="BG31" s="30">
        <v>27</v>
      </c>
      <c r="BH31" s="30" t="s">
        <v>140</v>
      </c>
      <c r="BI31" s="32">
        <f t="shared" si="1"/>
        <v>9.7118426682812888</v>
      </c>
      <c r="BJ31" s="32">
        <v>1172</v>
      </c>
      <c r="BK31" s="32">
        <v>105.99333333333334</v>
      </c>
      <c r="BL31" s="32">
        <v>36.241270347818407</v>
      </c>
      <c r="BM31" s="32">
        <v>81.72</v>
      </c>
      <c r="BN31" s="32">
        <v>27.941725386726084</v>
      </c>
      <c r="BO31" s="32">
        <v>46.556666666666665</v>
      </c>
      <c r="BP31" s="32">
        <v>35.817004265455509</v>
      </c>
      <c r="BQ31" s="38"/>
      <c r="BR31" s="38"/>
      <c r="BS31" s="30">
        <v>19</v>
      </c>
      <c r="BT31" s="30"/>
      <c r="BU31" s="30"/>
    </row>
    <row r="32" spans="1:73" ht="12.75">
      <c r="A32" s="28" t="s">
        <v>1260</v>
      </c>
      <c r="B32" s="30" t="s">
        <v>1261</v>
      </c>
      <c r="C32" s="30" t="s">
        <v>1189</v>
      </c>
      <c r="D32" s="30" t="s">
        <v>1218</v>
      </c>
      <c r="E32" s="30" t="s">
        <v>76</v>
      </c>
      <c r="F32" s="30">
        <v>34</v>
      </c>
      <c r="G32" s="30" t="s">
        <v>1203</v>
      </c>
      <c r="H32" s="30" t="s">
        <v>78</v>
      </c>
      <c r="I32" s="30" t="s">
        <v>79</v>
      </c>
      <c r="J32" s="30">
        <v>1</v>
      </c>
      <c r="K32" s="30">
        <v>400</v>
      </c>
      <c r="L32" s="31">
        <f t="shared" ref="L32:L34" si="7">K32/Q32</f>
        <v>8</v>
      </c>
      <c r="M32" s="30">
        <v>5</v>
      </c>
      <c r="N32" s="28"/>
      <c r="O32" s="30">
        <v>6</v>
      </c>
      <c r="P32" s="30">
        <v>0</v>
      </c>
      <c r="Q32" s="30">
        <v>50</v>
      </c>
      <c r="R32" s="30">
        <v>1.51</v>
      </c>
      <c r="S32" s="32">
        <v>21.928862769176789</v>
      </c>
      <c r="T32" s="30">
        <v>72</v>
      </c>
      <c r="U32" s="28"/>
      <c r="V32" s="28"/>
      <c r="W32" s="28"/>
      <c r="X32" s="28"/>
      <c r="Y32" s="28"/>
      <c r="Z32" s="28"/>
      <c r="AA32" s="30">
        <v>67</v>
      </c>
      <c r="AB32" s="30">
        <v>99</v>
      </c>
      <c r="AC32" s="30">
        <v>213</v>
      </c>
      <c r="AD32" s="30">
        <v>164</v>
      </c>
      <c r="AE32" s="30">
        <v>77</v>
      </c>
      <c r="AF32" s="30">
        <v>73</v>
      </c>
      <c r="AG32" s="30">
        <v>91</v>
      </c>
      <c r="AH32" s="30">
        <v>14</v>
      </c>
      <c r="AI32" s="30">
        <v>61</v>
      </c>
      <c r="AJ32" s="30">
        <v>1.6</v>
      </c>
      <c r="AK32" s="30">
        <v>4.5</v>
      </c>
      <c r="AL32" s="28"/>
      <c r="AM32" s="30">
        <v>46.6</v>
      </c>
      <c r="AN32" s="30">
        <v>26</v>
      </c>
      <c r="AO32" s="30">
        <v>14</v>
      </c>
      <c r="AP32" s="30">
        <v>31</v>
      </c>
      <c r="AQ32" s="30">
        <v>0.78</v>
      </c>
      <c r="AR32" s="30">
        <v>17</v>
      </c>
      <c r="AS32" s="30">
        <v>560</v>
      </c>
      <c r="AT32" s="39">
        <v>47</v>
      </c>
      <c r="AU32" s="30">
        <v>5.8</v>
      </c>
      <c r="AV32" s="30">
        <v>3.69</v>
      </c>
      <c r="AW32" s="30">
        <v>1.64</v>
      </c>
      <c r="AX32" s="30">
        <v>0.33</v>
      </c>
      <c r="AY32" s="30">
        <v>270</v>
      </c>
      <c r="AZ32" s="30">
        <v>12.1</v>
      </c>
      <c r="BA32" s="30">
        <v>35.799999999999997</v>
      </c>
      <c r="BB32" s="30">
        <v>101.7</v>
      </c>
      <c r="BC32" s="30">
        <v>33.799999999999997</v>
      </c>
      <c r="BD32" s="30">
        <v>13.3</v>
      </c>
      <c r="BE32" s="28"/>
      <c r="BF32" s="30">
        <v>79</v>
      </c>
      <c r="BG32" s="30">
        <v>5.5</v>
      </c>
      <c r="BH32" s="30" t="s">
        <v>140</v>
      </c>
      <c r="BI32" s="32">
        <f t="shared" si="1"/>
        <v>8.7790188493227905</v>
      </c>
      <c r="BJ32" s="32">
        <v>1078.6666666666667</v>
      </c>
      <c r="BK32" s="32">
        <v>104.16000000000001</v>
      </c>
      <c r="BL32" s="32">
        <v>38.788119524706509</v>
      </c>
      <c r="BM32" s="32">
        <v>64.423333333333332</v>
      </c>
      <c r="BN32" s="32">
        <v>23.990590951548977</v>
      </c>
      <c r="BO32" s="32">
        <v>44.423333333333339</v>
      </c>
      <c r="BP32" s="32">
        <v>37.221289523744503</v>
      </c>
      <c r="BQ32" s="38"/>
      <c r="BR32" s="38"/>
      <c r="BS32" s="30">
        <v>26</v>
      </c>
      <c r="BT32" s="30"/>
      <c r="BU32" s="30"/>
    </row>
    <row r="33" spans="1:73" ht="12.75">
      <c r="A33" s="28" t="s">
        <v>1262</v>
      </c>
      <c r="B33" s="30" t="s">
        <v>1263</v>
      </c>
      <c r="C33" s="30" t="s">
        <v>1189</v>
      </c>
      <c r="D33" s="30" t="s">
        <v>1218</v>
      </c>
      <c r="E33" s="30" t="s">
        <v>76</v>
      </c>
      <c r="F33" s="30">
        <v>27</v>
      </c>
      <c r="G33" s="30" t="s">
        <v>1203</v>
      </c>
      <c r="H33" s="30" t="s">
        <v>78</v>
      </c>
      <c r="I33" s="30" t="s">
        <v>79</v>
      </c>
      <c r="J33" s="30">
        <v>1</v>
      </c>
      <c r="K33" s="30">
        <v>400</v>
      </c>
      <c r="L33" s="31">
        <f t="shared" si="7"/>
        <v>3.8535645472061657</v>
      </c>
      <c r="M33" s="30">
        <v>7.5</v>
      </c>
      <c r="N33" s="30" t="s">
        <v>1264</v>
      </c>
      <c r="O33" s="30">
        <v>8</v>
      </c>
      <c r="P33" s="30">
        <v>0</v>
      </c>
      <c r="Q33" s="30">
        <v>103.8</v>
      </c>
      <c r="R33" s="30">
        <v>1.64</v>
      </c>
      <c r="S33" s="32">
        <v>38.593099345627607</v>
      </c>
      <c r="T33" s="30">
        <v>118.5</v>
      </c>
      <c r="U33" s="28"/>
      <c r="V33" s="28"/>
      <c r="W33" s="28"/>
      <c r="X33" s="28"/>
      <c r="Y33" s="28"/>
      <c r="Z33" s="28"/>
      <c r="AA33" s="30">
        <v>72</v>
      </c>
      <c r="AB33" s="30">
        <v>100</v>
      </c>
      <c r="AC33" s="30">
        <v>80</v>
      </c>
      <c r="AD33" s="30">
        <v>163</v>
      </c>
      <c r="AE33" s="30">
        <v>81</v>
      </c>
      <c r="AF33" s="30">
        <v>64</v>
      </c>
      <c r="AG33" s="30">
        <v>99</v>
      </c>
      <c r="AH33" s="30">
        <v>18</v>
      </c>
      <c r="AI33" s="30">
        <v>95</v>
      </c>
      <c r="AJ33" s="30">
        <v>21.6</v>
      </c>
      <c r="AK33" s="30">
        <v>4.2</v>
      </c>
      <c r="AL33" s="30">
        <v>4.5999999999999996</v>
      </c>
      <c r="AM33" s="30">
        <v>21.7</v>
      </c>
      <c r="AN33" s="30">
        <v>28</v>
      </c>
      <c r="AO33" s="30">
        <v>34</v>
      </c>
      <c r="AP33" s="30">
        <v>26</v>
      </c>
      <c r="AQ33" s="30">
        <v>0.7</v>
      </c>
      <c r="AR33" s="28"/>
      <c r="AS33" s="28"/>
      <c r="AT33" s="39">
        <v>26.8</v>
      </c>
      <c r="AU33" s="30">
        <v>5.89</v>
      </c>
      <c r="AV33" s="30">
        <v>3.29</v>
      </c>
      <c r="AW33" s="30">
        <v>2.04</v>
      </c>
      <c r="AX33" s="30">
        <v>0.3</v>
      </c>
      <c r="AY33" s="30">
        <v>291</v>
      </c>
      <c r="AZ33" s="30">
        <v>13.2</v>
      </c>
      <c r="BA33" s="30">
        <v>39</v>
      </c>
      <c r="BB33" s="30">
        <v>96.1</v>
      </c>
      <c r="BC33" s="30">
        <v>33.799999999999997</v>
      </c>
      <c r="BD33" s="30">
        <v>14</v>
      </c>
      <c r="BE33" s="28"/>
      <c r="BF33" s="30">
        <v>112</v>
      </c>
      <c r="BG33" s="30">
        <v>9.8000000000000007</v>
      </c>
      <c r="BH33" s="30" t="s">
        <v>140</v>
      </c>
      <c r="BI33" s="32">
        <f t="shared" si="1"/>
        <v>8.2427563457144775</v>
      </c>
      <c r="BJ33" s="32">
        <v>1173.67</v>
      </c>
      <c r="BK33" s="32">
        <v>138.37</v>
      </c>
      <c r="BL33" s="32">
        <v>46.77467062174108</v>
      </c>
      <c r="BM33" s="32">
        <v>57.08</v>
      </c>
      <c r="BN33" s="32">
        <v>19.29</v>
      </c>
      <c r="BO33" s="32">
        <v>44.61</v>
      </c>
      <c r="BP33" s="32">
        <v>33.929974900489313</v>
      </c>
      <c r="BQ33" s="38"/>
      <c r="BR33" s="38"/>
      <c r="BS33" s="30">
        <v>42</v>
      </c>
      <c r="BT33" s="30"/>
      <c r="BU33" s="30"/>
    </row>
    <row r="34" spans="1:73" ht="12.75">
      <c r="A34" s="28" t="s">
        <v>1265</v>
      </c>
      <c r="B34" s="29" t="s">
        <v>1266</v>
      </c>
      <c r="C34" s="30" t="s">
        <v>1189</v>
      </c>
      <c r="D34" s="30" t="s">
        <v>1210</v>
      </c>
      <c r="E34" s="30" t="s">
        <v>76</v>
      </c>
      <c r="F34" s="30">
        <v>33</v>
      </c>
      <c r="G34" s="30" t="s">
        <v>1203</v>
      </c>
      <c r="H34" s="30" t="s">
        <v>78</v>
      </c>
      <c r="I34" s="30" t="s">
        <v>79</v>
      </c>
      <c r="J34" s="30">
        <v>3</v>
      </c>
      <c r="K34" s="30">
        <v>400</v>
      </c>
      <c r="L34" s="31">
        <f t="shared" si="7"/>
        <v>7.782101167315175</v>
      </c>
      <c r="M34" s="28"/>
      <c r="N34" s="28"/>
      <c r="O34" s="28"/>
      <c r="P34" s="30">
        <v>0</v>
      </c>
      <c r="Q34" s="30">
        <v>51.4</v>
      </c>
      <c r="R34" s="30">
        <v>1.62</v>
      </c>
      <c r="S34" s="32">
        <v>19.600000000000001</v>
      </c>
      <c r="T34" s="30">
        <v>82</v>
      </c>
      <c r="U34" s="30">
        <v>17.600000000000001</v>
      </c>
      <c r="V34" s="30">
        <v>34.200000000000003</v>
      </c>
      <c r="W34" s="30">
        <v>33.799999999999997</v>
      </c>
      <c r="X34" s="30">
        <v>65.8</v>
      </c>
      <c r="Y34" s="28"/>
      <c r="Z34" s="28"/>
      <c r="AA34" s="30">
        <v>96</v>
      </c>
      <c r="AB34" s="30">
        <v>66</v>
      </c>
      <c r="AC34" s="30">
        <v>70</v>
      </c>
      <c r="AD34" s="30">
        <v>150</v>
      </c>
      <c r="AE34" s="30">
        <v>91</v>
      </c>
      <c r="AF34" s="30">
        <v>44</v>
      </c>
      <c r="AG34" s="30">
        <v>106</v>
      </c>
      <c r="AH34" s="30">
        <v>15</v>
      </c>
      <c r="AI34" s="30">
        <v>67</v>
      </c>
      <c r="AJ34" s="30">
        <v>8.1999999999999993</v>
      </c>
      <c r="AK34" s="30">
        <v>4.4000000000000004</v>
      </c>
      <c r="AL34" s="28"/>
      <c r="AM34" s="28"/>
      <c r="AN34" s="30">
        <v>23</v>
      </c>
      <c r="AO34" s="30">
        <v>19</v>
      </c>
      <c r="AP34" s="30">
        <v>18</v>
      </c>
      <c r="AQ34" s="30">
        <v>0.62</v>
      </c>
      <c r="AR34" s="30">
        <v>9.4</v>
      </c>
      <c r="AS34" s="30">
        <v>493</v>
      </c>
      <c r="AT34" s="40">
        <v>42.8</v>
      </c>
      <c r="AU34" s="34">
        <v>4.05</v>
      </c>
      <c r="AV34" s="29">
        <v>53.9</v>
      </c>
      <c r="AW34" s="29">
        <v>33.299999999999997</v>
      </c>
      <c r="AX34" s="29">
        <v>12.1</v>
      </c>
      <c r="AY34" s="29">
        <v>161</v>
      </c>
      <c r="AZ34" s="35">
        <v>12.8</v>
      </c>
      <c r="BA34" s="29">
        <v>39.299999999999997</v>
      </c>
      <c r="BB34" s="29">
        <v>88.9</v>
      </c>
      <c r="BC34" s="29">
        <v>32.6</v>
      </c>
      <c r="BD34" s="29">
        <v>13</v>
      </c>
      <c r="BE34" s="30">
        <v>18</v>
      </c>
      <c r="BF34" s="29">
        <v>102</v>
      </c>
      <c r="BG34" s="29">
        <v>22.5</v>
      </c>
      <c r="BH34" s="34" t="s">
        <v>140</v>
      </c>
      <c r="BI34" s="32">
        <f t="shared" si="1"/>
        <v>7.7600406808803797</v>
      </c>
      <c r="BJ34" s="32">
        <v>3253</v>
      </c>
      <c r="BK34" s="32">
        <v>415.6</v>
      </c>
      <c r="BL34" s="32">
        <v>51</v>
      </c>
      <c r="BM34" s="32">
        <v>128.9</v>
      </c>
      <c r="BN34" s="32">
        <v>15.9</v>
      </c>
      <c r="BO34" s="32">
        <v>120.2</v>
      </c>
      <c r="BP34" s="32">
        <v>33.1</v>
      </c>
      <c r="BQ34" s="32"/>
      <c r="BR34" s="32" t="s">
        <v>1192</v>
      </c>
      <c r="BS34" s="28"/>
      <c r="BT34" s="28"/>
      <c r="BU34" s="28"/>
    </row>
    <row r="35" spans="1:73" ht="12.75">
      <c r="A35" s="28" t="s">
        <v>1267</v>
      </c>
      <c r="B35" s="30" t="s">
        <v>1268</v>
      </c>
      <c r="C35" s="30" t="s">
        <v>1189</v>
      </c>
      <c r="D35" s="30" t="s">
        <v>1218</v>
      </c>
      <c r="E35" s="30" t="s">
        <v>76</v>
      </c>
      <c r="F35" s="30">
        <v>46</v>
      </c>
      <c r="G35" s="30" t="s">
        <v>1269</v>
      </c>
      <c r="H35" s="30" t="s">
        <v>78</v>
      </c>
      <c r="I35" s="30" t="s">
        <v>79</v>
      </c>
      <c r="J35" s="30">
        <v>12</v>
      </c>
      <c r="K35" s="28"/>
      <c r="L35" s="36"/>
      <c r="M35" s="30">
        <v>2.5</v>
      </c>
      <c r="N35" s="28"/>
      <c r="O35" s="30">
        <v>6</v>
      </c>
      <c r="P35" s="30">
        <v>2</v>
      </c>
      <c r="Q35" s="30">
        <v>90.5</v>
      </c>
      <c r="R35" s="30">
        <v>1.6</v>
      </c>
      <c r="S35" s="32">
        <v>35.3515625</v>
      </c>
      <c r="T35" s="30">
        <v>102</v>
      </c>
      <c r="U35" s="28"/>
      <c r="V35" s="28"/>
      <c r="W35" s="28"/>
      <c r="X35" s="28"/>
      <c r="Y35" s="28"/>
      <c r="Z35" s="28"/>
      <c r="AA35" s="30">
        <v>90</v>
      </c>
      <c r="AB35" s="30">
        <v>140</v>
      </c>
      <c r="AC35" s="30">
        <v>97</v>
      </c>
      <c r="AD35" s="30">
        <v>204</v>
      </c>
      <c r="AE35" s="30">
        <v>103</v>
      </c>
      <c r="AF35" s="30">
        <v>86</v>
      </c>
      <c r="AG35" s="30">
        <v>118</v>
      </c>
      <c r="AH35" s="30">
        <v>15</v>
      </c>
      <c r="AI35" s="30">
        <v>60</v>
      </c>
      <c r="AJ35" s="30">
        <v>4.0999999999999996</v>
      </c>
      <c r="AK35" s="30">
        <v>3.6</v>
      </c>
      <c r="AL35" s="28"/>
      <c r="AM35" s="30">
        <v>22.7</v>
      </c>
      <c r="AN35" s="30">
        <v>24</v>
      </c>
      <c r="AO35" s="30">
        <v>20</v>
      </c>
      <c r="AP35" s="30">
        <v>52</v>
      </c>
      <c r="AQ35" s="30">
        <v>0.83</v>
      </c>
      <c r="AR35" s="28"/>
      <c r="AS35" s="30">
        <v>638</v>
      </c>
      <c r="AT35" s="39">
        <v>21.1</v>
      </c>
      <c r="AU35" s="30">
        <v>7.06</v>
      </c>
      <c r="AV35" s="30">
        <v>4.45</v>
      </c>
      <c r="AW35" s="30">
        <v>1.78</v>
      </c>
      <c r="AX35" s="30">
        <v>0.65</v>
      </c>
      <c r="AY35" s="30">
        <v>209</v>
      </c>
      <c r="AZ35" s="30">
        <v>12</v>
      </c>
      <c r="BA35" s="30">
        <v>36.4</v>
      </c>
      <c r="BB35" s="30">
        <v>91</v>
      </c>
      <c r="BC35" s="30">
        <v>33</v>
      </c>
      <c r="BD35" s="30">
        <v>13.7</v>
      </c>
      <c r="BE35" s="28"/>
      <c r="BF35" s="30">
        <v>104</v>
      </c>
      <c r="BG35" s="30">
        <v>13.1</v>
      </c>
      <c r="BH35" s="30" t="s">
        <v>93</v>
      </c>
      <c r="BI35" s="32">
        <f t="shared" si="1"/>
        <v>7.9759083601655378</v>
      </c>
      <c r="BJ35" s="32">
        <v>1897</v>
      </c>
      <c r="BK35" s="32">
        <v>194.31666666666669</v>
      </c>
      <c r="BL35" s="32">
        <v>40.8426355217779</v>
      </c>
      <c r="BM35" s="32">
        <v>93.089999999999989</v>
      </c>
      <c r="BN35" s="32">
        <v>19.566211205363942</v>
      </c>
      <c r="BO35" s="32">
        <v>83.716666666666669</v>
      </c>
      <c r="BP35" s="32">
        <v>39.591153272858158</v>
      </c>
      <c r="BQ35" s="38"/>
      <c r="BR35" s="38"/>
      <c r="BS35" s="30">
        <v>43</v>
      </c>
      <c r="BT35" s="30"/>
      <c r="BU35" s="30"/>
    </row>
    <row r="36" spans="1:73" ht="12.75">
      <c r="A36" s="28" t="s">
        <v>1270</v>
      </c>
      <c r="B36" s="29" t="s">
        <v>1271</v>
      </c>
      <c r="C36" s="30" t="s">
        <v>1189</v>
      </c>
      <c r="D36" s="30" t="s">
        <v>1210</v>
      </c>
      <c r="E36" s="30" t="s">
        <v>76</v>
      </c>
      <c r="F36" s="30">
        <v>41</v>
      </c>
      <c r="G36" s="30" t="s">
        <v>1191</v>
      </c>
      <c r="H36" s="30" t="s">
        <v>78</v>
      </c>
      <c r="I36" s="30" t="s">
        <v>79</v>
      </c>
      <c r="J36" s="30">
        <v>25</v>
      </c>
      <c r="K36" s="30">
        <v>200</v>
      </c>
      <c r="L36" s="31">
        <f t="shared" ref="L36:L37" si="8">K36/Q36</f>
        <v>4.0816326530612246</v>
      </c>
      <c r="M36" s="28"/>
      <c r="N36" s="28"/>
      <c r="O36" s="28"/>
      <c r="P36" s="30">
        <v>3</v>
      </c>
      <c r="Q36" s="30">
        <v>49</v>
      </c>
      <c r="R36" s="30">
        <v>1.67</v>
      </c>
      <c r="S36" s="32">
        <v>17.600000000000001</v>
      </c>
      <c r="T36" s="30">
        <v>68.5</v>
      </c>
      <c r="U36" s="30">
        <v>9.6</v>
      </c>
      <c r="V36" s="30">
        <v>19.600000000000001</v>
      </c>
      <c r="W36" s="30">
        <v>39.4</v>
      </c>
      <c r="X36" s="30">
        <v>80.400000000000006</v>
      </c>
      <c r="Y36" s="28"/>
      <c r="Z36" s="28"/>
      <c r="AA36" s="30">
        <v>108</v>
      </c>
      <c r="AB36" s="30">
        <v>51</v>
      </c>
      <c r="AC36" s="30">
        <v>79</v>
      </c>
      <c r="AD36" s="30">
        <v>117</v>
      </c>
      <c r="AE36" s="30">
        <v>42</v>
      </c>
      <c r="AF36" s="30">
        <v>62</v>
      </c>
      <c r="AG36" s="30">
        <v>55</v>
      </c>
      <c r="AH36" s="30">
        <v>13</v>
      </c>
      <c r="AI36" s="30">
        <v>52</v>
      </c>
      <c r="AJ36" s="30">
        <v>0.6</v>
      </c>
      <c r="AK36" s="30">
        <v>4</v>
      </c>
      <c r="AL36" s="28"/>
      <c r="AM36" s="28"/>
      <c r="AN36" s="30">
        <v>37</v>
      </c>
      <c r="AO36" s="30">
        <v>31</v>
      </c>
      <c r="AP36" s="30">
        <v>15</v>
      </c>
      <c r="AQ36" s="30">
        <v>0.75</v>
      </c>
      <c r="AR36" s="30">
        <v>13.6</v>
      </c>
      <c r="AS36" s="30">
        <v>580</v>
      </c>
      <c r="AT36" s="40">
        <v>18.8</v>
      </c>
      <c r="AU36" s="34">
        <v>6.46</v>
      </c>
      <c r="AV36" s="29">
        <v>74.3</v>
      </c>
      <c r="AW36" s="29">
        <v>8.8000000000000007</v>
      </c>
      <c r="AX36" s="29">
        <v>6.8</v>
      </c>
      <c r="AY36" s="29">
        <v>162</v>
      </c>
      <c r="AZ36" s="35">
        <v>11.6</v>
      </c>
      <c r="BA36" s="29">
        <v>34.200000000000003</v>
      </c>
      <c r="BB36" s="29">
        <v>82.2</v>
      </c>
      <c r="BC36" s="29">
        <v>33.9</v>
      </c>
      <c r="BD36" s="29">
        <v>13.6</v>
      </c>
      <c r="BE36" s="30">
        <v>27</v>
      </c>
      <c r="BF36" s="29">
        <v>63</v>
      </c>
      <c r="BG36" s="29">
        <v>9.6999999999999993</v>
      </c>
      <c r="BH36" s="30" t="s">
        <v>140</v>
      </c>
      <c r="BI36" s="32">
        <f t="shared" si="1"/>
        <v>7.6275443904885032</v>
      </c>
      <c r="BJ36" s="32">
        <v>1564</v>
      </c>
      <c r="BK36" s="32">
        <v>199.36</v>
      </c>
      <c r="BL36" s="32">
        <v>50.37</v>
      </c>
      <c r="BM36" s="32">
        <v>69</v>
      </c>
      <c r="BN36" s="32">
        <v>17.633330000000001</v>
      </c>
      <c r="BO36" s="32">
        <v>55.62</v>
      </c>
      <c r="BP36" s="32">
        <v>32</v>
      </c>
      <c r="BQ36" s="32"/>
      <c r="BR36" s="32" t="s">
        <v>1211</v>
      </c>
      <c r="BS36" s="28"/>
      <c r="BT36" s="28"/>
      <c r="BU36" s="28"/>
    </row>
    <row r="37" spans="1:73" ht="12.75">
      <c r="A37" s="28" t="s">
        <v>1272</v>
      </c>
      <c r="B37" s="30" t="s">
        <v>1273</v>
      </c>
      <c r="C37" s="30" t="s">
        <v>1189</v>
      </c>
      <c r="D37" s="30" t="s">
        <v>1218</v>
      </c>
      <c r="E37" s="30" t="s">
        <v>76</v>
      </c>
      <c r="F37" s="30">
        <v>38</v>
      </c>
      <c r="G37" s="30" t="s">
        <v>1203</v>
      </c>
      <c r="H37" s="30" t="s">
        <v>78</v>
      </c>
      <c r="I37" s="30" t="s">
        <v>79</v>
      </c>
      <c r="J37" s="30">
        <v>12</v>
      </c>
      <c r="K37" s="30">
        <v>400</v>
      </c>
      <c r="L37" s="31">
        <f t="shared" si="8"/>
        <v>4.8134777376654636</v>
      </c>
      <c r="M37" s="30">
        <v>5</v>
      </c>
      <c r="N37" s="28"/>
      <c r="O37" s="30">
        <v>7</v>
      </c>
      <c r="P37" s="30">
        <v>1</v>
      </c>
      <c r="Q37" s="30">
        <v>83.1</v>
      </c>
      <c r="R37" s="30">
        <v>1.65</v>
      </c>
      <c r="S37" s="32">
        <v>30.523415977961431</v>
      </c>
      <c r="T37" s="30">
        <v>98</v>
      </c>
      <c r="U37" s="28"/>
      <c r="V37" s="28"/>
      <c r="W37" s="28"/>
      <c r="X37" s="28"/>
      <c r="Y37" s="28"/>
      <c r="Z37" s="28"/>
      <c r="AA37" s="30">
        <v>83</v>
      </c>
      <c r="AB37" s="30">
        <v>110</v>
      </c>
      <c r="AC37" s="30">
        <v>90</v>
      </c>
      <c r="AD37" s="30">
        <v>141</v>
      </c>
      <c r="AE37" s="30">
        <v>71</v>
      </c>
      <c r="AF37" s="30">
        <v>31</v>
      </c>
      <c r="AG37" s="30">
        <v>110</v>
      </c>
      <c r="AH37" s="30">
        <v>39</v>
      </c>
      <c r="AI37" s="30">
        <v>321</v>
      </c>
      <c r="AJ37" s="30">
        <v>1.4</v>
      </c>
      <c r="AK37" s="30">
        <v>4.3</v>
      </c>
      <c r="AL37" s="28"/>
      <c r="AM37" s="30">
        <v>37.6</v>
      </c>
      <c r="AN37" s="30">
        <v>32</v>
      </c>
      <c r="AO37" s="30">
        <v>29</v>
      </c>
      <c r="AP37" s="30">
        <v>20</v>
      </c>
      <c r="AQ37" s="30">
        <v>0.69</v>
      </c>
      <c r="AR37" s="30">
        <v>17.899999999999999</v>
      </c>
      <c r="AS37" s="30">
        <v>448</v>
      </c>
      <c r="AT37" s="39">
        <v>30.7</v>
      </c>
      <c r="AU37" s="30">
        <v>2.96</v>
      </c>
      <c r="AV37" s="30">
        <v>0.96</v>
      </c>
      <c r="AW37" s="30">
        <v>1.43</v>
      </c>
      <c r="AX37" s="30">
        <v>0.53</v>
      </c>
      <c r="AY37" s="30">
        <v>152</v>
      </c>
      <c r="AZ37" s="30">
        <v>14.8</v>
      </c>
      <c r="BA37" s="30">
        <v>42.2</v>
      </c>
      <c r="BB37" s="30">
        <v>83.9</v>
      </c>
      <c r="BC37" s="30">
        <v>35.1</v>
      </c>
      <c r="BD37" s="30">
        <v>13.1</v>
      </c>
      <c r="BE37" s="28"/>
      <c r="BF37" s="30">
        <v>115</v>
      </c>
      <c r="BG37" s="30">
        <v>16.3</v>
      </c>
      <c r="BH37" s="30" t="s">
        <v>140</v>
      </c>
      <c r="BI37" s="32">
        <f t="shared" si="1"/>
        <v>9.5781036129003354</v>
      </c>
      <c r="BJ37" s="32">
        <v>1356</v>
      </c>
      <c r="BK37" s="32">
        <v>182.25666666666666</v>
      </c>
      <c r="BL37" s="32">
        <v>52.974017763933929</v>
      </c>
      <c r="BM37" s="32">
        <v>45.73</v>
      </c>
      <c r="BN37" s="32">
        <v>13.29170491620626</v>
      </c>
      <c r="BO37" s="32">
        <v>51.583333333333336</v>
      </c>
      <c r="BP37" s="32">
        <v>33.734277319859807</v>
      </c>
      <c r="BQ37" s="38"/>
      <c r="BR37" s="38"/>
      <c r="BS37" s="30">
        <v>26</v>
      </c>
      <c r="BT37" s="30"/>
      <c r="BU37" s="30"/>
    </row>
    <row r="38" spans="1:73" ht="12.75">
      <c r="A38" s="28" t="s">
        <v>1274</v>
      </c>
      <c r="B38" s="30" t="s">
        <v>1275</v>
      </c>
      <c r="C38" s="30" t="s">
        <v>1189</v>
      </c>
      <c r="D38" s="30" t="s">
        <v>1210</v>
      </c>
      <c r="E38" s="30" t="s">
        <v>76</v>
      </c>
      <c r="F38" s="30">
        <v>35</v>
      </c>
      <c r="G38" s="30" t="s">
        <v>1203</v>
      </c>
      <c r="H38" s="30" t="s">
        <v>78</v>
      </c>
      <c r="I38" s="30" t="s">
        <v>79</v>
      </c>
      <c r="J38" s="30">
        <v>15</v>
      </c>
      <c r="K38" s="28"/>
      <c r="L38" s="36"/>
      <c r="M38" s="28"/>
      <c r="N38" s="28"/>
      <c r="O38" s="30">
        <v>4</v>
      </c>
      <c r="P38" s="30">
        <v>0</v>
      </c>
      <c r="Q38" s="30">
        <v>81.8</v>
      </c>
      <c r="R38" s="30">
        <v>1.73</v>
      </c>
      <c r="S38" s="32">
        <v>27.331350863710782</v>
      </c>
      <c r="T38" s="30">
        <v>100</v>
      </c>
      <c r="U38" s="28"/>
      <c r="V38" s="28"/>
      <c r="W38" s="28"/>
      <c r="X38" s="28"/>
      <c r="Y38" s="28"/>
      <c r="Z38" s="28"/>
      <c r="AA38" s="30">
        <v>89</v>
      </c>
      <c r="AB38" s="30">
        <v>131</v>
      </c>
      <c r="AC38" s="30">
        <v>83</v>
      </c>
      <c r="AD38" s="30">
        <v>160</v>
      </c>
      <c r="AE38" s="30">
        <v>96</v>
      </c>
      <c r="AF38" s="30">
        <v>43</v>
      </c>
      <c r="AG38" s="30">
        <v>117</v>
      </c>
      <c r="AH38" s="30">
        <v>21</v>
      </c>
      <c r="AI38" s="30">
        <v>118</v>
      </c>
      <c r="AJ38" s="30">
        <v>13.4</v>
      </c>
      <c r="AK38" s="30">
        <v>4.5</v>
      </c>
      <c r="AL38" s="28"/>
      <c r="AM38" s="30">
        <v>6.7</v>
      </c>
      <c r="AN38" s="30">
        <v>23</v>
      </c>
      <c r="AO38" s="30">
        <v>23</v>
      </c>
      <c r="AP38" s="30">
        <v>20</v>
      </c>
      <c r="AQ38" s="30">
        <v>0.75</v>
      </c>
      <c r="AR38" s="28"/>
      <c r="AS38" s="28"/>
      <c r="AT38" s="39">
        <v>41.4</v>
      </c>
      <c r="AU38" s="30">
        <v>8.1199999999999992</v>
      </c>
      <c r="AV38" s="30">
        <v>5.46</v>
      </c>
      <c r="AW38" s="30">
        <v>2.17</v>
      </c>
      <c r="AX38" s="30">
        <v>0.4</v>
      </c>
      <c r="AY38" s="30">
        <v>196</v>
      </c>
      <c r="AZ38" s="30">
        <v>13</v>
      </c>
      <c r="BA38" s="30">
        <v>39.200000000000003</v>
      </c>
      <c r="BB38" s="30">
        <v>84.1</v>
      </c>
      <c r="BC38" s="30">
        <v>33.200000000000003</v>
      </c>
      <c r="BD38" s="30">
        <v>13.6</v>
      </c>
      <c r="BE38" s="28"/>
      <c r="BF38" s="30">
        <v>135</v>
      </c>
      <c r="BG38" s="30">
        <v>18.600000000000001</v>
      </c>
      <c r="BH38" s="30" t="s">
        <v>140</v>
      </c>
      <c r="BI38" s="32">
        <f t="shared" si="1"/>
        <v>8.4963780517023171</v>
      </c>
      <c r="BJ38" s="32">
        <v>1266</v>
      </c>
      <c r="BK38" s="32">
        <v>143.85666666666665</v>
      </c>
      <c r="BL38" s="32">
        <v>44.818884227142441</v>
      </c>
      <c r="BM38" s="32">
        <v>56.936666666666667</v>
      </c>
      <c r="BN38" s="32">
        <v>17.738752959747437</v>
      </c>
      <c r="BO38" s="32">
        <v>53.413333333333334</v>
      </c>
      <c r="BP38" s="32">
        <v>37.442362813110122</v>
      </c>
      <c r="BQ38" s="38"/>
      <c r="BR38" s="38"/>
      <c r="BS38" s="30">
        <v>19</v>
      </c>
      <c r="BT38" s="30"/>
      <c r="BU38" s="30"/>
    </row>
    <row r="39" spans="1:73" ht="12.75">
      <c r="A39" s="28" t="s">
        <v>1276</v>
      </c>
      <c r="B39" s="30" t="s">
        <v>1277</v>
      </c>
      <c r="C39" s="30" t="s">
        <v>1189</v>
      </c>
      <c r="D39" s="30" t="s">
        <v>1218</v>
      </c>
      <c r="E39" s="30" t="s">
        <v>76</v>
      </c>
      <c r="F39" s="30">
        <v>35</v>
      </c>
      <c r="G39" s="30" t="s">
        <v>1200</v>
      </c>
      <c r="H39" s="30" t="s">
        <v>78</v>
      </c>
      <c r="I39" s="30" t="s">
        <v>79</v>
      </c>
      <c r="J39" s="30">
        <v>6</v>
      </c>
      <c r="K39" s="30">
        <v>400</v>
      </c>
      <c r="L39" s="31">
        <f t="shared" ref="L39:L40" si="9">K39/Q39</f>
        <v>4.4692737430167595</v>
      </c>
      <c r="M39" s="30">
        <v>10</v>
      </c>
      <c r="N39" s="28"/>
      <c r="O39" s="30">
        <v>9</v>
      </c>
      <c r="P39" s="30">
        <v>2</v>
      </c>
      <c r="Q39" s="30">
        <v>89.5</v>
      </c>
      <c r="R39" s="30">
        <v>1.59</v>
      </c>
      <c r="S39" s="32">
        <v>35.402080613899763</v>
      </c>
      <c r="T39" s="30">
        <v>98</v>
      </c>
      <c r="U39" s="28"/>
      <c r="V39" s="28"/>
      <c r="W39" s="28"/>
      <c r="X39" s="28"/>
      <c r="Y39" s="28"/>
      <c r="Z39" s="28"/>
      <c r="AA39" s="30">
        <v>64</v>
      </c>
      <c r="AB39" s="30">
        <v>105</v>
      </c>
      <c r="AC39" s="30">
        <v>112</v>
      </c>
      <c r="AD39" s="30">
        <v>207</v>
      </c>
      <c r="AE39" s="30">
        <v>114</v>
      </c>
      <c r="AF39" s="30">
        <v>51</v>
      </c>
      <c r="AG39" s="30">
        <v>156</v>
      </c>
      <c r="AH39" s="30">
        <v>42</v>
      </c>
      <c r="AI39" s="30">
        <v>292</v>
      </c>
      <c r="AJ39" s="30">
        <v>2</v>
      </c>
      <c r="AK39" s="30">
        <v>4.7</v>
      </c>
      <c r="AL39" s="28"/>
      <c r="AM39" s="28"/>
      <c r="AN39" s="30">
        <v>54</v>
      </c>
      <c r="AO39" s="30">
        <v>18</v>
      </c>
      <c r="AP39" s="30">
        <v>43</v>
      </c>
      <c r="AQ39" s="30">
        <v>0.99</v>
      </c>
      <c r="AR39" s="28"/>
      <c r="AS39" s="30">
        <v>448</v>
      </c>
      <c r="AT39" s="39">
        <v>40.200000000000003</v>
      </c>
      <c r="AU39" s="30">
        <v>4.92</v>
      </c>
      <c r="AV39" s="30">
        <v>3.35</v>
      </c>
      <c r="AW39" s="30">
        <v>0.77</v>
      </c>
      <c r="AX39" s="30">
        <v>0.71</v>
      </c>
      <c r="AY39" s="30">
        <v>222</v>
      </c>
      <c r="AZ39" s="30">
        <v>10.199999999999999</v>
      </c>
      <c r="BA39" s="30">
        <v>31.7</v>
      </c>
      <c r="BB39" s="30">
        <v>86.6</v>
      </c>
      <c r="BC39" s="30">
        <v>32.200000000000003</v>
      </c>
      <c r="BD39" s="30">
        <v>14.8</v>
      </c>
      <c r="BE39" s="28"/>
      <c r="BF39" s="30">
        <v>133</v>
      </c>
      <c r="BG39" s="30">
        <v>31.5</v>
      </c>
      <c r="BH39" s="30" t="s">
        <v>93</v>
      </c>
      <c r="BI39" s="32">
        <f t="shared" si="1"/>
        <v>9.7021054930034314</v>
      </c>
      <c r="BJ39" s="32">
        <v>2754</v>
      </c>
      <c r="BK39" s="32">
        <v>398.17</v>
      </c>
      <c r="BL39" s="32">
        <v>57.306863812781557</v>
      </c>
      <c r="BM39" s="32">
        <v>71.183333333333337</v>
      </c>
      <c r="BN39" s="32">
        <v>10.24510532956568</v>
      </c>
      <c r="BO39" s="32">
        <v>100.2</v>
      </c>
      <c r="BP39" s="32">
        <v>32.448030857652761</v>
      </c>
      <c r="BQ39" s="38"/>
      <c r="BR39" s="38"/>
      <c r="BS39" s="30">
        <v>46</v>
      </c>
      <c r="BT39" s="30"/>
      <c r="BU39" s="30"/>
    </row>
    <row r="40" spans="1:73" ht="12.75">
      <c r="A40" s="28" t="s">
        <v>1278</v>
      </c>
      <c r="B40" s="30" t="s">
        <v>1279</v>
      </c>
      <c r="C40" s="30" t="s">
        <v>1189</v>
      </c>
      <c r="D40" s="30" t="s">
        <v>1218</v>
      </c>
      <c r="E40" s="30" t="s">
        <v>76</v>
      </c>
      <c r="F40" s="30">
        <v>34</v>
      </c>
      <c r="G40" s="30" t="s">
        <v>1203</v>
      </c>
      <c r="H40" s="30" t="s">
        <v>78</v>
      </c>
      <c r="I40" s="30" t="s">
        <v>79</v>
      </c>
      <c r="J40" s="30">
        <v>8</v>
      </c>
      <c r="K40" s="30">
        <v>400</v>
      </c>
      <c r="L40" s="31">
        <f t="shared" si="9"/>
        <v>5.9171597633136104</v>
      </c>
      <c r="M40" s="30">
        <v>5</v>
      </c>
      <c r="N40" s="28"/>
      <c r="O40" s="30">
        <v>8</v>
      </c>
      <c r="P40" s="30">
        <v>2</v>
      </c>
      <c r="Q40" s="30">
        <v>67.599999999999994</v>
      </c>
      <c r="R40" s="30">
        <v>1.6</v>
      </c>
      <c r="S40" s="32">
        <v>26.406249999999993</v>
      </c>
      <c r="T40" s="30">
        <v>89</v>
      </c>
      <c r="U40" s="28"/>
      <c r="V40" s="28"/>
      <c r="W40" s="28"/>
      <c r="X40" s="28"/>
      <c r="Y40" s="28"/>
      <c r="Z40" s="28"/>
      <c r="AA40" s="30">
        <v>76</v>
      </c>
      <c r="AB40" s="30">
        <v>107</v>
      </c>
      <c r="AC40" s="30">
        <v>67</v>
      </c>
      <c r="AD40" s="30">
        <v>100</v>
      </c>
      <c r="AE40" s="30">
        <v>46</v>
      </c>
      <c r="AF40" s="30">
        <v>37</v>
      </c>
      <c r="AG40" s="30">
        <v>63</v>
      </c>
      <c r="AH40" s="30">
        <v>17</v>
      </c>
      <c r="AI40" s="30">
        <v>88</v>
      </c>
      <c r="AJ40" s="30">
        <v>4.0999999999999996</v>
      </c>
      <c r="AK40" s="30">
        <v>4.5999999999999996</v>
      </c>
      <c r="AL40" s="28"/>
      <c r="AM40" s="30">
        <v>4.4000000000000004</v>
      </c>
      <c r="AN40" s="30">
        <v>16</v>
      </c>
      <c r="AO40" s="30">
        <v>11</v>
      </c>
      <c r="AP40" s="30">
        <v>21</v>
      </c>
      <c r="AQ40" s="30">
        <v>0.76</v>
      </c>
      <c r="AR40" s="28"/>
      <c r="AS40" s="28"/>
      <c r="AT40" s="39">
        <v>25.5</v>
      </c>
      <c r="AU40" s="30">
        <v>6.17</v>
      </c>
      <c r="AV40" s="30">
        <v>2.78</v>
      </c>
      <c r="AW40" s="30">
        <v>2.77</v>
      </c>
      <c r="AX40" s="30">
        <v>0.44</v>
      </c>
      <c r="AY40" s="30">
        <v>156</v>
      </c>
      <c r="AZ40" s="30">
        <v>10.6</v>
      </c>
      <c r="BA40" s="30">
        <v>34.1</v>
      </c>
      <c r="BB40" s="30">
        <v>89.3</v>
      </c>
      <c r="BC40" s="30">
        <v>31.1</v>
      </c>
      <c r="BD40" s="30">
        <v>13.3</v>
      </c>
      <c r="BE40" s="28"/>
      <c r="BF40" s="30">
        <v>83</v>
      </c>
      <c r="BG40" s="30">
        <v>14.5</v>
      </c>
      <c r="BH40" s="30" t="s">
        <v>140</v>
      </c>
      <c r="BI40" s="32">
        <f t="shared" si="1"/>
        <v>7.9888822533092272</v>
      </c>
      <c r="BJ40" s="32">
        <v>1986.6666666666667</v>
      </c>
      <c r="BK40" s="32">
        <v>230.75666666666666</v>
      </c>
      <c r="BL40" s="32">
        <v>46.420806112818241</v>
      </c>
      <c r="BM40" s="32">
        <v>88.853333333333339</v>
      </c>
      <c r="BN40" s="32">
        <v>17.874427719578826</v>
      </c>
      <c r="BO40" s="32">
        <v>78.88333333333334</v>
      </c>
      <c r="BP40" s="32">
        <v>35.704766167602934</v>
      </c>
      <c r="BQ40" s="38"/>
      <c r="BR40" s="38"/>
      <c r="BS40" s="30">
        <v>21</v>
      </c>
      <c r="BT40" s="30"/>
      <c r="BU40" s="30"/>
    </row>
    <row r="41" spans="1:73" ht="12.75">
      <c r="A41" s="28" t="s">
        <v>1280</v>
      </c>
      <c r="B41" s="30" t="s">
        <v>1281</v>
      </c>
      <c r="C41" s="30" t="s">
        <v>1189</v>
      </c>
      <c r="D41" s="30" t="s">
        <v>1218</v>
      </c>
      <c r="E41" s="30" t="s">
        <v>76</v>
      </c>
      <c r="F41" s="30">
        <v>59</v>
      </c>
      <c r="G41" s="30" t="s">
        <v>1203</v>
      </c>
      <c r="H41" s="30" t="s">
        <v>78</v>
      </c>
      <c r="I41" s="30" t="s">
        <v>79</v>
      </c>
      <c r="J41" s="30">
        <v>21</v>
      </c>
      <c r="K41" s="30">
        <v>400</v>
      </c>
      <c r="L41" s="30">
        <v>2.52</v>
      </c>
      <c r="M41" s="28"/>
      <c r="N41" s="28"/>
      <c r="O41" s="30">
        <v>7</v>
      </c>
      <c r="P41" s="30">
        <v>0</v>
      </c>
      <c r="Q41" s="30">
        <v>67.2</v>
      </c>
      <c r="R41" s="30">
        <v>1.51</v>
      </c>
      <c r="S41" s="32">
        <v>29.472391561773605</v>
      </c>
      <c r="T41" s="30">
        <v>96.5</v>
      </c>
      <c r="U41" s="28"/>
      <c r="V41" s="28"/>
      <c r="W41" s="28"/>
      <c r="X41" s="28"/>
      <c r="Y41" s="28"/>
      <c r="Z41" s="28"/>
      <c r="AA41" s="30">
        <v>88</v>
      </c>
      <c r="AB41" s="30">
        <v>122</v>
      </c>
      <c r="AC41" s="30">
        <v>73</v>
      </c>
      <c r="AD41" s="30">
        <v>180</v>
      </c>
      <c r="AE41" s="30">
        <v>102</v>
      </c>
      <c r="AF41" s="30">
        <v>59</v>
      </c>
      <c r="AG41" s="30">
        <v>121</v>
      </c>
      <c r="AH41" s="30">
        <v>19</v>
      </c>
      <c r="AI41" s="30">
        <v>94</v>
      </c>
      <c r="AJ41" s="30">
        <v>2.2999999999999998</v>
      </c>
      <c r="AK41" s="30">
        <v>4.3</v>
      </c>
      <c r="AL41" s="28"/>
      <c r="AM41" s="30">
        <v>4.5</v>
      </c>
      <c r="AN41" s="30">
        <v>18</v>
      </c>
      <c r="AO41" s="30">
        <v>10</v>
      </c>
      <c r="AP41" s="30">
        <v>39</v>
      </c>
      <c r="AQ41" s="30">
        <v>0.85</v>
      </c>
      <c r="AR41" s="30">
        <v>17.8</v>
      </c>
      <c r="AS41" s="30">
        <v>577</v>
      </c>
      <c r="AT41" s="39">
        <v>37.4</v>
      </c>
      <c r="AU41" s="30">
        <v>7.35</v>
      </c>
      <c r="AV41" s="30">
        <v>4.79</v>
      </c>
      <c r="AW41" s="30">
        <v>1.68</v>
      </c>
      <c r="AX41" s="30">
        <v>0.56000000000000005</v>
      </c>
      <c r="AY41" s="30">
        <v>267</v>
      </c>
      <c r="AZ41" s="30">
        <v>12.6</v>
      </c>
      <c r="BA41" s="30">
        <v>40.299999999999997</v>
      </c>
      <c r="BB41" s="30">
        <v>96.9</v>
      </c>
      <c r="BC41" s="30">
        <v>31.3</v>
      </c>
      <c r="BD41" s="30">
        <v>12.1</v>
      </c>
      <c r="BE41" s="28"/>
      <c r="BF41" s="30">
        <v>97</v>
      </c>
      <c r="BG41" s="30">
        <v>18.8</v>
      </c>
      <c r="BH41" s="30" t="s">
        <v>140</v>
      </c>
      <c r="BI41" s="32">
        <f t="shared" si="1"/>
        <v>8.1406070428584503</v>
      </c>
      <c r="BJ41" s="32">
        <v>624.66666666666663</v>
      </c>
      <c r="BK41" s="32">
        <v>61.923333333333339</v>
      </c>
      <c r="BL41" s="32">
        <v>39.067732895905955</v>
      </c>
      <c r="BM41" s="32">
        <v>29.866666666666664</v>
      </c>
      <c r="BN41" s="32" t="s">
        <v>1282</v>
      </c>
      <c r="BO41" s="32">
        <v>29.650000000000002</v>
      </c>
      <c r="BP41" s="32">
        <v>42.089241494613653</v>
      </c>
      <c r="BQ41" s="38"/>
      <c r="BR41" s="38"/>
      <c r="BS41" s="30">
        <v>54</v>
      </c>
      <c r="BT41" s="30"/>
      <c r="BU41" s="30"/>
    </row>
    <row r="42" spans="1:73" ht="15.75" customHeight="1">
      <c r="A42" s="28" t="s">
        <v>1283</v>
      </c>
      <c r="B42" s="45" t="s">
        <v>1284</v>
      </c>
      <c r="C42" s="30" t="s">
        <v>1189</v>
      </c>
      <c r="D42" s="30" t="s">
        <v>1210</v>
      </c>
      <c r="E42" s="30" t="s">
        <v>76</v>
      </c>
      <c r="F42" s="30">
        <v>42</v>
      </c>
      <c r="G42" s="30" t="s">
        <v>1203</v>
      </c>
      <c r="H42" s="30" t="s">
        <v>78</v>
      </c>
      <c r="I42" s="30" t="s">
        <v>79</v>
      </c>
      <c r="J42" s="30">
        <v>11</v>
      </c>
      <c r="K42" s="30">
        <v>400</v>
      </c>
      <c r="L42" s="31">
        <f>K42/Q42</f>
        <v>5.4794520547945202</v>
      </c>
      <c r="M42" s="28"/>
      <c r="N42" s="28"/>
      <c r="O42" s="28"/>
      <c r="P42" s="30">
        <v>0</v>
      </c>
      <c r="Q42" s="30">
        <v>73</v>
      </c>
      <c r="R42" s="30">
        <v>1.67</v>
      </c>
      <c r="S42" s="32">
        <v>26.2</v>
      </c>
      <c r="T42" s="30">
        <v>89</v>
      </c>
      <c r="U42" s="30">
        <v>26.1</v>
      </c>
      <c r="V42" s="30">
        <v>35.700000000000003</v>
      </c>
      <c r="W42" s="30">
        <v>46.9</v>
      </c>
      <c r="X42" s="30">
        <v>64.2</v>
      </c>
      <c r="Y42" s="28"/>
      <c r="Z42" s="28"/>
      <c r="AA42" s="30">
        <v>128</v>
      </c>
      <c r="AB42" s="30">
        <v>91</v>
      </c>
      <c r="AC42" s="30">
        <v>89</v>
      </c>
      <c r="AD42" s="30">
        <v>190</v>
      </c>
      <c r="AE42" s="30">
        <v>113</v>
      </c>
      <c r="AF42" s="30">
        <v>47</v>
      </c>
      <c r="AG42" s="30">
        <v>143</v>
      </c>
      <c r="AH42" s="30">
        <v>30</v>
      </c>
      <c r="AI42" s="30">
        <v>186</v>
      </c>
      <c r="AJ42" s="30">
        <v>2.6</v>
      </c>
      <c r="AK42" s="30">
        <v>4.0999999999999996</v>
      </c>
      <c r="AL42" s="28"/>
      <c r="AM42" s="28"/>
      <c r="AN42" s="30">
        <v>27</v>
      </c>
      <c r="AO42" s="30">
        <v>24</v>
      </c>
      <c r="AP42" s="30">
        <v>21</v>
      </c>
      <c r="AQ42" s="30">
        <v>0.87</v>
      </c>
      <c r="AR42" s="30">
        <v>9.4</v>
      </c>
      <c r="AS42" s="30">
        <v>461</v>
      </c>
      <c r="AT42" s="33">
        <v>45.7</v>
      </c>
      <c r="AU42" s="32">
        <v>6.75</v>
      </c>
      <c r="AV42" s="30">
        <v>46.3</v>
      </c>
      <c r="AW42" s="30">
        <v>44.7</v>
      </c>
      <c r="AX42" s="29">
        <v>7</v>
      </c>
      <c r="AY42" s="29">
        <v>244</v>
      </c>
      <c r="AZ42" s="43">
        <v>13.9</v>
      </c>
      <c r="BA42" s="30">
        <v>40.5</v>
      </c>
      <c r="BB42" s="30">
        <v>86.9</v>
      </c>
      <c r="BC42" s="30">
        <v>35.4</v>
      </c>
      <c r="BD42" s="30">
        <v>11.9</v>
      </c>
      <c r="BE42" s="30">
        <v>17</v>
      </c>
      <c r="BF42" s="29">
        <v>69</v>
      </c>
      <c r="BG42" s="29">
        <v>28.5</v>
      </c>
      <c r="BH42" s="30" t="s">
        <v>140</v>
      </c>
      <c r="BI42" s="32">
        <f t="shared" si="1"/>
        <v>9.0212358628853959</v>
      </c>
      <c r="BJ42" s="32">
        <v>1357.3</v>
      </c>
      <c r="BK42" s="32">
        <v>126.8</v>
      </c>
      <c r="BL42" s="32">
        <v>37.4</v>
      </c>
      <c r="BM42" s="32">
        <v>64.3</v>
      </c>
      <c r="BN42" s="32">
        <v>19.5</v>
      </c>
      <c r="BO42" s="32">
        <v>65.400000000000006</v>
      </c>
      <c r="BP42" s="32">
        <v>43.1</v>
      </c>
      <c r="BQ42" s="32"/>
      <c r="BR42" s="32" t="s">
        <v>1192</v>
      </c>
      <c r="BS42" s="28"/>
      <c r="BT42" s="28"/>
      <c r="BU42" s="28"/>
    </row>
    <row r="43" spans="1:73" ht="12.75">
      <c r="A43" s="28" t="s">
        <v>1285</v>
      </c>
      <c r="B43" s="30" t="s">
        <v>1286</v>
      </c>
      <c r="C43" s="30" t="s">
        <v>1189</v>
      </c>
      <c r="D43" s="30" t="s">
        <v>1210</v>
      </c>
      <c r="E43" s="30" t="s">
        <v>76</v>
      </c>
      <c r="F43" s="30">
        <v>34</v>
      </c>
      <c r="G43" s="30" t="s">
        <v>1203</v>
      </c>
      <c r="H43" s="30" t="s">
        <v>78</v>
      </c>
      <c r="I43" s="30" t="s">
        <v>79</v>
      </c>
      <c r="J43" s="30">
        <v>19</v>
      </c>
      <c r="K43" s="30">
        <v>400</v>
      </c>
      <c r="L43" s="31">
        <v>3.47</v>
      </c>
      <c r="M43" s="28"/>
      <c r="N43" s="28"/>
      <c r="O43" s="30">
        <v>0</v>
      </c>
      <c r="P43" s="30">
        <v>0</v>
      </c>
      <c r="Q43" s="30">
        <v>118.6</v>
      </c>
      <c r="R43" s="30">
        <v>1.7</v>
      </c>
      <c r="S43" s="32">
        <v>41.038062283737027</v>
      </c>
      <c r="T43" s="30">
        <v>114</v>
      </c>
      <c r="U43" s="28"/>
      <c r="V43" s="28"/>
      <c r="W43" s="28"/>
      <c r="X43" s="28"/>
      <c r="Y43" s="28"/>
      <c r="Z43" s="28"/>
      <c r="AA43" s="30">
        <v>80</v>
      </c>
      <c r="AB43" s="30">
        <v>117</v>
      </c>
      <c r="AC43" s="30">
        <v>87</v>
      </c>
      <c r="AD43" s="30">
        <v>152</v>
      </c>
      <c r="AE43" s="30">
        <v>75</v>
      </c>
      <c r="AF43" s="30">
        <v>59</v>
      </c>
      <c r="AG43" s="30">
        <v>93</v>
      </c>
      <c r="AH43" s="30">
        <v>18</v>
      </c>
      <c r="AI43" s="30">
        <v>93</v>
      </c>
      <c r="AJ43" s="30">
        <v>5.2</v>
      </c>
      <c r="AK43" s="30">
        <v>4.2</v>
      </c>
      <c r="AL43" s="28"/>
      <c r="AM43" s="30">
        <v>17.100000000000001</v>
      </c>
      <c r="AN43" s="30">
        <v>24</v>
      </c>
      <c r="AO43" s="30">
        <v>45</v>
      </c>
      <c r="AP43" s="30">
        <v>31</v>
      </c>
      <c r="AQ43" s="30">
        <v>0.71</v>
      </c>
      <c r="AR43" s="28"/>
      <c r="AS43" s="30">
        <v>519</v>
      </c>
      <c r="AT43" s="39"/>
      <c r="AU43" s="30">
        <v>3.71</v>
      </c>
      <c r="AV43" s="30">
        <v>2.17</v>
      </c>
      <c r="AW43" s="30">
        <v>1.03</v>
      </c>
      <c r="AX43" s="30">
        <v>0.46</v>
      </c>
      <c r="AY43" s="30">
        <v>180</v>
      </c>
      <c r="AZ43" s="30">
        <v>14.2</v>
      </c>
      <c r="BA43" s="30">
        <v>41</v>
      </c>
      <c r="BB43" s="30">
        <v>87</v>
      </c>
      <c r="BC43" s="30">
        <v>34.6</v>
      </c>
      <c r="BD43" s="30">
        <v>11.9</v>
      </c>
      <c r="BE43" s="28"/>
      <c r="BF43" s="30">
        <v>117</v>
      </c>
      <c r="BG43" s="30">
        <v>16.8</v>
      </c>
      <c r="BH43" s="30" t="s">
        <v>140</v>
      </c>
      <c r="BI43" s="32">
        <f t="shared" si="1"/>
        <v>8.3053604312478946</v>
      </c>
      <c r="BJ43" s="32">
        <v>1198.3333333333333</v>
      </c>
      <c r="BK43" s="32">
        <v>107.45666666666666</v>
      </c>
      <c r="BL43" s="32">
        <v>36.157159200520425</v>
      </c>
      <c r="BM43" s="32">
        <v>65.38666666666667</v>
      </c>
      <c r="BN43" s="32">
        <v>22.001390789385137</v>
      </c>
      <c r="BO43" s="32">
        <v>55.266666666666673</v>
      </c>
      <c r="BP43" s="32">
        <v>41.841450010094441</v>
      </c>
      <c r="BQ43" s="38"/>
      <c r="BR43" s="38"/>
      <c r="BS43" s="30">
        <v>42</v>
      </c>
      <c r="BT43" s="30"/>
      <c r="BU43" s="30"/>
    </row>
    <row r="44" spans="1:73" ht="12.75">
      <c r="A44" s="28" t="s">
        <v>1287</v>
      </c>
      <c r="B44" s="29" t="s">
        <v>1288</v>
      </c>
      <c r="C44" s="30" t="s">
        <v>1189</v>
      </c>
      <c r="D44" s="30" t="s">
        <v>1195</v>
      </c>
      <c r="E44" s="30" t="s">
        <v>76</v>
      </c>
      <c r="F44" s="30">
        <v>43</v>
      </c>
      <c r="G44" s="30" t="s">
        <v>1203</v>
      </c>
      <c r="H44" s="30" t="s">
        <v>78</v>
      </c>
      <c r="I44" s="30" t="s">
        <v>79</v>
      </c>
      <c r="J44" s="30">
        <v>14</v>
      </c>
      <c r="K44" s="28"/>
      <c r="L44" s="36"/>
      <c r="M44" s="28"/>
      <c r="N44" s="28"/>
      <c r="O44" s="28"/>
      <c r="P44" s="30">
        <v>0</v>
      </c>
      <c r="Q44" s="30">
        <v>73.900000000000006</v>
      </c>
      <c r="R44" s="30">
        <v>1.76</v>
      </c>
      <c r="S44" s="32">
        <v>23.9</v>
      </c>
      <c r="T44" s="30">
        <v>90</v>
      </c>
      <c r="U44" s="30">
        <v>23.9</v>
      </c>
      <c r="V44" s="30">
        <v>32.299999999999997</v>
      </c>
      <c r="W44" s="30">
        <v>50</v>
      </c>
      <c r="X44" s="30">
        <v>67.7</v>
      </c>
      <c r="Y44" s="28"/>
      <c r="Z44" s="28"/>
      <c r="AA44" s="30">
        <v>114</v>
      </c>
      <c r="AB44" s="30">
        <v>75</v>
      </c>
      <c r="AC44" s="30">
        <v>77</v>
      </c>
      <c r="AD44" s="30">
        <v>197</v>
      </c>
      <c r="AE44" s="30">
        <v>134</v>
      </c>
      <c r="AF44" s="30">
        <v>46</v>
      </c>
      <c r="AG44" s="30">
        <v>151</v>
      </c>
      <c r="AH44" s="30">
        <v>17</v>
      </c>
      <c r="AI44" s="30">
        <v>76</v>
      </c>
      <c r="AJ44" s="30">
        <v>1</v>
      </c>
      <c r="AK44" s="30">
        <v>4.5</v>
      </c>
      <c r="AL44" s="28"/>
      <c r="AM44" s="28"/>
      <c r="AN44" s="30">
        <v>22</v>
      </c>
      <c r="AO44" s="30">
        <v>13</v>
      </c>
      <c r="AP44" s="30">
        <v>22</v>
      </c>
      <c r="AQ44" s="30">
        <v>0.69</v>
      </c>
      <c r="AR44" s="30">
        <v>10.6</v>
      </c>
      <c r="AS44" s="30">
        <v>298</v>
      </c>
      <c r="AT44" s="40">
        <v>14.4</v>
      </c>
      <c r="AU44" s="34">
        <v>5.23</v>
      </c>
      <c r="AV44" s="29">
        <v>51.6</v>
      </c>
      <c r="AW44" s="29">
        <v>31</v>
      </c>
      <c r="AX44" s="29">
        <v>7.5</v>
      </c>
      <c r="AY44" s="29">
        <v>254</v>
      </c>
      <c r="AZ44" s="35">
        <v>13.2</v>
      </c>
      <c r="BA44" s="29">
        <v>39.299999999999997</v>
      </c>
      <c r="BB44" s="29">
        <v>87.9</v>
      </c>
      <c r="BC44" s="29">
        <v>33.6</v>
      </c>
      <c r="BD44" s="29">
        <v>12.7</v>
      </c>
      <c r="BE44" s="30">
        <v>8</v>
      </c>
      <c r="BF44" s="29">
        <v>95</v>
      </c>
      <c r="BG44" s="29">
        <v>29</v>
      </c>
      <c r="BH44" s="34" t="s">
        <v>140</v>
      </c>
      <c r="BI44" s="32">
        <f t="shared" si="1"/>
        <v>7.9813915815800698</v>
      </c>
      <c r="BJ44" s="32">
        <v>1970</v>
      </c>
      <c r="BK44" s="32">
        <v>244.4</v>
      </c>
      <c r="BL44" s="32">
        <v>49.1</v>
      </c>
      <c r="BM44" s="32">
        <v>64.2</v>
      </c>
      <c r="BN44" s="32">
        <v>12.8</v>
      </c>
      <c r="BO44" s="32">
        <v>83.4</v>
      </c>
      <c r="BP44" s="32">
        <v>38</v>
      </c>
      <c r="BQ44" s="32"/>
      <c r="BR44" s="32" t="s">
        <v>1196</v>
      </c>
      <c r="BS44" s="28"/>
      <c r="BT44" s="28"/>
      <c r="BU44" s="28"/>
    </row>
    <row r="45" spans="1:73" ht="12.75">
      <c r="A45" s="28" t="s">
        <v>1289</v>
      </c>
      <c r="B45" s="30" t="s">
        <v>1290</v>
      </c>
      <c r="C45" s="30" t="s">
        <v>1189</v>
      </c>
      <c r="D45" s="30" t="s">
        <v>1210</v>
      </c>
      <c r="E45" s="30" t="s">
        <v>76</v>
      </c>
      <c r="F45" s="30">
        <v>41</v>
      </c>
      <c r="G45" s="30" t="s">
        <v>1200</v>
      </c>
      <c r="H45" s="30" t="s">
        <v>78</v>
      </c>
      <c r="I45" s="30" t="s">
        <v>79</v>
      </c>
      <c r="J45" s="30">
        <v>15</v>
      </c>
      <c r="K45" s="30">
        <v>400</v>
      </c>
      <c r="L45" s="31">
        <f>K45/Q45</f>
        <v>3.9215686274509802</v>
      </c>
      <c r="M45" s="30">
        <v>2.5</v>
      </c>
      <c r="N45" s="30" t="s">
        <v>1264</v>
      </c>
      <c r="O45" s="30">
        <v>0</v>
      </c>
      <c r="P45" s="30">
        <v>4</v>
      </c>
      <c r="Q45" s="30">
        <v>102</v>
      </c>
      <c r="R45" s="30">
        <v>1.68</v>
      </c>
      <c r="S45" s="32">
        <v>36.139455782312929</v>
      </c>
      <c r="T45" s="30">
        <v>112</v>
      </c>
      <c r="U45" s="28"/>
      <c r="V45" s="28"/>
      <c r="W45" s="28"/>
      <c r="X45" s="28"/>
      <c r="Y45" s="28"/>
      <c r="Z45" s="28"/>
      <c r="AA45" s="30">
        <v>77</v>
      </c>
      <c r="AB45" s="30">
        <v>116</v>
      </c>
      <c r="AC45" s="30">
        <v>74</v>
      </c>
      <c r="AD45" s="30">
        <v>182</v>
      </c>
      <c r="AE45" s="30">
        <v>112</v>
      </c>
      <c r="AF45" s="30">
        <v>47</v>
      </c>
      <c r="AG45" s="30">
        <v>135</v>
      </c>
      <c r="AH45" s="30">
        <v>23</v>
      </c>
      <c r="AI45" s="30">
        <v>138</v>
      </c>
      <c r="AJ45" s="30">
        <v>7.2</v>
      </c>
      <c r="AK45" s="30">
        <v>4</v>
      </c>
      <c r="AL45" s="28"/>
      <c r="AM45" s="30">
        <v>15.9</v>
      </c>
      <c r="AN45" s="30">
        <v>16</v>
      </c>
      <c r="AO45" s="30">
        <v>18</v>
      </c>
      <c r="AP45" s="30">
        <v>27</v>
      </c>
      <c r="AQ45" s="30">
        <v>0.62</v>
      </c>
      <c r="AR45" s="28"/>
      <c r="AS45" s="28"/>
      <c r="AT45" s="39">
        <v>25</v>
      </c>
      <c r="AU45" s="30">
        <v>2.91</v>
      </c>
      <c r="AV45" s="30">
        <v>1.0900000000000001</v>
      </c>
      <c r="AW45" s="30">
        <v>1.5</v>
      </c>
      <c r="AX45" s="30">
        <v>0.27</v>
      </c>
      <c r="AY45" s="30">
        <v>288</v>
      </c>
      <c r="AZ45" s="30">
        <v>12.6</v>
      </c>
      <c r="BA45" s="30">
        <v>38.700000000000003</v>
      </c>
      <c r="BB45" s="30">
        <v>88.4</v>
      </c>
      <c r="BC45" s="30">
        <v>32.6</v>
      </c>
      <c r="BD45" s="30">
        <v>12.6</v>
      </c>
      <c r="BE45" s="28"/>
      <c r="BF45" s="30">
        <v>140</v>
      </c>
      <c r="BG45" s="30">
        <v>30.5</v>
      </c>
      <c r="BH45" s="30" t="s">
        <v>140</v>
      </c>
      <c r="BI45" s="32">
        <f t="shared" si="1"/>
        <v>8.5381715978014299</v>
      </c>
      <c r="BJ45" s="32">
        <v>3239.5</v>
      </c>
      <c r="BK45" s="32">
        <v>506.89499999999998</v>
      </c>
      <c r="BL45" s="32">
        <v>62.355803089527406</v>
      </c>
      <c r="BM45" s="32">
        <v>89.674999999999997</v>
      </c>
      <c r="BN45" s="32">
        <v>11.03139041034804</v>
      </c>
      <c r="BO45" s="32">
        <v>96.15</v>
      </c>
      <c r="BP45" s="32">
        <v>26.612806500124552</v>
      </c>
      <c r="BQ45" s="38"/>
      <c r="BR45" s="38"/>
      <c r="BS45" s="30">
        <v>34</v>
      </c>
      <c r="BT45" s="30"/>
      <c r="BU45" s="30"/>
    </row>
    <row r="46" spans="1:73" ht="12.75">
      <c r="A46" s="28" t="s">
        <v>1291</v>
      </c>
      <c r="B46" s="29" t="s">
        <v>1292</v>
      </c>
      <c r="C46" s="30" t="s">
        <v>1189</v>
      </c>
      <c r="D46" s="30" t="s">
        <v>1195</v>
      </c>
      <c r="E46" s="30" t="s">
        <v>76</v>
      </c>
      <c r="F46" s="30">
        <v>39</v>
      </c>
      <c r="G46" s="30" t="s">
        <v>1203</v>
      </c>
      <c r="H46" s="30" t="s">
        <v>222</v>
      </c>
      <c r="I46" s="30" t="s">
        <v>79</v>
      </c>
      <c r="J46" s="30">
        <v>19</v>
      </c>
      <c r="K46" s="28"/>
      <c r="L46" s="36"/>
      <c r="M46" s="28"/>
      <c r="N46" s="28"/>
      <c r="O46" s="28"/>
      <c r="P46" s="30">
        <v>0</v>
      </c>
      <c r="Q46" s="30">
        <v>89.1</v>
      </c>
      <c r="R46" s="30">
        <v>1.66</v>
      </c>
      <c r="S46" s="32">
        <v>32.299999999999997</v>
      </c>
      <c r="T46" s="30">
        <v>110</v>
      </c>
      <c r="U46" s="30">
        <v>37.200000000000003</v>
      </c>
      <c r="V46" s="30">
        <v>41.8</v>
      </c>
      <c r="W46" s="30">
        <v>51.9</v>
      </c>
      <c r="X46" s="30">
        <v>58.2</v>
      </c>
      <c r="Y46" s="28"/>
      <c r="Z46" s="28"/>
      <c r="AA46" s="30">
        <v>161</v>
      </c>
      <c r="AB46" s="30">
        <v>72</v>
      </c>
      <c r="AC46" s="30">
        <v>95</v>
      </c>
      <c r="AD46" s="30">
        <v>214</v>
      </c>
      <c r="AE46" s="30">
        <v>132</v>
      </c>
      <c r="AF46" s="30">
        <v>59</v>
      </c>
      <c r="AG46" s="30">
        <v>155</v>
      </c>
      <c r="AH46" s="30">
        <v>23</v>
      </c>
      <c r="AI46" s="30">
        <v>120</v>
      </c>
      <c r="AJ46" s="30">
        <v>1.8</v>
      </c>
      <c r="AK46" s="30">
        <v>4.4000000000000004</v>
      </c>
      <c r="AL46" s="30">
        <v>4.7</v>
      </c>
      <c r="AM46" s="28"/>
      <c r="AN46" s="30">
        <v>24</v>
      </c>
      <c r="AO46" s="30">
        <v>24</v>
      </c>
      <c r="AP46" s="30">
        <v>24</v>
      </c>
      <c r="AQ46" s="30">
        <v>0.79</v>
      </c>
      <c r="AR46" s="29">
        <v>9.5</v>
      </c>
      <c r="AS46" s="29">
        <v>390</v>
      </c>
      <c r="AT46" s="40">
        <v>37.6</v>
      </c>
      <c r="AU46" s="32">
        <v>8.34</v>
      </c>
      <c r="AV46" s="30">
        <v>67.5</v>
      </c>
      <c r="AW46" s="30">
        <v>24.7</v>
      </c>
      <c r="AX46" s="29">
        <v>6.5</v>
      </c>
      <c r="AY46" s="29">
        <v>313</v>
      </c>
      <c r="AZ46" s="43">
        <v>13.9</v>
      </c>
      <c r="BA46" s="30">
        <v>38.5</v>
      </c>
      <c r="BB46" s="30">
        <v>85.6</v>
      </c>
      <c r="BC46" s="30">
        <v>34.5</v>
      </c>
      <c r="BD46" s="30">
        <v>12.7</v>
      </c>
      <c r="BE46" s="30">
        <v>23</v>
      </c>
      <c r="BF46" s="29">
        <v>160</v>
      </c>
      <c r="BG46" s="29">
        <v>26</v>
      </c>
      <c r="BH46" s="29" t="s">
        <v>140</v>
      </c>
      <c r="BI46" s="32">
        <f t="shared" si="1"/>
        <v>8.6482214538226412</v>
      </c>
      <c r="BJ46" s="32">
        <v>1101</v>
      </c>
      <c r="BK46" s="32">
        <v>142.19999999999999</v>
      </c>
      <c r="BL46" s="32">
        <v>52.9</v>
      </c>
      <c r="BM46" s="32">
        <v>57.3</v>
      </c>
      <c r="BN46" s="32">
        <v>20.9</v>
      </c>
      <c r="BO46" s="32">
        <v>31.5</v>
      </c>
      <c r="BP46" s="32">
        <v>26.3</v>
      </c>
      <c r="BQ46" s="32"/>
      <c r="BR46" s="32" t="s">
        <v>1196</v>
      </c>
      <c r="BS46" s="30">
        <v>30</v>
      </c>
      <c r="BT46" s="30"/>
      <c r="BU46" s="30"/>
    </row>
    <row r="47" spans="1:73" ht="12.75">
      <c r="A47" s="28" t="s">
        <v>1293</v>
      </c>
      <c r="B47" s="30" t="s">
        <v>1294</v>
      </c>
      <c r="C47" s="30" t="s">
        <v>1189</v>
      </c>
      <c r="D47" s="30" t="s">
        <v>1218</v>
      </c>
      <c r="E47" s="30" t="s">
        <v>76</v>
      </c>
      <c r="F47" s="30">
        <v>31</v>
      </c>
      <c r="G47" s="30" t="s">
        <v>1191</v>
      </c>
      <c r="H47" s="30" t="s">
        <v>78</v>
      </c>
      <c r="I47" s="30" t="s">
        <v>79</v>
      </c>
      <c r="J47" s="30">
        <v>8</v>
      </c>
      <c r="K47" s="30">
        <v>400</v>
      </c>
      <c r="L47" s="31">
        <f t="shared" ref="L47:L49" si="10">K47/Q47</f>
        <v>5.6179775280898872</v>
      </c>
      <c r="M47" s="28"/>
      <c r="N47" s="28"/>
      <c r="O47" s="28"/>
      <c r="P47" s="30">
        <v>0</v>
      </c>
      <c r="Q47" s="30">
        <v>71.2</v>
      </c>
      <c r="R47" s="30">
        <v>1.63</v>
      </c>
      <c r="S47" s="32">
        <v>26.798148217847871</v>
      </c>
      <c r="T47" s="30">
        <v>83</v>
      </c>
      <c r="U47" s="28"/>
      <c r="V47" s="28"/>
      <c r="W47" s="28"/>
      <c r="X47" s="28"/>
      <c r="Y47" s="28"/>
      <c r="Z47" s="28"/>
      <c r="AA47" s="30">
        <v>87</v>
      </c>
      <c r="AB47" s="30">
        <v>120</v>
      </c>
      <c r="AC47" s="30">
        <v>79</v>
      </c>
      <c r="AD47" s="30">
        <v>175</v>
      </c>
      <c r="AE47" s="30">
        <v>96</v>
      </c>
      <c r="AF47" s="30">
        <v>50</v>
      </c>
      <c r="AG47" s="30">
        <v>125</v>
      </c>
      <c r="AH47" s="30">
        <v>29</v>
      </c>
      <c r="AI47" s="30">
        <v>197</v>
      </c>
      <c r="AJ47" s="30">
        <v>3.2</v>
      </c>
      <c r="AK47" s="30">
        <v>5.0999999999999996</v>
      </c>
      <c r="AL47" s="28"/>
      <c r="AM47" s="30">
        <v>9.6999999999999993</v>
      </c>
      <c r="AN47" s="30">
        <v>24</v>
      </c>
      <c r="AO47" s="30">
        <v>13</v>
      </c>
      <c r="AP47" s="30">
        <v>18</v>
      </c>
      <c r="AQ47" s="30">
        <v>0.57999999999999996</v>
      </c>
      <c r="AR47" s="30">
        <v>14.2</v>
      </c>
      <c r="AS47" s="30">
        <v>339</v>
      </c>
      <c r="AT47" s="39">
        <v>31.7</v>
      </c>
      <c r="AU47" s="30">
        <v>7.12</v>
      </c>
      <c r="AV47" s="30">
        <v>4.95</v>
      </c>
      <c r="AW47" s="30">
        <v>1.78</v>
      </c>
      <c r="AX47" s="30">
        <v>0.24</v>
      </c>
      <c r="AY47" s="30">
        <v>375</v>
      </c>
      <c r="AZ47" s="30">
        <v>13.3</v>
      </c>
      <c r="BA47" s="30">
        <v>38.4</v>
      </c>
      <c r="BB47" s="30">
        <v>88.1</v>
      </c>
      <c r="BC47" s="30">
        <v>34.6</v>
      </c>
      <c r="BD47" s="30">
        <v>12.4</v>
      </c>
      <c r="BE47" s="28"/>
      <c r="BF47" s="30">
        <v>118</v>
      </c>
      <c r="BG47" s="30">
        <v>29.1</v>
      </c>
      <c r="BH47" s="30" t="s">
        <v>140</v>
      </c>
      <c r="BI47" s="32">
        <f t="shared" si="1"/>
        <v>8.9595044006450646</v>
      </c>
      <c r="BJ47" s="32">
        <v>1400.6666666666667</v>
      </c>
      <c r="BK47" s="32">
        <v>140.27333333333334</v>
      </c>
      <c r="BL47" s="32">
        <v>40.252330325073764</v>
      </c>
      <c r="BM47" s="32">
        <v>79.946666666666673</v>
      </c>
      <c r="BN47" s="32">
        <v>22.941207416866334</v>
      </c>
      <c r="BO47" s="32">
        <v>57.006666666666668</v>
      </c>
      <c r="BP47" s="32">
        <v>36.806462258059888</v>
      </c>
      <c r="BQ47" s="38"/>
      <c r="BR47" s="38"/>
      <c r="BS47" s="30">
        <v>30</v>
      </c>
      <c r="BT47" s="30"/>
      <c r="BU47" s="30"/>
    </row>
    <row r="48" spans="1:73" ht="12.75">
      <c r="A48" s="28" t="s">
        <v>1295</v>
      </c>
      <c r="B48" s="30" t="s">
        <v>1296</v>
      </c>
      <c r="C48" s="30" t="s">
        <v>1189</v>
      </c>
      <c r="D48" s="30" t="s">
        <v>1218</v>
      </c>
      <c r="E48" s="30" t="s">
        <v>76</v>
      </c>
      <c r="F48" s="30">
        <v>50</v>
      </c>
      <c r="G48" s="30" t="s">
        <v>1203</v>
      </c>
      <c r="H48" s="30" t="s">
        <v>78</v>
      </c>
      <c r="I48" s="30" t="s">
        <v>79</v>
      </c>
      <c r="J48" s="30">
        <v>11</v>
      </c>
      <c r="K48" s="30">
        <v>400</v>
      </c>
      <c r="L48" s="31">
        <f t="shared" si="10"/>
        <v>4.6674445740956827</v>
      </c>
      <c r="M48" s="28"/>
      <c r="N48" s="28"/>
      <c r="O48" s="30">
        <v>0</v>
      </c>
      <c r="P48" s="30">
        <v>0</v>
      </c>
      <c r="Q48" s="30">
        <v>85.7</v>
      </c>
      <c r="R48" s="30">
        <v>1.56</v>
      </c>
      <c r="S48" s="32">
        <v>35.215318869165024</v>
      </c>
      <c r="T48" s="30">
        <v>118</v>
      </c>
      <c r="U48" s="28"/>
      <c r="V48" s="28"/>
      <c r="W48" s="28"/>
      <c r="X48" s="28"/>
      <c r="Y48" s="28"/>
      <c r="Z48" s="28"/>
      <c r="AA48" s="30">
        <v>73</v>
      </c>
      <c r="AB48" s="30">
        <v>105</v>
      </c>
      <c r="AC48" s="30">
        <v>90</v>
      </c>
      <c r="AD48" s="30">
        <v>181</v>
      </c>
      <c r="AE48" s="30">
        <v>124</v>
      </c>
      <c r="AF48" s="30">
        <v>38</v>
      </c>
      <c r="AG48" s="30">
        <v>143</v>
      </c>
      <c r="AH48" s="30">
        <v>19</v>
      </c>
      <c r="AI48" s="30">
        <v>91</v>
      </c>
      <c r="AJ48" s="30">
        <v>2</v>
      </c>
      <c r="AK48" s="30">
        <v>4.8</v>
      </c>
      <c r="AL48" s="28"/>
      <c r="AM48" s="28"/>
      <c r="AN48" s="30">
        <v>49</v>
      </c>
      <c r="AO48" s="30">
        <v>34</v>
      </c>
      <c r="AP48" s="30">
        <v>24</v>
      </c>
      <c r="AQ48" s="30">
        <v>0.89</v>
      </c>
      <c r="AR48" s="28"/>
      <c r="AS48" s="28"/>
      <c r="AT48" s="39">
        <v>34.9</v>
      </c>
      <c r="AU48" s="30">
        <v>3.37</v>
      </c>
      <c r="AV48" s="30">
        <v>1.89</v>
      </c>
      <c r="AW48" s="30">
        <v>1.1000000000000001</v>
      </c>
      <c r="AX48" s="30">
        <v>0.33</v>
      </c>
      <c r="AY48" s="30">
        <v>217</v>
      </c>
      <c r="AZ48" s="30">
        <v>14.4</v>
      </c>
      <c r="BA48" s="30">
        <v>42.7</v>
      </c>
      <c r="BB48" s="30">
        <v>89.7</v>
      </c>
      <c r="BC48" s="30">
        <v>33.700000000000003</v>
      </c>
      <c r="BD48" s="30">
        <v>13</v>
      </c>
      <c r="BE48" s="28"/>
      <c r="BF48" s="30">
        <v>94</v>
      </c>
      <c r="BG48" s="30">
        <v>5.8</v>
      </c>
      <c r="BH48" s="30" t="s">
        <v>93</v>
      </c>
      <c r="BI48" s="32">
        <f t="shared" si="1"/>
        <v>8.3175219962871694</v>
      </c>
      <c r="BJ48" s="32">
        <v>1249.3333333333333</v>
      </c>
      <c r="BK48" s="32">
        <v>146.41666666666666</v>
      </c>
      <c r="BL48" s="32">
        <v>46.217625303163423</v>
      </c>
      <c r="BM48" s="32">
        <v>47.216666666666669</v>
      </c>
      <c r="BN48" s="32">
        <v>14.904329252573932</v>
      </c>
      <c r="BO48" s="32">
        <v>54.74</v>
      </c>
      <c r="BP48" s="32">
        <v>38.878045444262654</v>
      </c>
      <c r="BQ48" s="38"/>
      <c r="BR48" s="38"/>
      <c r="BS48" s="30">
        <v>21</v>
      </c>
      <c r="BT48" s="30"/>
      <c r="BU48" s="30"/>
    </row>
    <row r="49" spans="1:73" ht="12.75">
      <c r="A49" s="28" t="s">
        <v>1297</v>
      </c>
      <c r="B49" s="30" t="s">
        <v>1298</v>
      </c>
      <c r="C49" s="30" t="s">
        <v>1189</v>
      </c>
      <c r="D49" s="28"/>
      <c r="E49" s="30" t="s">
        <v>76</v>
      </c>
      <c r="F49" s="30">
        <v>47</v>
      </c>
      <c r="G49" s="30" t="s">
        <v>1203</v>
      </c>
      <c r="H49" s="30" t="s">
        <v>222</v>
      </c>
      <c r="I49" s="30" t="s">
        <v>79</v>
      </c>
      <c r="J49" s="30">
        <v>14</v>
      </c>
      <c r="K49" s="30">
        <v>400</v>
      </c>
      <c r="L49" s="31">
        <f t="shared" si="10"/>
        <v>5.9523809523809526</v>
      </c>
      <c r="M49" s="28"/>
      <c r="N49" s="28"/>
      <c r="O49" s="30">
        <v>8</v>
      </c>
      <c r="P49" s="30">
        <v>0</v>
      </c>
      <c r="Q49" s="30">
        <v>67.2</v>
      </c>
      <c r="R49" s="30">
        <v>1.64</v>
      </c>
      <c r="S49" s="32">
        <v>24.985127900059492</v>
      </c>
      <c r="T49" s="30">
        <v>79</v>
      </c>
      <c r="U49" s="28"/>
      <c r="V49" s="28"/>
      <c r="W49" s="28"/>
      <c r="X49" s="28"/>
      <c r="Y49" s="28"/>
      <c r="Z49" s="28"/>
      <c r="AA49" s="30">
        <v>93</v>
      </c>
      <c r="AB49" s="30">
        <v>139</v>
      </c>
      <c r="AC49" s="30">
        <v>99</v>
      </c>
      <c r="AD49" s="30">
        <v>183</v>
      </c>
      <c r="AE49" s="30">
        <v>115</v>
      </c>
      <c r="AF49" s="30">
        <v>53</v>
      </c>
      <c r="AG49" s="30">
        <v>130</v>
      </c>
      <c r="AH49" s="30">
        <v>15</v>
      </c>
      <c r="AI49" s="30">
        <v>60</v>
      </c>
      <c r="AJ49" s="30">
        <v>0.8</v>
      </c>
      <c r="AK49" s="28"/>
      <c r="AL49" s="28"/>
      <c r="AM49" s="30">
        <v>6.9</v>
      </c>
      <c r="AN49" s="30">
        <v>24</v>
      </c>
      <c r="AO49" s="30">
        <v>10</v>
      </c>
      <c r="AP49" s="30">
        <v>26</v>
      </c>
      <c r="AQ49" s="30">
        <v>0.97</v>
      </c>
      <c r="AR49" s="28"/>
      <c r="AS49" s="28"/>
      <c r="AT49" s="39">
        <v>19.600000000000001</v>
      </c>
      <c r="AU49" s="30">
        <v>5.86</v>
      </c>
      <c r="AV49" s="30">
        <v>3.84</v>
      </c>
      <c r="AW49" s="30">
        <v>1.37</v>
      </c>
      <c r="AX49" s="30">
        <v>0.39</v>
      </c>
      <c r="AY49" s="30">
        <v>201</v>
      </c>
      <c r="AZ49" s="30">
        <v>13.4</v>
      </c>
      <c r="BA49" s="30">
        <v>39.6</v>
      </c>
      <c r="BB49" s="30">
        <v>87.2</v>
      </c>
      <c r="BC49" s="30">
        <v>33.799999999999997</v>
      </c>
      <c r="BD49" s="30">
        <v>12.9</v>
      </c>
      <c r="BE49" s="28"/>
      <c r="BF49" s="30">
        <v>47</v>
      </c>
      <c r="BG49" s="30">
        <v>20.9</v>
      </c>
      <c r="BH49" s="30" t="s">
        <v>140</v>
      </c>
      <c r="BI49" s="32">
        <f t="shared" si="1"/>
        <v>7.9963172317967457</v>
      </c>
      <c r="BJ49" s="32">
        <v>1157</v>
      </c>
      <c r="BK49" s="32">
        <v>108.08</v>
      </c>
      <c r="BL49" s="32">
        <v>37.45267735703581</v>
      </c>
      <c r="BM49" s="32">
        <v>71.56</v>
      </c>
      <c r="BN49" s="32">
        <v>24.797498072441545</v>
      </c>
      <c r="BO49" s="32">
        <v>48.416666666666664</v>
      </c>
      <c r="BP49" s="32">
        <v>37.749824570522655</v>
      </c>
      <c r="BQ49" s="38"/>
      <c r="BR49" s="38"/>
      <c r="BS49" s="30">
        <v>33</v>
      </c>
      <c r="BT49" s="30"/>
      <c r="BU49" s="30"/>
    </row>
    <row r="50" spans="1:73" ht="12.75">
      <c r="A50" s="28" t="s">
        <v>1299</v>
      </c>
      <c r="B50" s="30" t="s">
        <v>1300</v>
      </c>
      <c r="C50" s="30" t="s">
        <v>1189</v>
      </c>
      <c r="D50" s="30" t="s">
        <v>1218</v>
      </c>
      <c r="E50" s="30" t="s">
        <v>76</v>
      </c>
      <c r="F50" s="30">
        <v>44</v>
      </c>
      <c r="G50" s="30" t="s">
        <v>1191</v>
      </c>
      <c r="H50" s="30" t="s">
        <v>222</v>
      </c>
      <c r="I50" s="30" t="s">
        <v>79</v>
      </c>
      <c r="J50" s="30">
        <v>1</v>
      </c>
      <c r="K50" s="30">
        <v>400</v>
      </c>
      <c r="L50" s="31">
        <v>4.7</v>
      </c>
      <c r="M50" s="28"/>
      <c r="N50" s="28"/>
      <c r="O50" s="30">
        <v>0</v>
      </c>
      <c r="P50" s="30">
        <v>0</v>
      </c>
      <c r="Q50" s="30">
        <v>61.5</v>
      </c>
      <c r="R50" s="30">
        <v>1.55</v>
      </c>
      <c r="S50" s="32">
        <v>25.598335067637876</v>
      </c>
      <c r="T50" s="30">
        <v>84</v>
      </c>
      <c r="U50" s="28"/>
      <c r="V50" s="28"/>
      <c r="W50" s="28"/>
      <c r="X50" s="28"/>
      <c r="Y50" s="28"/>
      <c r="Z50" s="28"/>
      <c r="AA50" s="30">
        <v>84</v>
      </c>
      <c r="AB50" s="30">
        <v>134</v>
      </c>
      <c r="AC50" s="30">
        <v>85</v>
      </c>
      <c r="AD50" s="30">
        <v>225</v>
      </c>
      <c r="AE50" s="30">
        <v>133</v>
      </c>
      <c r="AF50" s="30">
        <v>70</v>
      </c>
      <c r="AG50" s="30">
        <v>155</v>
      </c>
      <c r="AH50" s="30">
        <v>23</v>
      </c>
      <c r="AI50" s="30">
        <v>117</v>
      </c>
      <c r="AJ50" s="30">
        <v>0.3</v>
      </c>
      <c r="AK50" s="30">
        <v>4.5</v>
      </c>
      <c r="AL50" s="28"/>
      <c r="AM50" s="30">
        <v>8</v>
      </c>
      <c r="AN50" s="30">
        <v>27</v>
      </c>
      <c r="AO50" s="30">
        <v>23</v>
      </c>
      <c r="AP50" s="30">
        <v>19</v>
      </c>
      <c r="AQ50" s="30">
        <v>0.77</v>
      </c>
      <c r="AR50" s="30">
        <v>6.9</v>
      </c>
      <c r="AS50" s="30">
        <v>361</v>
      </c>
      <c r="AT50" s="39">
        <v>35.6</v>
      </c>
      <c r="AU50" s="30">
        <v>5.03</v>
      </c>
      <c r="AV50" s="30">
        <v>3.22</v>
      </c>
      <c r="AW50" s="30">
        <v>1.04</v>
      </c>
      <c r="AX50" s="30">
        <v>0.54</v>
      </c>
      <c r="AY50" s="30">
        <v>302</v>
      </c>
      <c r="AZ50" s="30">
        <v>12.4</v>
      </c>
      <c r="BA50" s="30">
        <v>38.6</v>
      </c>
      <c r="BB50" s="30">
        <v>88.7</v>
      </c>
      <c r="BC50" s="30">
        <v>32.1</v>
      </c>
      <c r="BD50" s="30">
        <v>14.3</v>
      </c>
      <c r="BE50" s="28"/>
      <c r="BF50" s="30">
        <v>80</v>
      </c>
      <c r="BG50" s="30">
        <v>16.100000000000001</v>
      </c>
      <c r="BH50" s="30" t="s">
        <v>93</v>
      </c>
      <c r="BI50" s="32">
        <f t="shared" si="1"/>
        <v>8.5116780107281276</v>
      </c>
      <c r="BJ50" s="32">
        <v>1889.3333333333333</v>
      </c>
      <c r="BK50" s="32">
        <v>244.46</v>
      </c>
      <c r="BL50" s="32">
        <v>50.688221613234312</v>
      </c>
      <c r="BM50" s="32">
        <v>67.61666666666666</v>
      </c>
      <c r="BN50" s="32">
        <v>14.020161109172026</v>
      </c>
      <c r="BO50" s="32">
        <v>75.646666666666661</v>
      </c>
      <c r="BP50" s="32">
        <v>35.291617277593659</v>
      </c>
      <c r="BQ50" s="38"/>
      <c r="BR50" s="38"/>
      <c r="BS50" s="30">
        <v>19</v>
      </c>
      <c r="BT50" s="30"/>
      <c r="BU50" s="30"/>
    </row>
    <row r="51" spans="1:73" ht="12.75">
      <c r="A51" s="28" t="s">
        <v>1301</v>
      </c>
      <c r="B51" s="29" t="s">
        <v>1302</v>
      </c>
      <c r="C51" s="30" t="s">
        <v>1189</v>
      </c>
      <c r="D51" s="30" t="s">
        <v>1210</v>
      </c>
      <c r="E51" s="30" t="s">
        <v>76</v>
      </c>
      <c r="F51" s="30">
        <v>29</v>
      </c>
      <c r="G51" s="30" t="s">
        <v>1191</v>
      </c>
      <c r="H51" s="30" t="s">
        <v>222</v>
      </c>
      <c r="I51" s="30" t="s">
        <v>79</v>
      </c>
      <c r="J51" s="30">
        <v>8</v>
      </c>
      <c r="K51" s="30">
        <v>400</v>
      </c>
      <c r="L51" s="31">
        <f t="shared" ref="L51:L54" si="11">K51/Q51</f>
        <v>7.0298769771528997</v>
      </c>
      <c r="M51" s="30">
        <v>5</v>
      </c>
      <c r="N51" s="28"/>
      <c r="O51" s="28"/>
      <c r="P51" s="30">
        <v>0</v>
      </c>
      <c r="Q51" s="30">
        <v>56.9</v>
      </c>
      <c r="R51" s="30">
        <v>1.66</v>
      </c>
      <c r="S51" s="32">
        <v>20.6</v>
      </c>
      <c r="T51" s="30">
        <v>79.5</v>
      </c>
      <c r="U51" s="30">
        <v>18.8</v>
      </c>
      <c r="V51" s="30">
        <v>33</v>
      </c>
      <c r="W51" s="30">
        <v>38.1</v>
      </c>
      <c r="X51" s="30">
        <v>66.099999999999994</v>
      </c>
      <c r="Y51" s="28"/>
      <c r="Z51" s="28"/>
      <c r="AA51" s="30">
        <v>124</v>
      </c>
      <c r="AB51" s="30">
        <v>73</v>
      </c>
      <c r="AC51" s="30">
        <v>83</v>
      </c>
      <c r="AD51" s="30">
        <v>214</v>
      </c>
      <c r="AE51" s="30">
        <v>127</v>
      </c>
      <c r="AF51" s="30">
        <v>45</v>
      </c>
      <c r="AG51" s="30">
        <v>169</v>
      </c>
      <c r="AH51" s="30">
        <v>42</v>
      </c>
      <c r="AI51" s="30">
        <v>275</v>
      </c>
      <c r="AJ51" s="30">
        <v>0.6</v>
      </c>
      <c r="AK51" s="30">
        <v>3.8</v>
      </c>
      <c r="AL51" s="28"/>
      <c r="AM51" s="28"/>
      <c r="AN51" s="30">
        <v>24</v>
      </c>
      <c r="AO51" s="30">
        <v>33</v>
      </c>
      <c r="AP51" s="30">
        <v>22</v>
      </c>
      <c r="AQ51" s="30">
        <v>0.67</v>
      </c>
      <c r="AR51" s="30">
        <v>7.8</v>
      </c>
      <c r="AS51" s="30">
        <v>336</v>
      </c>
      <c r="AT51" s="40">
        <v>21.3</v>
      </c>
      <c r="AU51" s="34">
        <v>3.55</v>
      </c>
      <c r="AV51" s="29">
        <v>61.7</v>
      </c>
      <c r="AW51" s="29">
        <v>27.6</v>
      </c>
      <c r="AX51" s="29">
        <v>9.6</v>
      </c>
      <c r="AY51" s="29">
        <v>224</v>
      </c>
      <c r="AZ51" s="35">
        <v>12.9</v>
      </c>
      <c r="BA51" s="29">
        <v>38.1</v>
      </c>
      <c r="BB51" s="29">
        <v>89.6</v>
      </c>
      <c r="BC51" s="29">
        <v>33.9</v>
      </c>
      <c r="BD51" s="29">
        <v>12.5</v>
      </c>
      <c r="BE51" s="30">
        <v>21</v>
      </c>
      <c r="BF51" s="29">
        <v>69</v>
      </c>
      <c r="BG51" s="29">
        <v>10.4</v>
      </c>
      <c r="BH51" s="34" t="s">
        <v>93</v>
      </c>
      <c r="BI51" s="32">
        <f t="shared" si="1"/>
        <v>9.3424645249032245</v>
      </c>
      <c r="BJ51" s="32">
        <v>1624.6</v>
      </c>
      <c r="BK51" s="32">
        <v>193.6</v>
      </c>
      <c r="BL51" s="32">
        <v>46.8</v>
      </c>
      <c r="BM51" s="32">
        <v>81.599999999999994</v>
      </c>
      <c r="BN51" s="32">
        <v>20.9</v>
      </c>
      <c r="BO51" s="32">
        <v>58.9</v>
      </c>
      <c r="BP51" s="32">
        <v>32.299999999999997</v>
      </c>
      <c r="BQ51" s="32"/>
      <c r="BR51" s="32" t="s">
        <v>1211</v>
      </c>
      <c r="BS51" s="28"/>
      <c r="BT51" s="28"/>
      <c r="BU51" s="28"/>
    </row>
    <row r="52" spans="1:73" ht="12.75">
      <c r="A52" s="28" t="s">
        <v>1303</v>
      </c>
      <c r="B52" s="30" t="s">
        <v>1304</v>
      </c>
      <c r="C52" s="30" t="s">
        <v>1189</v>
      </c>
      <c r="D52" s="30" t="s">
        <v>1218</v>
      </c>
      <c r="E52" s="30" t="s">
        <v>76</v>
      </c>
      <c r="F52" s="30">
        <v>23</v>
      </c>
      <c r="G52" s="30" t="s">
        <v>1191</v>
      </c>
      <c r="H52" s="30" t="s">
        <v>78</v>
      </c>
      <c r="I52" s="30" t="s">
        <v>79</v>
      </c>
      <c r="J52" s="30">
        <v>2</v>
      </c>
      <c r="K52" s="30">
        <v>400</v>
      </c>
      <c r="L52" s="31">
        <f t="shared" si="11"/>
        <v>4.179728317659352</v>
      </c>
      <c r="M52" s="30">
        <v>0.5</v>
      </c>
      <c r="N52" s="28"/>
      <c r="O52" s="30">
        <v>6</v>
      </c>
      <c r="P52" s="30">
        <v>0</v>
      </c>
      <c r="Q52" s="30">
        <v>95.7</v>
      </c>
      <c r="R52" s="30">
        <v>1.68</v>
      </c>
      <c r="S52" s="32">
        <v>33.907312925170068</v>
      </c>
      <c r="T52" s="30">
        <v>110.5</v>
      </c>
      <c r="U52" s="28"/>
      <c r="V52" s="28"/>
      <c r="W52" s="28"/>
      <c r="X52" s="28"/>
      <c r="Y52" s="28"/>
      <c r="Z52" s="28"/>
      <c r="AA52" s="30">
        <v>85</v>
      </c>
      <c r="AB52" s="30">
        <v>127</v>
      </c>
      <c r="AC52" s="30">
        <v>83</v>
      </c>
      <c r="AD52" s="30">
        <v>141</v>
      </c>
      <c r="AE52" s="30">
        <v>82</v>
      </c>
      <c r="AF52" s="30">
        <v>41</v>
      </c>
      <c r="AG52" s="30">
        <v>100</v>
      </c>
      <c r="AH52" s="30">
        <v>18</v>
      </c>
      <c r="AI52" s="30">
        <v>85</v>
      </c>
      <c r="AJ52" s="30">
        <v>3.1</v>
      </c>
      <c r="AK52" s="30">
        <v>4.7</v>
      </c>
      <c r="AL52" s="28"/>
      <c r="AM52" s="30">
        <v>26.5</v>
      </c>
      <c r="AN52" s="30">
        <v>16</v>
      </c>
      <c r="AO52" s="30">
        <v>15</v>
      </c>
      <c r="AP52" s="30">
        <v>25</v>
      </c>
      <c r="AQ52" s="30">
        <v>0.68</v>
      </c>
      <c r="AR52" s="28"/>
      <c r="AS52" s="28"/>
      <c r="AT52" s="39">
        <v>28.8</v>
      </c>
      <c r="AU52" s="30">
        <v>7.41</v>
      </c>
      <c r="AV52" s="30">
        <v>4.41</v>
      </c>
      <c r="AW52" s="30">
        <v>1.98</v>
      </c>
      <c r="AX52" s="30">
        <v>0.53</v>
      </c>
      <c r="AY52" s="30">
        <v>394</v>
      </c>
      <c r="AZ52" s="30">
        <v>13.2</v>
      </c>
      <c r="BA52" s="30">
        <v>43.2</v>
      </c>
      <c r="BB52" s="30">
        <v>76.3</v>
      </c>
      <c r="BC52" s="30">
        <v>30.6</v>
      </c>
      <c r="BD52" s="30">
        <v>14.4</v>
      </c>
      <c r="BE52" s="28"/>
      <c r="BF52" s="30">
        <v>118</v>
      </c>
      <c r="BG52" s="30">
        <v>29.1</v>
      </c>
      <c r="BH52" s="30" t="s">
        <v>140</v>
      </c>
      <c r="BI52" s="32">
        <f t="shared" si="1"/>
        <v>8.1683446837269695</v>
      </c>
      <c r="BJ52" s="32">
        <v>1980.6666666666667</v>
      </c>
      <c r="BK52" s="32">
        <v>220.45333333333335</v>
      </c>
      <c r="BL52" s="32">
        <v>44.435112849773823</v>
      </c>
      <c r="BM52" s="32">
        <v>127.31333333333333</v>
      </c>
      <c r="BN52" s="32">
        <v>25.661586733159876</v>
      </c>
      <c r="BO52" s="32">
        <v>65.936666666666667</v>
      </c>
      <c r="BP52" s="32">
        <v>29.903300417066294</v>
      </c>
      <c r="BQ52" s="38"/>
      <c r="BR52" s="38"/>
      <c r="BS52" s="30">
        <v>19</v>
      </c>
      <c r="BT52" s="30"/>
      <c r="BU52" s="30"/>
    </row>
    <row r="53" spans="1:73" ht="12.75">
      <c r="A53" s="28" t="s">
        <v>1305</v>
      </c>
      <c r="B53" s="30" t="s">
        <v>1306</v>
      </c>
      <c r="C53" s="30" t="s">
        <v>1189</v>
      </c>
      <c r="D53" s="30" t="s">
        <v>1195</v>
      </c>
      <c r="E53" s="30" t="s">
        <v>76</v>
      </c>
      <c r="F53" s="30">
        <v>38</v>
      </c>
      <c r="G53" s="30" t="s">
        <v>1191</v>
      </c>
      <c r="H53" s="30" t="s">
        <v>78</v>
      </c>
      <c r="I53" s="30" t="s">
        <v>79</v>
      </c>
      <c r="J53" s="30">
        <v>16</v>
      </c>
      <c r="K53" s="30">
        <v>400</v>
      </c>
      <c r="L53" s="31">
        <f t="shared" si="11"/>
        <v>7.2202166064981954</v>
      </c>
      <c r="M53" s="30">
        <v>10</v>
      </c>
      <c r="N53" s="28"/>
      <c r="O53" s="30">
        <v>6</v>
      </c>
      <c r="P53" s="30">
        <v>0</v>
      </c>
      <c r="Q53" s="30">
        <v>55.4</v>
      </c>
      <c r="R53" s="30">
        <v>1.52</v>
      </c>
      <c r="S53" s="32">
        <v>23.978531855955676</v>
      </c>
      <c r="T53" s="30">
        <v>77.5</v>
      </c>
      <c r="U53" s="28"/>
      <c r="V53" s="28"/>
      <c r="W53" s="28"/>
      <c r="X53" s="28"/>
      <c r="Y53" s="28"/>
      <c r="Z53" s="28"/>
      <c r="AA53" s="30">
        <v>86</v>
      </c>
      <c r="AB53" s="30">
        <v>139</v>
      </c>
      <c r="AC53" s="30">
        <v>100</v>
      </c>
      <c r="AD53" s="30">
        <v>199</v>
      </c>
      <c r="AE53" s="30">
        <v>105</v>
      </c>
      <c r="AF53" s="30">
        <v>61</v>
      </c>
      <c r="AG53" s="30">
        <v>138</v>
      </c>
      <c r="AH53" s="30">
        <v>33</v>
      </c>
      <c r="AI53" s="30">
        <v>221</v>
      </c>
      <c r="AJ53" s="30">
        <v>2.1</v>
      </c>
      <c r="AK53" s="30">
        <v>4.0999999999999996</v>
      </c>
      <c r="AL53" s="30">
        <v>11.5</v>
      </c>
      <c r="AM53" s="30">
        <v>5</v>
      </c>
      <c r="AN53" s="30">
        <v>22</v>
      </c>
      <c r="AO53" s="30">
        <v>17</v>
      </c>
      <c r="AP53" s="30">
        <v>69</v>
      </c>
      <c r="AQ53" s="30">
        <v>1.59</v>
      </c>
      <c r="AR53" s="28"/>
      <c r="AS53" s="28"/>
      <c r="AT53" s="39">
        <v>31</v>
      </c>
      <c r="AU53" s="30">
        <v>8.57</v>
      </c>
      <c r="AV53" s="30">
        <v>5.53</v>
      </c>
      <c r="AW53" s="30">
        <v>2.02</v>
      </c>
      <c r="AX53" s="30">
        <v>0.86</v>
      </c>
      <c r="AY53" s="30">
        <v>298</v>
      </c>
      <c r="AZ53" s="30">
        <v>11.8</v>
      </c>
      <c r="BA53" s="30">
        <v>36.4</v>
      </c>
      <c r="BB53" s="30">
        <v>82</v>
      </c>
      <c r="BC53" s="30">
        <v>32.4</v>
      </c>
      <c r="BD53" s="30">
        <v>13.3</v>
      </c>
      <c r="BE53" s="28"/>
      <c r="BF53" s="30">
        <v>114</v>
      </c>
      <c r="BG53" s="30">
        <v>32.299999999999997</v>
      </c>
      <c r="BH53" s="30" t="s">
        <v>140</v>
      </c>
      <c r="BI53" s="32">
        <f t="shared" si="1"/>
        <v>9.3101857069458998</v>
      </c>
      <c r="BJ53" s="32">
        <v>1009</v>
      </c>
      <c r="BK53" s="32">
        <v>146.70333333333335</v>
      </c>
      <c r="BL53" s="32">
        <v>57.58171452495511</v>
      </c>
      <c r="BM53" s="32">
        <v>42.333333333333336</v>
      </c>
      <c r="BN53" s="32">
        <v>16.616022686758534</v>
      </c>
      <c r="BO53" s="32">
        <v>29.216666666666669</v>
      </c>
      <c r="BP53" s="32">
        <v>25.802262788286356</v>
      </c>
      <c r="BQ53" s="38"/>
      <c r="BR53" s="38"/>
      <c r="BS53" s="30">
        <v>25</v>
      </c>
      <c r="BT53" s="30"/>
      <c r="BU53" s="30"/>
    </row>
    <row r="54" spans="1:73" ht="12.75">
      <c r="A54" s="28" t="s">
        <v>1307</v>
      </c>
      <c r="B54" s="29" t="s">
        <v>1308</v>
      </c>
      <c r="C54" s="30" t="s">
        <v>1189</v>
      </c>
      <c r="D54" s="30" t="s">
        <v>1218</v>
      </c>
      <c r="E54" s="30" t="s">
        <v>76</v>
      </c>
      <c r="F54" s="30">
        <v>37</v>
      </c>
      <c r="G54" s="30" t="s">
        <v>1191</v>
      </c>
      <c r="H54" s="30" t="s">
        <v>78</v>
      </c>
      <c r="I54" s="30" t="s">
        <v>79</v>
      </c>
      <c r="J54" s="30">
        <v>6</v>
      </c>
      <c r="K54" s="30">
        <v>400</v>
      </c>
      <c r="L54" s="31">
        <f t="shared" si="11"/>
        <v>6.8728522336769755</v>
      </c>
      <c r="M54" s="30">
        <v>5</v>
      </c>
      <c r="N54" s="28"/>
      <c r="O54" s="28"/>
      <c r="P54" s="30">
        <v>2</v>
      </c>
      <c r="Q54" s="30">
        <v>58.2</v>
      </c>
      <c r="R54" s="30">
        <v>1.58</v>
      </c>
      <c r="S54" s="32">
        <v>23.3</v>
      </c>
      <c r="T54" s="30">
        <v>78</v>
      </c>
      <c r="U54" s="30">
        <v>21</v>
      </c>
      <c r="V54" s="30">
        <v>36.1</v>
      </c>
      <c r="W54" s="30">
        <v>37.200000000000003</v>
      </c>
      <c r="X54" s="30">
        <v>63.9</v>
      </c>
      <c r="Y54" s="28"/>
      <c r="Z54" s="28"/>
      <c r="AA54" s="30">
        <v>110</v>
      </c>
      <c r="AB54" s="30">
        <v>70</v>
      </c>
      <c r="AC54" s="30">
        <v>89</v>
      </c>
      <c r="AD54" s="30">
        <v>116</v>
      </c>
      <c r="AE54" s="30">
        <v>56</v>
      </c>
      <c r="AF54" s="30">
        <v>46</v>
      </c>
      <c r="AG54" s="30">
        <v>70</v>
      </c>
      <c r="AH54" s="30">
        <v>14</v>
      </c>
      <c r="AI54" s="30">
        <v>65</v>
      </c>
      <c r="AJ54" s="30">
        <v>0.6</v>
      </c>
      <c r="AK54" s="30">
        <v>4.5999999999999996</v>
      </c>
      <c r="AL54" s="28"/>
      <c r="AM54" s="28"/>
      <c r="AN54" s="30">
        <v>20</v>
      </c>
      <c r="AO54" s="30">
        <v>19</v>
      </c>
      <c r="AP54" s="30">
        <v>38</v>
      </c>
      <c r="AQ54" s="30">
        <v>0.77</v>
      </c>
      <c r="AR54" s="30">
        <v>5.4</v>
      </c>
      <c r="AS54" s="30">
        <v>378</v>
      </c>
      <c r="AT54" s="40">
        <v>22.1</v>
      </c>
      <c r="AU54" s="34">
        <v>4.2699999999999996</v>
      </c>
      <c r="AV54" s="29">
        <v>43</v>
      </c>
      <c r="AW54" s="29">
        <v>39</v>
      </c>
      <c r="AX54" s="29">
        <v>15</v>
      </c>
      <c r="AY54" s="29">
        <v>174</v>
      </c>
      <c r="AZ54" s="35">
        <v>12.2</v>
      </c>
      <c r="BA54" s="29">
        <v>34.9</v>
      </c>
      <c r="BB54" s="29">
        <v>91.1</v>
      </c>
      <c r="BC54" s="29">
        <v>35</v>
      </c>
      <c r="BD54" s="29">
        <v>12.3</v>
      </c>
      <c r="BE54" s="30">
        <v>21</v>
      </c>
      <c r="BF54" s="29">
        <v>78</v>
      </c>
      <c r="BG54" s="29">
        <v>16.100000000000001</v>
      </c>
      <c r="BH54" s="34" t="s">
        <v>140</v>
      </c>
      <c r="BI54" s="32">
        <f t="shared" si="1"/>
        <v>7.9698764590678319</v>
      </c>
      <c r="BJ54" s="32">
        <v>1572</v>
      </c>
      <c r="BK54" s="32">
        <v>186.9</v>
      </c>
      <c r="BL54" s="32">
        <v>47.4</v>
      </c>
      <c r="BM54" s="32">
        <v>74.3</v>
      </c>
      <c r="BN54" s="32">
        <v>18.899999999999999</v>
      </c>
      <c r="BO54" s="32">
        <v>59.2</v>
      </c>
      <c r="BP54" s="32">
        <v>33.700000000000003</v>
      </c>
      <c r="BQ54" s="32"/>
      <c r="BR54" s="32" t="s">
        <v>1196</v>
      </c>
      <c r="BS54" s="28"/>
      <c r="BT54" s="28"/>
      <c r="BU54" s="28"/>
    </row>
    <row r="55" spans="1:73" ht="12.75">
      <c r="A55" s="28" t="s">
        <v>1309</v>
      </c>
      <c r="B55" s="30" t="s">
        <v>1310</v>
      </c>
      <c r="C55" s="30" t="s">
        <v>1189</v>
      </c>
      <c r="D55" s="30" t="s">
        <v>1218</v>
      </c>
      <c r="E55" s="30" t="s">
        <v>76</v>
      </c>
      <c r="F55" s="30">
        <v>49</v>
      </c>
      <c r="G55" s="30" t="s">
        <v>1191</v>
      </c>
      <c r="H55" s="30" t="s">
        <v>78</v>
      </c>
      <c r="I55" s="30" t="s">
        <v>79</v>
      </c>
      <c r="J55" s="30">
        <v>23</v>
      </c>
      <c r="K55" s="30">
        <v>400</v>
      </c>
      <c r="L55" s="31">
        <v>5.68</v>
      </c>
      <c r="M55" s="28"/>
      <c r="N55" s="28"/>
      <c r="O55" s="30">
        <v>6</v>
      </c>
      <c r="P55" s="30">
        <v>0</v>
      </c>
      <c r="Q55" s="30">
        <v>70.099999999999994</v>
      </c>
      <c r="R55" s="30">
        <v>1.62</v>
      </c>
      <c r="S55" s="32">
        <v>26.710867245846664</v>
      </c>
      <c r="T55" s="30">
        <v>82</v>
      </c>
      <c r="U55" s="28"/>
      <c r="V55" s="28"/>
      <c r="W55" s="28"/>
      <c r="X55" s="28"/>
      <c r="Y55" s="28"/>
      <c r="Z55" s="28"/>
      <c r="AA55" s="30">
        <v>83</v>
      </c>
      <c r="AB55" s="30">
        <v>125</v>
      </c>
      <c r="AC55" s="30">
        <v>88</v>
      </c>
      <c r="AD55" s="30">
        <v>235</v>
      </c>
      <c r="AE55" s="30">
        <v>151</v>
      </c>
      <c r="AF55" s="30">
        <v>70</v>
      </c>
      <c r="AG55" s="30">
        <v>165</v>
      </c>
      <c r="AH55" s="30">
        <v>14</v>
      </c>
      <c r="AI55" s="30">
        <v>46</v>
      </c>
      <c r="AJ55" s="30">
        <v>9.4</v>
      </c>
      <c r="AK55" s="30">
        <v>4.7</v>
      </c>
      <c r="AL55" s="28"/>
      <c r="AM55" s="30">
        <v>8.3000000000000007</v>
      </c>
      <c r="AN55" s="30">
        <v>20</v>
      </c>
      <c r="AO55" s="30">
        <v>14</v>
      </c>
      <c r="AP55" s="30">
        <v>26</v>
      </c>
      <c r="AQ55" s="30">
        <v>0.86</v>
      </c>
      <c r="AR55" s="28"/>
      <c r="AS55" s="28"/>
      <c r="AT55" s="39">
        <v>31.2</v>
      </c>
      <c r="AU55" s="30">
        <v>6.55</v>
      </c>
      <c r="AV55" s="30">
        <v>3.72</v>
      </c>
      <c r="AW55" s="30">
        <v>2.21</v>
      </c>
      <c r="AX55" s="30">
        <v>0.36</v>
      </c>
      <c r="AY55" s="30">
        <v>300</v>
      </c>
      <c r="AZ55" s="30">
        <v>13</v>
      </c>
      <c r="BA55" s="30">
        <v>40</v>
      </c>
      <c r="BB55" s="30">
        <v>87</v>
      </c>
      <c r="BC55" s="30">
        <v>32.5</v>
      </c>
      <c r="BD55" s="30">
        <v>12.9</v>
      </c>
      <c r="BE55" s="28"/>
      <c r="BF55" s="30">
        <v>139</v>
      </c>
      <c r="BG55" s="30">
        <v>26.4</v>
      </c>
      <c r="BH55" s="30" t="s">
        <v>140</v>
      </c>
      <c r="BI55" s="32">
        <f t="shared" si="1"/>
        <v>7.6128310304073565</v>
      </c>
      <c r="BJ55" s="38"/>
      <c r="BK55" s="38"/>
      <c r="BL55" s="38"/>
      <c r="BM55" s="38"/>
      <c r="BN55" s="38"/>
      <c r="BO55" s="38"/>
      <c r="BP55" s="38"/>
      <c r="BQ55" s="38"/>
      <c r="BR55" s="38"/>
      <c r="BS55" s="30">
        <v>27</v>
      </c>
      <c r="BT55" s="30"/>
      <c r="BU55" s="30"/>
    </row>
    <row r="56" spans="1:73" ht="12.75">
      <c r="A56" s="28" t="s">
        <v>1311</v>
      </c>
      <c r="B56" s="30" t="s">
        <v>1312</v>
      </c>
      <c r="C56" s="30" t="s">
        <v>1189</v>
      </c>
      <c r="D56" s="30" t="s">
        <v>1210</v>
      </c>
      <c r="E56" s="30" t="s">
        <v>76</v>
      </c>
      <c r="F56" s="30">
        <v>47</v>
      </c>
      <c r="G56" s="30" t="s">
        <v>1200</v>
      </c>
      <c r="H56" s="30" t="s">
        <v>78</v>
      </c>
      <c r="I56" s="30" t="s">
        <v>79</v>
      </c>
      <c r="J56" s="30">
        <v>4</v>
      </c>
      <c r="K56" s="30">
        <v>400</v>
      </c>
      <c r="L56" s="31">
        <f t="shared" ref="L56:L69" si="12">K56/Q56</f>
        <v>5.4054054054054053</v>
      </c>
      <c r="M56" s="30">
        <v>2.5</v>
      </c>
      <c r="N56" s="28"/>
      <c r="O56" s="30">
        <v>1</v>
      </c>
      <c r="P56" s="30">
        <v>0</v>
      </c>
      <c r="Q56" s="30">
        <v>74</v>
      </c>
      <c r="R56" s="30">
        <v>1.67</v>
      </c>
      <c r="S56" s="32">
        <v>26.5337588296461</v>
      </c>
      <c r="T56" s="30">
        <v>85</v>
      </c>
      <c r="U56" s="28"/>
      <c r="V56" s="28"/>
      <c r="W56" s="28"/>
      <c r="X56" s="28"/>
      <c r="Y56" s="28"/>
      <c r="Z56" s="28"/>
      <c r="AA56" s="30">
        <v>68</v>
      </c>
      <c r="AB56" s="30">
        <v>95</v>
      </c>
      <c r="AC56" s="30">
        <v>86</v>
      </c>
      <c r="AD56" s="30">
        <v>262</v>
      </c>
      <c r="AE56" s="30">
        <v>175</v>
      </c>
      <c r="AF56" s="30">
        <v>58</v>
      </c>
      <c r="AG56" s="30">
        <v>204</v>
      </c>
      <c r="AH56" s="30">
        <v>29</v>
      </c>
      <c r="AI56" s="30">
        <v>148</v>
      </c>
      <c r="AJ56" s="30">
        <v>0.9</v>
      </c>
      <c r="AK56" s="30">
        <v>3.9</v>
      </c>
      <c r="AL56" s="28"/>
      <c r="AM56" s="30">
        <v>12.9</v>
      </c>
      <c r="AN56" s="30">
        <v>14</v>
      </c>
      <c r="AO56" s="30">
        <v>12</v>
      </c>
      <c r="AP56" s="30">
        <v>29</v>
      </c>
      <c r="AQ56" s="30">
        <v>0.59</v>
      </c>
      <c r="AR56" s="30">
        <v>8.9</v>
      </c>
      <c r="AS56" s="30">
        <v>237</v>
      </c>
      <c r="AT56" s="39">
        <v>44.3</v>
      </c>
      <c r="AU56" s="30">
        <v>7.69</v>
      </c>
      <c r="AV56" s="30">
        <v>4.53</v>
      </c>
      <c r="AW56" s="30">
        <v>2.48</v>
      </c>
      <c r="AX56" s="30">
        <v>0.54</v>
      </c>
      <c r="AY56" s="30">
        <v>197</v>
      </c>
      <c r="AZ56" s="30">
        <v>14.4</v>
      </c>
      <c r="BA56" s="30">
        <v>42.7</v>
      </c>
      <c r="BB56" s="30">
        <v>98.4</v>
      </c>
      <c r="BC56" s="30">
        <v>33.700000000000003</v>
      </c>
      <c r="BD56" s="30">
        <v>12.2</v>
      </c>
      <c r="BE56" s="28"/>
      <c r="BF56" s="30">
        <v>123</v>
      </c>
      <c r="BG56" s="30">
        <v>14.1</v>
      </c>
      <c r="BH56" s="30" t="s">
        <v>140</v>
      </c>
      <c r="BI56" s="32">
        <f t="shared" si="1"/>
        <v>8.7584123894576766</v>
      </c>
      <c r="BJ56" s="32">
        <v>1279.6666666666667</v>
      </c>
      <c r="BK56" s="32">
        <v>174.03333333333333</v>
      </c>
      <c r="BL56" s="32">
        <v>52.822075803371575</v>
      </c>
      <c r="BM56" s="32">
        <v>39.81</v>
      </c>
      <c r="BN56" s="32">
        <v>12.083011900395839</v>
      </c>
      <c r="BO56" s="32">
        <v>51.389999999999993</v>
      </c>
      <c r="BP56" s="32">
        <v>35.094912296232593</v>
      </c>
      <c r="BQ56" s="38"/>
      <c r="BR56" s="32" t="s">
        <v>1211</v>
      </c>
      <c r="BS56" s="30">
        <v>50</v>
      </c>
      <c r="BT56" s="30"/>
      <c r="BU56" s="30"/>
    </row>
    <row r="57" spans="1:73" ht="12.75">
      <c r="A57" s="28" t="s">
        <v>1313</v>
      </c>
      <c r="B57" s="29" t="s">
        <v>1314</v>
      </c>
      <c r="C57" s="30" t="s">
        <v>1189</v>
      </c>
      <c r="D57" s="30" t="s">
        <v>1210</v>
      </c>
      <c r="E57" s="30" t="s">
        <v>76</v>
      </c>
      <c r="F57" s="30">
        <v>22</v>
      </c>
      <c r="G57" s="30" t="s">
        <v>1191</v>
      </c>
      <c r="H57" s="30" t="s">
        <v>78</v>
      </c>
      <c r="I57" s="30" t="s">
        <v>79</v>
      </c>
      <c r="J57" s="30">
        <v>7</v>
      </c>
      <c r="K57" s="30">
        <v>400</v>
      </c>
      <c r="L57" s="31">
        <f t="shared" si="12"/>
        <v>4.860267314702309</v>
      </c>
      <c r="M57" s="28"/>
      <c r="N57" s="28"/>
      <c r="O57" s="28"/>
      <c r="P57" s="30">
        <v>0</v>
      </c>
      <c r="Q57" s="30">
        <v>82.3</v>
      </c>
      <c r="R57" s="30">
        <v>1.73</v>
      </c>
      <c r="S57" s="32">
        <v>25.7</v>
      </c>
      <c r="T57" s="30">
        <v>100</v>
      </c>
      <c r="U57" s="30">
        <v>29.8</v>
      </c>
      <c r="V57" s="30">
        <v>36.200000000000003</v>
      </c>
      <c r="W57" s="30">
        <v>52.5</v>
      </c>
      <c r="X57" s="30">
        <v>63.8</v>
      </c>
      <c r="Y57" s="28"/>
      <c r="Z57" s="28"/>
      <c r="AA57" s="30">
        <v>128</v>
      </c>
      <c r="AB57" s="30">
        <v>75</v>
      </c>
      <c r="AC57" s="30">
        <v>81</v>
      </c>
      <c r="AD57" s="30">
        <v>113</v>
      </c>
      <c r="AE57" s="30">
        <v>65</v>
      </c>
      <c r="AF57" s="30">
        <v>36</v>
      </c>
      <c r="AG57" s="30">
        <v>77</v>
      </c>
      <c r="AH57" s="30">
        <v>12</v>
      </c>
      <c r="AI57" s="30">
        <v>42</v>
      </c>
      <c r="AJ57" s="30">
        <v>1</v>
      </c>
      <c r="AK57" s="30">
        <v>4.5</v>
      </c>
      <c r="AL57" s="28"/>
      <c r="AM57" s="28"/>
      <c r="AN57" s="30">
        <v>14</v>
      </c>
      <c r="AO57" s="30">
        <v>9</v>
      </c>
      <c r="AP57" s="30">
        <v>17</v>
      </c>
      <c r="AQ57" s="30">
        <v>0.69</v>
      </c>
      <c r="AR57" s="30">
        <v>4.0999999999999996</v>
      </c>
      <c r="AS57" s="30">
        <v>152</v>
      </c>
      <c r="AT57" s="40">
        <v>42</v>
      </c>
      <c r="AU57" s="32">
        <v>5.24</v>
      </c>
      <c r="AV57" s="30">
        <v>37</v>
      </c>
      <c r="AW57" s="30">
        <v>48</v>
      </c>
      <c r="AX57" s="29">
        <v>10</v>
      </c>
      <c r="AY57" s="29">
        <v>207</v>
      </c>
      <c r="AZ57" s="43">
        <v>12.4</v>
      </c>
      <c r="BA57" s="30">
        <v>38.6</v>
      </c>
      <c r="BB57" s="30">
        <v>93</v>
      </c>
      <c r="BC57" s="30">
        <v>32.1</v>
      </c>
      <c r="BD57" s="30">
        <v>12.3</v>
      </c>
      <c r="BE57" s="30">
        <v>13</v>
      </c>
      <c r="BF57" s="29">
        <v>148</v>
      </c>
      <c r="BG57" s="29">
        <v>25.3</v>
      </c>
      <c r="BH57" s="29" t="s">
        <v>140</v>
      </c>
      <c r="BI57" s="32">
        <f t="shared" si="1"/>
        <v>7.4389715923958617</v>
      </c>
      <c r="BJ57" s="32">
        <v>2103</v>
      </c>
      <c r="BK57" s="32">
        <v>217.3</v>
      </c>
      <c r="BL57" s="32">
        <v>43.6</v>
      </c>
      <c r="BM57" s="32">
        <v>123</v>
      </c>
      <c r="BN57" s="32">
        <v>23.4</v>
      </c>
      <c r="BO57" s="32">
        <v>81.2</v>
      </c>
      <c r="BP57" s="32">
        <v>33</v>
      </c>
      <c r="BQ57" s="32"/>
      <c r="BR57" s="32" t="s">
        <v>1211</v>
      </c>
      <c r="BS57" s="28"/>
      <c r="BT57" s="28"/>
      <c r="BU57" s="28"/>
    </row>
    <row r="58" spans="1:73" ht="12.75">
      <c r="A58" s="28" t="s">
        <v>1315</v>
      </c>
      <c r="B58" s="30" t="s">
        <v>1316</v>
      </c>
      <c r="C58" s="30" t="s">
        <v>1189</v>
      </c>
      <c r="D58" s="30" t="s">
        <v>1218</v>
      </c>
      <c r="E58" s="30" t="s">
        <v>76</v>
      </c>
      <c r="F58" s="30">
        <v>39</v>
      </c>
      <c r="G58" s="30" t="s">
        <v>1269</v>
      </c>
      <c r="H58" s="30" t="s">
        <v>78</v>
      </c>
      <c r="I58" s="30" t="s">
        <v>79</v>
      </c>
      <c r="J58" s="30">
        <v>11</v>
      </c>
      <c r="K58" s="30">
        <v>400</v>
      </c>
      <c r="L58" s="31">
        <f t="shared" si="12"/>
        <v>5.1679586563307494</v>
      </c>
      <c r="M58" s="30">
        <v>5</v>
      </c>
      <c r="N58" s="28"/>
      <c r="O58" s="30">
        <v>5</v>
      </c>
      <c r="P58" s="30">
        <v>2</v>
      </c>
      <c r="Q58" s="30">
        <v>77.400000000000006</v>
      </c>
      <c r="R58" s="30">
        <v>1.56</v>
      </c>
      <c r="S58" s="32">
        <v>31.804733727810653</v>
      </c>
      <c r="T58" s="30">
        <v>98</v>
      </c>
      <c r="U58" s="28"/>
      <c r="V58" s="28"/>
      <c r="W58" s="28"/>
      <c r="X58" s="28"/>
      <c r="Y58" s="28"/>
      <c r="Z58" s="28"/>
      <c r="AA58" s="30">
        <v>68</v>
      </c>
      <c r="AB58" s="30">
        <v>107</v>
      </c>
      <c r="AC58" s="30">
        <v>79</v>
      </c>
      <c r="AD58" s="30">
        <v>182</v>
      </c>
      <c r="AE58" s="30">
        <v>105</v>
      </c>
      <c r="AF58" s="30">
        <v>55</v>
      </c>
      <c r="AG58" s="30">
        <v>127</v>
      </c>
      <c r="AH58" s="30">
        <v>22</v>
      </c>
      <c r="AI58" s="30">
        <v>127</v>
      </c>
      <c r="AJ58" s="30">
        <v>3.5</v>
      </c>
      <c r="AK58" s="30">
        <v>3.8</v>
      </c>
      <c r="AL58" s="28"/>
      <c r="AM58" s="30">
        <v>5.9</v>
      </c>
      <c r="AN58" s="30">
        <v>22</v>
      </c>
      <c r="AO58" s="30">
        <v>4</v>
      </c>
      <c r="AP58" s="30">
        <v>22</v>
      </c>
      <c r="AQ58" s="30">
        <v>0.69</v>
      </c>
      <c r="AR58" s="28"/>
      <c r="AS58" s="28"/>
      <c r="AT58" s="39">
        <v>41.4</v>
      </c>
      <c r="AU58" s="30">
        <v>3.97</v>
      </c>
      <c r="AV58" s="30">
        <v>2.81</v>
      </c>
      <c r="AW58" s="30">
        <v>0.72</v>
      </c>
      <c r="AX58" s="30">
        <v>0.36</v>
      </c>
      <c r="AY58" s="30">
        <v>174</v>
      </c>
      <c r="AZ58" s="30">
        <v>10.8</v>
      </c>
      <c r="BA58" s="30">
        <v>34.4</v>
      </c>
      <c r="BB58" s="30">
        <v>94.2</v>
      </c>
      <c r="BC58" s="30">
        <v>31.4</v>
      </c>
      <c r="BD58" s="30">
        <v>13.2</v>
      </c>
      <c r="BE58" s="28"/>
      <c r="BF58" s="30">
        <v>79</v>
      </c>
      <c r="BG58" s="30">
        <v>6.4</v>
      </c>
      <c r="BH58" s="30" t="s">
        <v>93</v>
      </c>
      <c r="BI58" s="32">
        <f t="shared" si="1"/>
        <v>8.5204877583656682</v>
      </c>
      <c r="BJ58" s="32">
        <v>1282.6666666666667</v>
      </c>
      <c r="BK58" s="32">
        <v>172.11666666666667</v>
      </c>
      <c r="BL58" s="32">
        <v>52.92938818814099</v>
      </c>
      <c r="BM58" s="32">
        <v>37.97</v>
      </c>
      <c r="BN58" s="32">
        <v>11.676550031008308</v>
      </c>
      <c r="BO58" s="32">
        <v>51.153333333333336</v>
      </c>
      <c r="BP58" s="32">
        <v>35.394061780850699</v>
      </c>
      <c r="BQ58" s="38"/>
      <c r="BR58" s="38"/>
      <c r="BS58" s="30">
        <v>27</v>
      </c>
      <c r="BT58" s="30"/>
      <c r="BU58" s="30"/>
    </row>
    <row r="59" spans="1:73" ht="12.75">
      <c r="A59" s="28" t="s">
        <v>1317</v>
      </c>
      <c r="B59" s="29" t="s">
        <v>1318</v>
      </c>
      <c r="C59" s="30" t="s">
        <v>1189</v>
      </c>
      <c r="D59" s="30" t="s">
        <v>1210</v>
      </c>
      <c r="E59" s="30" t="s">
        <v>76</v>
      </c>
      <c r="F59" s="30">
        <v>19</v>
      </c>
      <c r="G59" s="30" t="s">
        <v>1191</v>
      </c>
      <c r="H59" s="30" t="s">
        <v>78</v>
      </c>
      <c r="I59" s="30" t="s">
        <v>79</v>
      </c>
      <c r="J59" s="30">
        <v>0.25</v>
      </c>
      <c r="K59" s="30">
        <v>400</v>
      </c>
      <c r="L59" s="31">
        <f t="shared" si="12"/>
        <v>5.7971014492753623</v>
      </c>
      <c r="M59" s="28"/>
      <c r="N59" s="28"/>
      <c r="O59" s="28"/>
      <c r="P59" s="30">
        <v>2</v>
      </c>
      <c r="Q59" s="30">
        <v>69</v>
      </c>
      <c r="R59" s="30">
        <v>1.67</v>
      </c>
      <c r="S59" s="32">
        <v>24.7</v>
      </c>
      <c r="T59" s="30">
        <v>88</v>
      </c>
      <c r="U59" s="30">
        <v>24.3</v>
      </c>
      <c r="V59" s="30">
        <v>35.200000000000003</v>
      </c>
      <c r="W59" s="30">
        <v>44.7</v>
      </c>
      <c r="X59" s="30">
        <v>64.8</v>
      </c>
      <c r="Y59" s="28"/>
      <c r="Z59" s="28"/>
      <c r="AA59" s="30">
        <v>113</v>
      </c>
      <c r="AB59" s="30">
        <v>72</v>
      </c>
      <c r="AC59" s="30">
        <v>78</v>
      </c>
      <c r="AD59" s="30">
        <v>197</v>
      </c>
      <c r="AE59" s="30">
        <v>138</v>
      </c>
      <c r="AF59" s="30">
        <v>36</v>
      </c>
      <c r="AG59" s="30">
        <v>161</v>
      </c>
      <c r="AH59" s="30">
        <v>23</v>
      </c>
      <c r="AI59" s="30">
        <v>112</v>
      </c>
      <c r="AJ59" s="30">
        <v>1</v>
      </c>
      <c r="AK59" s="30">
        <v>4.0999999999999996</v>
      </c>
      <c r="AL59" s="28"/>
      <c r="AM59" s="28"/>
      <c r="AN59" s="30">
        <v>20</v>
      </c>
      <c r="AO59" s="30">
        <v>18</v>
      </c>
      <c r="AP59" s="30">
        <v>18</v>
      </c>
      <c r="AQ59" s="30">
        <v>0.71</v>
      </c>
      <c r="AR59" s="30">
        <v>13.2</v>
      </c>
      <c r="AS59" s="30">
        <v>269</v>
      </c>
      <c r="AT59" s="40">
        <v>24.6</v>
      </c>
      <c r="AU59" s="34">
        <v>4.71</v>
      </c>
      <c r="AV59" s="29">
        <v>65.8</v>
      </c>
      <c r="AW59" s="29">
        <v>19.100000000000001</v>
      </c>
      <c r="AX59" s="29">
        <v>13</v>
      </c>
      <c r="AY59" s="29">
        <v>240</v>
      </c>
      <c r="AZ59" s="35">
        <v>13</v>
      </c>
      <c r="BA59" s="29">
        <v>37.700000000000003</v>
      </c>
      <c r="BB59" s="29">
        <v>80.599999999999994</v>
      </c>
      <c r="BC59" s="29">
        <v>34.5</v>
      </c>
      <c r="BD59" s="29">
        <v>12.3</v>
      </c>
      <c r="BE59" s="30">
        <v>26</v>
      </c>
      <c r="BF59" s="29">
        <v>92</v>
      </c>
      <c r="BG59" s="29">
        <v>16.2</v>
      </c>
      <c r="BH59" s="34" t="s">
        <v>140</v>
      </c>
      <c r="BI59" s="32">
        <f t="shared" si="1"/>
        <v>8.3820605174247405</v>
      </c>
      <c r="BJ59" s="32">
        <v>1512</v>
      </c>
      <c r="BK59" s="32">
        <v>189.2</v>
      </c>
      <c r="BL59" s="32">
        <v>50</v>
      </c>
      <c r="BM59" s="32">
        <v>74.099999999999994</v>
      </c>
      <c r="BN59" s="32">
        <v>21.1</v>
      </c>
      <c r="BO59" s="32">
        <v>50</v>
      </c>
      <c r="BP59" s="32">
        <v>28.9</v>
      </c>
      <c r="BQ59" s="32"/>
      <c r="BR59" s="32" t="s">
        <v>1211</v>
      </c>
      <c r="BS59" s="28"/>
      <c r="BT59" s="28"/>
      <c r="BU59" s="28"/>
    </row>
    <row r="60" spans="1:73" ht="12.75">
      <c r="A60" s="28" t="s">
        <v>1319</v>
      </c>
      <c r="B60" s="30" t="s">
        <v>1320</v>
      </c>
      <c r="C60" s="30" t="s">
        <v>1189</v>
      </c>
      <c r="D60" s="30" t="s">
        <v>1218</v>
      </c>
      <c r="E60" s="30" t="s">
        <v>76</v>
      </c>
      <c r="F60" s="30">
        <v>47</v>
      </c>
      <c r="G60" s="30" t="s">
        <v>1227</v>
      </c>
      <c r="H60" s="30" t="s">
        <v>78</v>
      </c>
      <c r="I60" s="30" t="s">
        <v>79</v>
      </c>
      <c r="J60" s="30">
        <v>15</v>
      </c>
      <c r="K60" s="30">
        <v>400</v>
      </c>
      <c r="L60" s="31">
        <f t="shared" si="12"/>
        <v>6.2992125984251972</v>
      </c>
      <c r="M60" s="30">
        <v>2.5</v>
      </c>
      <c r="N60" s="28"/>
      <c r="O60" s="30">
        <v>0</v>
      </c>
      <c r="P60" s="30">
        <v>0</v>
      </c>
      <c r="Q60" s="30">
        <v>63.5</v>
      </c>
      <c r="R60" s="30">
        <v>1.61</v>
      </c>
      <c r="S60" s="32">
        <v>24.497511670074456</v>
      </c>
      <c r="T60" s="30">
        <v>87</v>
      </c>
      <c r="U60" s="28"/>
      <c r="V60" s="28"/>
      <c r="W60" s="28"/>
      <c r="X60" s="28"/>
      <c r="Y60" s="28"/>
      <c r="Z60" s="28"/>
      <c r="AA60" s="30">
        <v>97</v>
      </c>
      <c r="AB60" s="30">
        <v>143</v>
      </c>
      <c r="AC60" s="30">
        <v>76</v>
      </c>
      <c r="AD60" s="30">
        <v>221</v>
      </c>
      <c r="AE60" s="30">
        <v>139</v>
      </c>
      <c r="AF60" s="30">
        <v>38</v>
      </c>
      <c r="AG60" s="30">
        <v>183</v>
      </c>
      <c r="AH60" s="30">
        <v>44</v>
      </c>
      <c r="AI60" s="30">
        <v>310</v>
      </c>
      <c r="AJ60" s="30">
        <v>2.2999999999999998</v>
      </c>
      <c r="AK60" s="30">
        <v>4.0999999999999996</v>
      </c>
      <c r="AL60" s="28"/>
      <c r="AM60" s="30">
        <v>6.8</v>
      </c>
      <c r="AN60" s="30">
        <v>18</v>
      </c>
      <c r="AO60" s="30">
        <v>17</v>
      </c>
      <c r="AP60" s="30">
        <v>24</v>
      </c>
      <c r="AQ60" s="30">
        <v>0.57999999999999996</v>
      </c>
      <c r="AR60" s="28"/>
      <c r="AS60" s="28"/>
      <c r="AT60" s="39">
        <v>20.7</v>
      </c>
      <c r="AU60" s="30">
        <v>6.76</v>
      </c>
      <c r="AV60" s="30">
        <v>4.1500000000000004</v>
      </c>
      <c r="AW60" s="30">
        <v>1.38</v>
      </c>
      <c r="AX60" s="30">
        <v>0.73</v>
      </c>
      <c r="AY60" s="30">
        <v>234</v>
      </c>
      <c r="AZ60" s="30">
        <v>12</v>
      </c>
      <c r="BA60" s="30">
        <v>38.4</v>
      </c>
      <c r="BB60" s="30">
        <v>85.1</v>
      </c>
      <c r="BC60" s="30">
        <v>31.3</v>
      </c>
      <c r="BD60" s="30">
        <v>14.6</v>
      </c>
      <c r="BE60" s="28"/>
      <c r="BF60" s="30">
        <v>151</v>
      </c>
      <c r="BG60" s="30">
        <v>30.5</v>
      </c>
      <c r="BH60" s="30" t="s">
        <v>140</v>
      </c>
      <c r="BI60" s="32">
        <f t="shared" si="1"/>
        <v>9.3741584572055778</v>
      </c>
      <c r="BJ60" s="32">
        <v>1816.3333333333333</v>
      </c>
      <c r="BK60" s="32">
        <v>175.92</v>
      </c>
      <c r="BL60" s="32">
        <v>39.096591382615223</v>
      </c>
      <c r="BM60" s="32">
        <v>127.77</v>
      </c>
      <c r="BN60" s="32">
        <v>28.395699641636799</v>
      </c>
      <c r="BO60" s="32">
        <v>65.010000000000005</v>
      </c>
      <c r="BP60" s="32">
        <v>32.507708975747981</v>
      </c>
      <c r="BQ60" s="38"/>
      <c r="BR60" s="38"/>
      <c r="BS60" s="30">
        <v>29</v>
      </c>
      <c r="BT60" s="30"/>
      <c r="BU60" s="30"/>
    </row>
    <row r="61" spans="1:73" ht="12.75">
      <c r="A61" s="28" t="s">
        <v>1321</v>
      </c>
      <c r="B61" s="30" t="s">
        <v>1322</v>
      </c>
      <c r="C61" s="30" t="s">
        <v>1189</v>
      </c>
      <c r="D61" s="30" t="s">
        <v>1195</v>
      </c>
      <c r="E61" s="30" t="s">
        <v>76</v>
      </c>
      <c r="F61" s="30">
        <v>34</v>
      </c>
      <c r="G61" s="30" t="s">
        <v>1191</v>
      </c>
      <c r="H61" s="30" t="s">
        <v>78</v>
      </c>
      <c r="I61" s="30" t="s">
        <v>79</v>
      </c>
      <c r="J61" s="30">
        <v>10</v>
      </c>
      <c r="K61" s="30">
        <v>400</v>
      </c>
      <c r="L61" s="31">
        <f t="shared" si="12"/>
        <v>5.298013245033113</v>
      </c>
      <c r="M61" s="30">
        <v>5</v>
      </c>
      <c r="N61" s="28"/>
      <c r="O61" s="30">
        <v>7</v>
      </c>
      <c r="P61" s="30">
        <v>0</v>
      </c>
      <c r="Q61" s="30">
        <v>75.5</v>
      </c>
      <c r="R61" s="30">
        <v>1.58</v>
      </c>
      <c r="S61" s="32">
        <v>30.243550713026757</v>
      </c>
      <c r="T61" s="30">
        <v>89</v>
      </c>
      <c r="U61" s="28"/>
      <c r="V61" s="28"/>
      <c r="W61" s="28"/>
      <c r="X61" s="28"/>
      <c r="Y61" s="28"/>
      <c r="Z61" s="28"/>
      <c r="AA61" s="30">
        <v>74</v>
      </c>
      <c r="AB61" s="30">
        <v>109</v>
      </c>
      <c r="AC61" s="30">
        <v>93</v>
      </c>
      <c r="AD61" s="30">
        <v>203</v>
      </c>
      <c r="AE61" s="30">
        <v>119</v>
      </c>
      <c r="AF61" s="30">
        <v>64</v>
      </c>
      <c r="AG61" s="30">
        <v>139</v>
      </c>
      <c r="AH61" s="30">
        <v>20</v>
      </c>
      <c r="AI61" s="30">
        <v>101</v>
      </c>
      <c r="AJ61" s="30">
        <v>3.9</v>
      </c>
      <c r="AK61" s="30">
        <v>4.5</v>
      </c>
      <c r="AL61" s="28"/>
      <c r="AM61" s="30">
        <v>12.1</v>
      </c>
      <c r="AN61" s="30">
        <v>74</v>
      </c>
      <c r="AO61" s="30">
        <v>21</v>
      </c>
      <c r="AP61" s="30">
        <v>27</v>
      </c>
      <c r="AQ61" s="30">
        <v>1.01</v>
      </c>
      <c r="AR61" s="28"/>
      <c r="AS61" s="28"/>
      <c r="AT61" s="39">
        <v>21.3</v>
      </c>
      <c r="AU61" s="30">
        <v>4.8</v>
      </c>
      <c r="AV61" s="30">
        <v>2.4900000000000002</v>
      </c>
      <c r="AW61" s="30">
        <v>1.67</v>
      </c>
      <c r="AX61" s="30">
        <v>0.37</v>
      </c>
      <c r="AY61" s="30">
        <v>286</v>
      </c>
      <c r="AZ61" s="30">
        <v>14</v>
      </c>
      <c r="BA61" s="30">
        <v>40.200000000000003</v>
      </c>
      <c r="BB61" s="30">
        <v>79.3</v>
      </c>
      <c r="BC61" s="30">
        <v>34.799999999999997</v>
      </c>
      <c r="BD61" s="30">
        <v>14</v>
      </c>
      <c r="BE61" s="28"/>
      <c r="BF61" s="30">
        <v>104</v>
      </c>
      <c r="BG61" s="30">
        <v>29</v>
      </c>
      <c r="BH61" s="30" t="s">
        <v>93</v>
      </c>
      <c r="BI61" s="32">
        <f t="shared" si="1"/>
        <v>8.4545728294345697</v>
      </c>
      <c r="BJ61" s="32">
        <v>4002.6666666666665</v>
      </c>
      <c r="BK61" s="32">
        <v>417</v>
      </c>
      <c r="BL61" s="32">
        <v>48.281165424742078</v>
      </c>
      <c r="BM61" s="32">
        <v>128.11333333333332</v>
      </c>
      <c r="BN61" s="32">
        <v>14.833239903553451</v>
      </c>
      <c r="BO61" s="32">
        <v>141.59</v>
      </c>
      <c r="BP61" s="32">
        <v>36.885594671704474</v>
      </c>
      <c r="BQ61" s="38"/>
      <c r="BR61" s="38"/>
      <c r="BS61" s="30">
        <v>55</v>
      </c>
      <c r="BT61" s="30"/>
      <c r="BU61" s="30"/>
    </row>
    <row r="62" spans="1:73" ht="12.75">
      <c r="A62" s="28" t="s">
        <v>1323</v>
      </c>
      <c r="B62" s="29" t="s">
        <v>1324</v>
      </c>
      <c r="C62" s="30" t="s">
        <v>1189</v>
      </c>
      <c r="D62" s="30" t="s">
        <v>1210</v>
      </c>
      <c r="E62" s="30" t="s">
        <v>76</v>
      </c>
      <c r="F62" s="30">
        <v>36</v>
      </c>
      <c r="G62" s="30" t="s">
        <v>1203</v>
      </c>
      <c r="H62" s="30" t="s">
        <v>78</v>
      </c>
      <c r="I62" s="30" t="s">
        <v>79</v>
      </c>
      <c r="J62" s="30">
        <v>9</v>
      </c>
      <c r="K62" s="30">
        <v>400</v>
      </c>
      <c r="L62" s="31">
        <f t="shared" si="12"/>
        <v>4.0816326530612246</v>
      </c>
      <c r="M62" s="28"/>
      <c r="N62" s="28"/>
      <c r="O62" s="28"/>
      <c r="P62" s="30">
        <v>0</v>
      </c>
      <c r="Q62" s="30">
        <v>98</v>
      </c>
      <c r="R62" s="30">
        <v>1.65</v>
      </c>
      <c r="S62" s="32">
        <v>36</v>
      </c>
      <c r="T62" s="30">
        <v>108.5</v>
      </c>
      <c r="U62" s="30">
        <v>37</v>
      </c>
      <c r="V62" s="30">
        <v>37.700000000000003</v>
      </c>
      <c r="W62" s="30">
        <v>61</v>
      </c>
      <c r="X62" s="30">
        <v>62.2</v>
      </c>
      <c r="Y62" s="28"/>
      <c r="Z62" s="28"/>
      <c r="AA62" s="30">
        <v>140</v>
      </c>
      <c r="AB62" s="30">
        <v>80</v>
      </c>
      <c r="AC62" s="30">
        <v>86</v>
      </c>
      <c r="AD62" s="30">
        <v>200</v>
      </c>
      <c r="AE62" s="30">
        <v>120</v>
      </c>
      <c r="AF62" s="30">
        <v>64</v>
      </c>
      <c r="AG62" s="30">
        <v>136</v>
      </c>
      <c r="AH62" s="30">
        <v>16</v>
      </c>
      <c r="AI62" s="30">
        <v>66</v>
      </c>
      <c r="AJ62" s="30">
        <v>1.4</v>
      </c>
      <c r="AK62" s="30">
        <v>4.5</v>
      </c>
      <c r="AL62" s="28"/>
      <c r="AM62" s="28"/>
      <c r="AN62" s="30">
        <v>25</v>
      </c>
      <c r="AO62" s="30">
        <v>30</v>
      </c>
      <c r="AP62" s="30">
        <v>21</v>
      </c>
      <c r="AQ62" s="30">
        <v>0.69</v>
      </c>
      <c r="AR62" s="30">
        <v>7.8</v>
      </c>
      <c r="AS62" s="30">
        <v>342</v>
      </c>
      <c r="AT62" s="40">
        <v>31.1</v>
      </c>
      <c r="AU62" s="32">
        <v>5.23</v>
      </c>
      <c r="AV62" s="30">
        <v>56.4</v>
      </c>
      <c r="AW62" s="30">
        <v>30.4</v>
      </c>
      <c r="AX62" s="29">
        <v>12.2</v>
      </c>
      <c r="AY62" s="29">
        <v>314</v>
      </c>
      <c r="AZ62" s="43">
        <v>13.9</v>
      </c>
      <c r="BA62" s="30">
        <v>40.5</v>
      </c>
      <c r="BB62" s="30">
        <v>86.7</v>
      </c>
      <c r="BC62" s="30">
        <v>34.299999999999997</v>
      </c>
      <c r="BD62" s="30">
        <v>11.8</v>
      </c>
      <c r="BE62" s="30">
        <v>10</v>
      </c>
      <c r="BF62" s="29">
        <v>149</v>
      </c>
      <c r="BG62" s="29">
        <v>16.5</v>
      </c>
      <c r="BH62" s="29" t="s">
        <v>140</v>
      </c>
      <c r="BI62" s="32">
        <f t="shared" si="1"/>
        <v>7.950854857719988</v>
      </c>
      <c r="BJ62" s="32">
        <v>1782</v>
      </c>
      <c r="BK62" s="32">
        <v>241.8</v>
      </c>
      <c r="BL62" s="32">
        <v>53.7</v>
      </c>
      <c r="BM62" s="32">
        <v>88.9</v>
      </c>
      <c r="BN62" s="32">
        <v>20.6</v>
      </c>
      <c r="BO62" s="32">
        <v>53.8</v>
      </c>
      <c r="BP62" s="32">
        <v>25.8</v>
      </c>
      <c r="BQ62" s="32"/>
      <c r="BR62" s="32" t="s">
        <v>1211</v>
      </c>
      <c r="BS62" s="28"/>
      <c r="BT62" s="28"/>
      <c r="BU62" s="28"/>
    </row>
    <row r="63" spans="1:73" ht="12.75">
      <c r="A63" s="28" t="s">
        <v>1325</v>
      </c>
      <c r="B63" s="30" t="s">
        <v>1326</v>
      </c>
      <c r="C63" s="30" t="s">
        <v>1189</v>
      </c>
      <c r="D63" s="30" t="s">
        <v>1210</v>
      </c>
      <c r="E63" s="30" t="s">
        <v>76</v>
      </c>
      <c r="F63" s="30">
        <v>53</v>
      </c>
      <c r="G63" s="30" t="s">
        <v>1191</v>
      </c>
      <c r="H63" s="30" t="s">
        <v>78</v>
      </c>
      <c r="I63" s="30" t="s">
        <v>79</v>
      </c>
      <c r="J63" s="30">
        <v>16</v>
      </c>
      <c r="K63" s="30">
        <v>400</v>
      </c>
      <c r="L63" s="31">
        <f t="shared" si="12"/>
        <v>6.2015503875968996</v>
      </c>
      <c r="M63" s="30">
        <v>2.5</v>
      </c>
      <c r="N63" s="30">
        <v>20</v>
      </c>
      <c r="O63" s="30">
        <v>0</v>
      </c>
      <c r="P63" s="30">
        <v>2</v>
      </c>
      <c r="Q63" s="30">
        <v>64.5</v>
      </c>
      <c r="R63" s="30">
        <v>1.58</v>
      </c>
      <c r="S63" s="32">
        <v>25.837205576029479</v>
      </c>
      <c r="T63" s="30">
        <v>80</v>
      </c>
      <c r="U63" s="28"/>
      <c r="V63" s="28"/>
      <c r="W63" s="28"/>
      <c r="X63" s="28"/>
      <c r="Y63" s="28"/>
      <c r="Z63" s="28"/>
      <c r="AA63" s="30">
        <v>87</v>
      </c>
      <c r="AB63" s="30">
        <v>123</v>
      </c>
      <c r="AC63" s="30">
        <v>75</v>
      </c>
      <c r="AD63" s="30">
        <v>152</v>
      </c>
      <c r="AE63" s="30">
        <v>70</v>
      </c>
      <c r="AF63" s="30">
        <v>65</v>
      </c>
      <c r="AG63" s="30">
        <v>87</v>
      </c>
      <c r="AH63" s="30">
        <v>17</v>
      </c>
      <c r="AI63" s="30">
        <v>86</v>
      </c>
      <c r="AJ63" s="30">
        <v>2.8</v>
      </c>
      <c r="AK63" s="30">
        <v>4.5</v>
      </c>
      <c r="AL63" s="28"/>
      <c r="AM63" s="30">
        <v>10.4</v>
      </c>
      <c r="AN63" s="30">
        <v>33</v>
      </c>
      <c r="AO63" s="30">
        <v>30</v>
      </c>
      <c r="AP63" s="30">
        <v>28</v>
      </c>
      <c r="AQ63" s="30">
        <v>0.68</v>
      </c>
      <c r="AR63" s="28"/>
      <c r="AS63" s="28"/>
      <c r="AT63" s="39">
        <v>51.1</v>
      </c>
      <c r="AU63" s="30">
        <v>2.81</v>
      </c>
      <c r="AV63" s="30">
        <v>1.41</v>
      </c>
      <c r="AW63" s="30">
        <v>0.99</v>
      </c>
      <c r="AX63" s="30">
        <v>0.28999999999999998</v>
      </c>
      <c r="AY63" s="30">
        <v>191</v>
      </c>
      <c r="AZ63" s="30">
        <v>12.3</v>
      </c>
      <c r="BA63" s="30">
        <v>39</v>
      </c>
      <c r="BB63" s="30">
        <v>85.9</v>
      </c>
      <c r="BC63" s="30">
        <v>31.5</v>
      </c>
      <c r="BD63" s="30">
        <v>14.9</v>
      </c>
      <c r="BE63" s="28"/>
      <c r="BF63" s="30">
        <v>82</v>
      </c>
      <c r="BG63" s="30">
        <v>12.2</v>
      </c>
      <c r="BH63" s="30" t="s">
        <v>140</v>
      </c>
      <c r="BI63" s="32">
        <f t="shared" si="1"/>
        <v>8.0786882292298721</v>
      </c>
      <c r="BJ63" s="32">
        <v>1377.67</v>
      </c>
      <c r="BK63" s="32">
        <v>159.75</v>
      </c>
      <c r="BL63" s="32">
        <v>45.788726944408616</v>
      </c>
      <c r="BM63" s="32">
        <v>40.409999999999997</v>
      </c>
      <c r="BN63" s="32">
        <v>11.58</v>
      </c>
      <c r="BO63" s="32">
        <v>66.099999999999994</v>
      </c>
      <c r="BP63" s="32">
        <v>42.628659873597314</v>
      </c>
      <c r="BQ63" s="38"/>
      <c r="BR63" s="38"/>
      <c r="BS63" s="30">
        <v>19</v>
      </c>
      <c r="BT63" s="30"/>
      <c r="BU63" s="30"/>
    </row>
    <row r="64" spans="1:73" ht="12.75">
      <c r="A64" s="28" t="s">
        <v>1327</v>
      </c>
      <c r="B64" s="30" t="s">
        <v>1328</v>
      </c>
      <c r="C64" s="30" t="s">
        <v>1189</v>
      </c>
      <c r="D64" s="30" t="s">
        <v>1218</v>
      </c>
      <c r="E64" s="30" t="s">
        <v>76</v>
      </c>
      <c r="F64" s="30">
        <v>42</v>
      </c>
      <c r="G64" s="30" t="s">
        <v>1203</v>
      </c>
      <c r="H64" s="30" t="s">
        <v>222</v>
      </c>
      <c r="I64" s="30" t="s">
        <v>79</v>
      </c>
      <c r="J64" s="30">
        <v>10</v>
      </c>
      <c r="K64" s="30">
        <v>400</v>
      </c>
      <c r="L64" s="31">
        <f t="shared" si="12"/>
        <v>4.716981132075472</v>
      </c>
      <c r="M64" s="30">
        <v>5</v>
      </c>
      <c r="N64" s="28"/>
      <c r="O64" s="30">
        <v>1</v>
      </c>
      <c r="P64" s="30">
        <v>0</v>
      </c>
      <c r="Q64" s="30">
        <v>84.8</v>
      </c>
      <c r="R64" s="30">
        <v>1.68</v>
      </c>
      <c r="S64" s="32">
        <v>30.045351473922903</v>
      </c>
      <c r="T64" s="30">
        <v>111</v>
      </c>
      <c r="U64" s="28"/>
      <c r="V64" s="28"/>
      <c r="W64" s="28"/>
      <c r="X64" s="28"/>
      <c r="Y64" s="28"/>
      <c r="Z64" s="28"/>
      <c r="AA64" s="30">
        <v>96</v>
      </c>
      <c r="AB64" s="30">
        <v>126</v>
      </c>
      <c r="AC64" s="30">
        <v>82</v>
      </c>
      <c r="AD64" s="30">
        <v>162</v>
      </c>
      <c r="AE64" s="30">
        <v>86</v>
      </c>
      <c r="AF64" s="30">
        <v>60</v>
      </c>
      <c r="AG64" s="30">
        <v>102</v>
      </c>
      <c r="AH64" s="30">
        <v>16</v>
      </c>
      <c r="AI64" s="30">
        <v>74</v>
      </c>
      <c r="AJ64" s="30">
        <v>2.6</v>
      </c>
      <c r="AK64" s="28"/>
      <c r="AL64" s="28"/>
      <c r="AM64" s="30">
        <v>11.3</v>
      </c>
      <c r="AN64" s="30">
        <v>29</v>
      </c>
      <c r="AO64" s="30">
        <v>26</v>
      </c>
      <c r="AP64" s="30">
        <v>21</v>
      </c>
      <c r="AQ64" s="30">
        <v>0.77</v>
      </c>
      <c r="AR64" s="28"/>
      <c r="AS64" s="28"/>
      <c r="AT64" s="39">
        <v>30.8</v>
      </c>
      <c r="AU64" s="30">
        <v>6.11</v>
      </c>
      <c r="AV64" s="30">
        <v>3.52</v>
      </c>
      <c r="AW64" s="30">
        <v>1.77</v>
      </c>
      <c r="AX64" s="30">
        <v>0.72</v>
      </c>
      <c r="AY64" s="30">
        <v>311</v>
      </c>
      <c r="AZ64" s="30">
        <v>13.7</v>
      </c>
      <c r="BA64" s="30">
        <v>39.200000000000003</v>
      </c>
      <c r="BB64" s="30">
        <v>94.9</v>
      </c>
      <c r="BC64" s="30">
        <v>34.9</v>
      </c>
      <c r="BD64" s="30">
        <v>14.7</v>
      </c>
      <c r="BE64" s="28"/>
      <c r="BF64" s="30">
        <v>126</v>
      </c>
      <c r="BG64" s="30">
        <v>28.2</v>
      </c>
      <c r="BH64" s="30" t="s">
        <v>140</v>
      </c>
      <c r="BI64" s="32">
        <f t="shared" si="1"/>
        <v>8.0176371599084781</v>
      </c>
      <c r="BJ64" s="32">
        <v>2059.6666666666665</v>
      </c>
      <c r="BK64" s="32">
        <v>186.91666666666666</v>
      </c>
      <c r="BL64" s="32">
        <v>37.886337608988669</v>
      </c>
      <c r="BM64" s="32">
        <v>75.28</v>
      </c>
      <c r="BN64" s="32">
        <v>15.258583121915295</v>
      </c>
      <c r="BO64" s="32">
        <v>102.74000000000001</v>
      </c>
      <c r="BP64" s="32">
        <v>46.855079269096031</v>
      </c>
      <c r="BQ64" s="38"/>
      <c r="BR64" s="38"/>
      <c r="BS64" s="30">
        <v>35</v>
      </c>
      <c r="BT64" s="30"/>
      <c r="BU64" s="30"/>
    </row>
    <row r="65" spans="1:73" ht="12.75">
      <c r="A65" s="28" t="s">
        <v>1329</v>
      </c>
      <c r="B65" s="30" t="s">
        <v>1330</v>
      </c>
      <c r="C65" s="30" t="s">
        <v>1189</v>
      </c>
      <c r="D65" s="30" t="s">
        <v>1218</v>
      </c>
      <c r="E65" s="30" t="s">
        <v>76</v>
      </c>
      <c r="F65" s="30">
        <v>47</v>
      </c>
      <c r="G65" s="30" t="s">
        <v>1200</v>
      </c>
      <c r="H65" s="30" t="s">
        <v>78</v>
      </c>
      <c r="I65" s="30" t="s">
        <v>79</v>
      </c>
      <c r="J65" s="30">
        <v>110</v>
      </c>
      <c r="K65" s="30">
        <v>400</v>
      </c>
      <c r="L65" s="31">
        <f t="shared" si="12"/>
        <v>4.2462845010615711</v>
      </c>
      <c r="M65" s="30">
        <v>5</v>
      </c>
      <c r="N65" s="28"/>
      <c r="O65" s="30">
        <v>8</v>
      </c>
      <c r="P65" s="30">
        <v>0</v>
      </c>
      <c r="Q65" s="30">
        <v>94.2</v>
      </c>
      <c r="R65" s="30">
        <v>1.66</v>
      </c>
      <c r="S65" s="32">
        <v>34.184932501088696</v>
      </c>
      <c r="T65" s="30">
        <v>105</v>
      </c>
      <c r="U65" s="28"/>
      <c r="V65" s="28"/>
      <c r="W65" s="28"/>
      <c r="X65" s="28"/>
      <c r="Y65" s="28"/>
      <c r="Z65" s="28"/>
      <c r="AA65" s="30">
        <v>77</v>
      </c>
      <c r="AB65" s="30">
        <v>119</v>
      </c>
      <c r="AC65" s="30">
        <v>78</v>
      </c>
      <c r="AD65" s="30">
        <v>202</v>
      </c>
      <c r="AE65" s="30">
        <v>122</v>
      </c>
      <c r="AF65" s="30">
        <v>62</v>
      </c>
      <c r="AG65" s="30">
        <v>140</v>
      </c>
      <c r="AH65" s="30">
        <v>18</v>
      </c>
      <c r="AI65" s="30">
        <v>84</v>
      </c>
      <c r="AJ65" s="30">
        <v>1.4</v>
      </c>
      <c r="AK65" s="30">
        <v>4.2</v>
      </c>
      <c r="AL65" s="28"/>
      <c r="AM65" s="30">
        <v>15.6</v>
      </c>
      <c r="AN65" s="30">
        <v>17</v>
      </c>
      <c r="AO65" s="30">
        <v>14</v>
      </c>
      <c r="AP65" s="30">
        <v>32</v>
      </c>
      <c r="AQ65" s="30">
        <v>0.84</v>
      </c>
      <c r="AR65" s="28"/>
      <c r="AS65" s="28"/>
      <c r="AT65" s="39">
        <v>41.6</v>
      </c>
      <c r="AU65" s="30">
        <v>3.45</v>
      </c>
      <c r="AV65" s="30">
        <v>1.91</v>
      </c>
      <c r="AW65" s="30">
        <v>1.1399999999999999</v>
      </c>
      <c r="AX65" s="30">
        <v>0.31</v>
      </c>
      <c r="AY65" s="30">
        <v>191</v>
      </c>
      <c r="AZ65" s="30">
        <v>13.1</v>
      </c>
      <c r="BA65" s="30">
        <v>39</v>
      </c>
      <c r="BB65" s="30">
        <v>92</v>
      </c>
      <c r="BC65" s="30">
        <v>33.6</v>
      </c>
      <c r="BD65" s="30">
        <v>13.2</v>
      </c>
      <c r="BE65" s="28"/>
      <c r="BF65" s="30">
        <v>85</v>
      </c>
      <c r="BG65" s="30">
        <v>21.8</v>
      </c>
      <c r="BH65" s="30" t="s">
        <v>140</v>
      </c>
      <c r="BI65" s="32">
        <f t="shared" si="1"/>
        <v>8.0943784449729606</v>
      </c>
      <c r="BJ65" s="32">
        <v>1088</v>
      </c>
      <c r="BK65" s="32">
        <v>108.82666666666667</v>
      </c>
      <c r="BL65" s="32">
        <v>39.665887069829601</v>
      </c>
      <c r="BM65" s="32">
        <v>31.236666666666665</v>
      </c>
      <c r="BN65" s="32">
        <v>11.38535370409744</v>
      </c>
      <c r="BO65" s="32">
        <v>59.686666666666667</v>
      </c>
      <c r="BP65" s="32">
        <v>48.948759226072966</v>
      </c>
      <c r="BQ65" s="38"/>
      <c r="BR65" s="38"/>
      <c r="BS65" s="30">
        <v>25</v>
      </c>
      <c r="BT65" s="30"/>
      <c r="BU65" s="30"/>
    </row>
    <row r="66" spans="1:73" ht="12.75">
      <c r="A66" s="28" t="s">
        <v>1331</v>
      </c>
      <c r="B66" s="30" t="s">
        <v>1332</v>
      </c>
      <c r="C66" s="30" t="s">
        <v>1189</v>
      </c>
      <c r="D66" s="30" t="s">
        <v>1218</v>
      </c>
      <c r="E66" s="30" t="s">
        <v>76</v>
      </c>
      <c r="F66" s="30">
        <v>46</v>
      </c>
      <c r="G66" s="30" t="s">
        <v>1203</v>
      </c>
      <c r="H66" s="30" t="s">
        <v>222</v>
      </c>
      <c r="I66" s="30" t="s">
        <v>79</v>
      </c>
      <c r="J66" s="30">
        <v>11</v>
      </c>
      <c r="K66" s="30">
        <v>400</v>
      </c>
      <c r="L66" s="31">
        <f t="shared" si="12"/>
        <v>5.1880674448767836</v>
      </c>
      <c r="M66" s="30">
        <v>10</v>
      </c>
      <c r="N66" s="28"/>
      <c r="O66" s="30">
        <v>0</v>
      </c>
      <c r="P66" s="30">
        <v>1</v>
      </c>
      <c r="Q66" s="30">
        <v>77.099999999999994</v>
      </c>
      <c r="R66" s="30">
        <v>1.53</v>
      </c>
      <c r="S66" s="32">
        <v>32.936050237088295</v>
      </c>
      <c r="T66" s="30">
        <v>108</v>
      </c>
      <c r="U66" s="28"/>
      <c r="V66" s="28"/>
      <c r="W66" s="28"/>
      <c r="X66" s="28"/>
      <c r="Y66" s="28"/>
      <c r="Z66" s="28"/>
      <c r="AA66" s="30">
        <v>74</v>
      </c>
      <c r="AB66" s="30">
        <v>103</v>
      </c>
      <c r="AC66" s="30">
        <v>87</v>
      </c>
      <c r="AD66" s="30">
        <v>117</v>
      </c>
      <c r="AE66" s="30">
        <v>84</v>
      </c>
      <c r="AF66" s="30">
        <v>79</v>
      </c>
      <c r="AG66" s="30">
        <v>98</v>
      </c>
      <c r="AH66" s="30">
        <v>14</v>
      </c>
      <c r="AI66" s="30">
        <v>48</v>
      </c>
      <c r="AJ66" s="30">
        <v>5.7</v>
      </c>
      <c r="AK66" s="30">
        <v>4.7</v>
      </c>
      <c r="AL66" s="28"/>
      <c r="AM66" s="30">
        <v>15.2</v>
      </c>
      <c r="AN66" s="30">
        <v>28</v>
      </c>
      <c r="AO66" s="30">
        <v>21</v>
      </c>
      <c r="AP66" s="30">
        <v>36</v>
      </c>
      <c r="AQ66" s="30">
        <v>0.81</v>
      </c>
      <c r="AR66" s="28"/>
      <c r="AS66" s="28"/>
      <c r="AT66" s="39">
        <v>32.700000000000003</v>
      </c>
      <c r="AU66" s="30">
        <v>4.08</v>
      </c>
      <c r="AV66" s="30">
        <v>3.23</v>
      </c>
      <c r="AW66" s="30">
        <v>0.35</v>
      </c>
      <c r="AX66" s="30">
        <v>0.45</v>
      </c>
      <c r="AY66" s="30">
        <v>179</v>
      </c>
      <c r="AZ66" s="30">
        <v>12.8</v>
      </c>
      <c r="BA66" s="30">
        <v>38.4</v>
      </c>
      <c r="BB66" s="30">
        <v>90.8</v>
      </c>
      <c r="BC66" s="30">
        <v>33.299999999999997</v>
      </c>
      <c r="BD66" s="30">
        <v>14.2</v>
      </c>
      <c r="BE66" s="28"/>
      <c r="BF66" s="30">
        <v>95</v>
      </c>
      <c r="BG66" s="30">
        <v>22.6</v>
      </c>
      <c r="BH66" s="30" t="s">
        <v>140</v>
      </c>
      <c r="BI66" s="32">
        <f t="shared" si="1"/>
        <v>7.643961949002529</v>
      </c>
      <c r="BJ66" s="32">
        <v>1349</v>
      </c>
      <c r="BK66" s="32">
        <v>112.91000000000001</v>
      </c>
      <c r="BL66" s="32">
        <v>33.316121036868736</v>
      </c>
      <c r="BM66" s="32">
        <v>72.350000000000009</v>
      </c>
      <c r="BN66" s="32">
        <v>21.348165415086822</v>
      </c>
      <c r="BO66" s="32">
        <v>68.286666666666676</v>
      </c>
      <c r="BP66" s="32">
        <v>45.335713548044438</v>
      </c>
      <c r="BQ66" s="38"/>
      <c r="BR66" s="38"/>
      <c r="BS66" s="30">
        <v>35</v>
      </c>
      <c r="BT66" s="30"/>
      <c r="BU66" s="30"/>
    </row>
    <row r="67" spans="1:73" ht="12.75">
      <c r="A67" s="28" t="s">
        <v>1333</v>
      </c>
      <c r="B67" s="29" t="s">
        <v>1334</v>
      </c>
      <c r="C67" s="30" t="s">
        <v>1189</v>
      </c>
      <c r="D67" s="30" t="s">
        <v>1210</v>
      </c>
      <c r="E67" s="30" t="s">
        <v>76</v>
      </c>
      <c r="F67" s="30">
        <v>35</v>
      </c>
      <c r="G67" s="30" t="s">
        <v>1191</v>
      </c>
      <c r="H67" s="30" t="s">
        <v>78</v>
      </c>
      <c r="I67" s="30" t="s">
        <v>79</v>
      </c>
      <c r="J67" s="30">
        <v>20</v>
      </c>
      <c r="K67" s="30">
        <v>400</v>
      </c>
      <c r="L67" s="31">
        <f t="shared" si="12"/>
        <v>7.4626865671641793</v>
      </c>
      <c r="M67" s="30">
        <v>0.5</v>
      </c>
      <c r="N67" s="28"/>
      <c r="O67" s="28"/>
      <c r="P67" s="30">
        <v>0</v>
      </c>
      <c r="Q67" s="30">
        <v>53.6</v>
      </c>
      <c r="R67" s="30">
        <v>1.68</v>
      </c>
      <c r="S67" s="32">
        <v>19</v>
      </c>
      <c r="T67" s="30">
        <v>72</v>
      </c>
      <c r="U67" s="30">
        <v>15.8</v>
      </c>
      <c r="V67" s="30">
        <v>29.4</v>
      </c>
      <c r="W67" s="30">
        <v>37.799999999999997</v>
      </c>
      <c r="X67" s="30">
        <v>70.5</v>
      </c>
      <c r="Y67" s="28"/>
      <c r="Z67" s="28"/>
      <c r="AA67" s="30">
        <v>116</v>
      </c>
      <c r="AB67" s="30">
        <v>76</v>
      </c>
      <c r="AC67" s="30">
        <v>68</v>
      </c>
      <c r="AD67" s="30">
        <v>136</v>
      </c>
      <c r="AE67" s="30">
        <v>47</v>
      </c>
      <c r="AF67" s="30">
        <v>77</v>
      </c>
      <c r="AG67" s="30">
        <v>59</v>
      </c>
      <c r="AH67" s="30">
        <v>12</v>
      </c>
      <c r="AI67" s="30">
        <v>41</v>
      </c>
      <c r="AJ67" s="30">
        <v>2.2000000000000002</v>
      </c>
      <c r="AK67" s="30">
        <v>4.7</v>
      </c>
      <c r="AL67" s="30">
        <v>4.3</v>
      </c>
      <c r="AM67" s="28"/>
      <c r="AN67" s="30">
        <v>17</v>
      </c>
      <c r="AO67" s="30">
        <v>13</v>
      </c>
      <c r="AP67" s="30">
        <v>26</v>
      </c>
      <c r="AQ67" s="30">
        <v>0.8</v>
      </c>
      <c r="AR67" s="30">
        <v>5.5</v>
      </c>
      <c r="AS67" s="30">
        <v>363</v>
      </c>
      <c r="AT67" s="40">
        <v>37.9</v>
      </c>
      <c r="AU67" s="34">
        <v>4.4000000000000004</v>
      </c>
      <c r="AV67" s="29">
        <v>71.400000000000006</v>
      </c>
      <c r="AW67" s="29">
        <v>11.1</v>
      </c>
      <c r="AX67" s="29">
        <v>15</v>
      </c>
      <c r="AY67" s="29">
        <v>187</v>
      </c>
      <c r="AZ67" s="35">
        <v>12.4</v>
      </c>
      <c r="BA67" s="29">
        <v>36.200000000000003</v>
      </c>
      <c r="BB67" s="29">
        <v>85.8</v>
      </c>
      <c r="BC67" s="29">
        <v>34.299999999999997</v>
      </c>
      <c r="BD67" s="29">
        <v>13.7</v>
      </c>
      <c r="BE67" s="30">
        <v>21</v>
      </c>
      <c r="BF67" s="29">
        <v>102</v>
      </c>
      <c r="BG67" s="29">
        <v>21.6</v>
      </c>
      <c r="BH67" s="34" t="s">
        <v>140</v>
      </c>
      <c r="BI67" s="32">
        <f t="shared" si="1"/>
        <v>7.2399325913204695</v>
      </c>
      <c r="BJ67" s="32">
        <v>1887</v>
      </c>
      <c r="BK67" s="32">
        <v>183</v>
      </c>
      <c r="BL67" s="32">
        <v>40.799999999999997</v>
      </c>
      <c r="BM67" s="32">
        <v>80.900000000000006</v>
      </c>
      <c r="BN67" s="32">
        <v>16.600000000000001</v>
      </c>
      <c r="BO67" s="32">
        <v>91.8</v>
      </c>
      <c r="BP67" s="32">
        <v>42.6</v>
      </c>
      <c r="BQ67" s="32"/>
      <c r="BR67" s="32" t="s">
        <v>1196</v>
      </c>
      <c r="BS67" s="28"/>
      <c r="BT67" s="28"/>
      <c r="BU67" s="28"/>
    </row>
    <row r="68" spans="1:73" ht="12.75">
      <c r="A68" s="28" t="s">
        <v>1335</v>
      </c>
      <c r="B68" s="29" t="s">
        <v>1336</v>
      </c>
      <c r="C68" s="30" t="s">
        <v>1189</v>
      </c>
      <c r="D68" s="30" t="s">
        <v>1195</v>
      </c>
      <c r="E68" s="30" t="s">
        <v>76</v>
      </c>
      <c r="F68" s="30">
        <v>40</v>
      </c>
      <c r="G68" s="30" t="s">
        <v>1191</v>
      </c>
      <c r="H68" s="30" t="s">
        <v>78</v>
      </c>
      <c r="I68" s="30" t="s">
        <v>79</v>
      </c>
      <c r="J68" s="30">
        <v>13</v>
      </c>
      <c r="K68" s="30">
        <v>400</v>
      </c>
      <c r="L68" s="31">
        <f t="shared" si="12"/>
        <v>6.7796610169491522</v>
      </c>
      <c r="M68" s="30">
        <v>10</v>
      </c>
      <c r="N68" s="28"/>
      <c r="O68" s="28"/>
      <c r="P68" s="30">
        <v>0</v>
      </c>
      <c r="Q68" s="30">
        <v>59</v>
      </c>
      <c r="R68" s="30">
        <v>1.56</v>
      </c>
      <c r="S68" s="32">
        <v>24.2</v>
      </c>
      <c r="T68" s="30">
        <v>86</v>
      </c>
      <c r="U68" s="30">
        <v>20.6</v>
      </c>
      <c r="V68" s="30">
        <v>35</v>
      </c>
      <c r="W68" s="30">
        <v>38.4</v>
      </c>
      <c r="X68" s="30">
        <v>65.099999999999994</v>
      </c>
      <c r="Y68" s="28"/>
      <c r="Z68" s="28"/>
      <c r="AA68" s="30">
        <v>124</v>
      </c>
      <c r="AB68" s="30">
        <v>80</v>
      </c>
      <c r="AC68" s="30">
        <v>86</v>
      </c>
      <c r="AD68" s="30">
        <v>158</v>
      </c>
      <c r="AE68" s="30">
        <v>92</v>
      </c>
      <c r="AF68" s="30">
        <v>46</v>
      </c>
      <c r="AG68" s="30">
        <v>112</v>
      </c>
      <c r="AH68" s="30">
        <v>20</v>
      </c>
      <c r="AI68" s="30">
        <v>100</v>
      </c>
      <c r="AJ68" s="30">
        <v>37.700000000000003</v>
      </c>
      <c r="AK68" s="30">
        <v>4.3</v>
      </c>
      <c r="AL68" s="28"/>
      <c r="AM68" s="28"/>
      <c r="AN68" s="30">
        <v>18</v>
      </c>
      <c r="AO68" s="30">
        <v>11</v>
      </c>
      <c r="AP68" s="30">
        <v>16</v>
      </c>
      <c r="AQ68" s="30">
        <v>0.57999999999999996</v>
      </c>
      <c r="AR68" s="30">
        <v>8.6</v>
      </c>
      <c r="AS68" s="30">
        <v>249</v>
      </c>
      <c r="AT68" s="40">
        <v>25.4</v>
      </c>
      <c r="AU68" s="34">
        <v>3.42</v>
      </c>
      <c r="AV68" s="29">
        <v>79.8</v>
      </c>
      <c r="AW68" s="29">
        <v>14</v>
      </c>
      <c r="AX68" s="29">
        <v>5</v>
      </c>
      <c r="AY68" s="29">
        <v>242</v>
      </c>
      <c r="AZ68" s="35">
        <v>12.9</v>
      </c>
      <c r="BA68" s="29">
        <v>38.6</v>
      </c>
      <c r="BB68" s="29">
        <v>81.599999999999994</v>
      </c>
      <c r="BC68" s="29">
        <v>33.4</v>
      </c>
      <c r="BD68" s="29">
        <v>13</v>
      </c>
      <c r="BE68" s="30">
        <v>12</v>
      </c>
      <c r="BF68" s="29">
        <v>117</v>
      </c>
      <c r="BG68" s="29">
        <v>17</v>
      </c>
      <c r="BH68" s="34" t="s">
        <v>93</v>
      </c>
      <c r="BI68" s="32">
        <f t="shared" si="1"/>
        <v>8.3663703016816537</v>
      </c>
      <c r="BJ68" s="32">
        <v>1385</v>
      </c>
      <c r="BK68" s="32">
        <v>214</v>
      </c>
      <c r="BL68" s="32">
        <v>62</v>
      </c>
      <c r="BM68" s="32">
        <v>32.9</v>
      </c>
      <c r="BN68" s="32">
        <v>9</v>
      </c>
      <c r="BO68" s="32">
        <v>44.5</v>
      </c>
      <c r="BP68" s="32">
        <v>28.8</v>
      </c>
      <c r="BQ68" s="32"/>
      <c r="BR68" s="32" t="s">
        <v>1192</v>
      </c>
      <c r="BS68" s="28"/>
      <c r="BT68" s="28"/>
      <c r="BU68" s="28"/>
    </row>
    <row r="69" spans="1:73" ht="12.75">
      <c r="A69" s="28" t="s">
        <v>1337</v>
      </c>
      <c r="B69" s="30" t="s">
        <v>1338</v>
      </c>
      <c r="C69" s="30" t="s">
        <v>1189</v>
      </c>
      <c r="D69" s="30" t="s">
        <v>1218</v>
      </c>
      <c r="E69" s="30" t="s">
        <v>76</v>
      </c>
      <c r="F69" s="30">
        <v>33</v>
      </c>
      <c r="G69" s="30" t="s">
        <v>1191</v>
      </c>
      <c r="H69" s="30" t="s">
        <v>222</v>
      </c>
      <c r="I69" s="30" t="s">
        <v>79</v>
      </c>
      <c r="J69" s="30">
        <v>12</v>
      </c>
      <c r="K69" s="30">
        <v>400</v>
      </c>
      <c r="L69" s="31">
        <f t="shared" si="12"/>
        <v>4.301075268817204</v>
      </c>
      <c r="M69" s="28"/>
      <c r="N69" s="28"/>
      <c r="O69" s="30">
        <v>0</v>
      </c>
      <c r="P69" s="30">
        <v>0</v>
      </c>
      <c r="Q69" s="30">
        <v>93</v>
      </c>
      <c r="R69" s="30">
        <v>1.68</v>
      </c>
      <c r="S69" s="32">
        <v>32.950680272108848</v>
      </c>
      <c r="T69" s="30">
        <v>100</v>
      </c>
      <c r="U69" s="28"/>
      <c r="V69" s="28"/>
      <c r="W69" s="28"/>
      <c r="X69" s="28"/>
      <c r="Y69" s="28"/>
      <c r="Z69" s="28"/>
      <c r="AA69" s="30">
        <v>73</v>
      </c>
      <c r="AB69" s="30">
        <v>116</v>
      </c>
      <c r="AC69" s="30">
        <v>71</v>
      </c>
      <c r="AD69" s="30">
        <v>122</v>
      </c>
      <c r="AE69" s="30">
        <v>63</v>
      </c>
      <c r="AF69" s="30">
        <v>41</v>
      </c>
      <c r="AG69" s="30">
        <v>81</v>
      </c>
      <c r="AH69" s="30">
        <v>18</v>
      </c>
      <c r="AI69" s="30">
        <v>92</v>
      </c>
      <c r="AJ69" s="30">
        <v>8.6999999999999993</v>
      </c>
      <c r="AK69" s="28"/>
      <c r="AL69" s="28"/>
      <c r="AM69" s="30">
        <v>21.3</v>
      </c>
      <c r="AN69" s="30">
        <v>13</v>
      </c>
      <c r="AO69" s="30">
        <v>13</v>
      </c>
      <c r="AP69" s="30">
        <v>34</v>
      </c>
      <c r="AQ69" s="30">
        <v>0.93</v>
      </c>
      <c r="AR69" s="28"/>
      <c r="AS69" s="28"/>
      <c r="AT69" s="39">
        <v>20.5</v>
      </c>
      <c r="AU69" s="30">
        <v>8.32</v>
      </c>
      <c r="AV69" s="30">
        <v>5.47</v>
      </c>
      <c r="AW69" s="30">
        <v>2.3199999999999998</v>
      </c>
      <c r="AX69" s="30">
        <v>0.46</v>
      </c>
      <c r="AY69" s="30">
        <v>205</v>
      </c>
      <c r="AZ69" s="30">
        <v>14.9</v>
      </c>
      <c r="BA69" s="30">
        <v>43.2</v>
      </c>
      <c r="BB69" s="30">
        <v>85.7</v>
      </c>
      <c r="BC69" s="30">
        <v>34.5</v>
      </c>
      <c r="BD69" s="30">
        <v>13.3</v>
      </c>
      <c r="BE69" s="28"/>
      <c r="BF69" s="30">
        <v>108</v>
      </c>
      <c r="BG69" s="30">
        <v>17.600000000000001</v>
      </c>
      <c r="BH69" s="30" t="s">
        <v>140</v>
      </c>
      <c r="BI69" s="32">
        <f t="shared" si="1"/>
        <v>8.0913212735304096</v>
      </c>
      <c r="BJ69" s="32">
        <v>1020.6666666666666</v>
      </c>
      <c r="BK69" s="32">
        <v>120.21</v>
      </c>
      <c r="BL69" s="32">
        <v>47.229925513628551</v>
      </c>
      <c r="BM69" s="32">
        <v>49.823333333333331</v>
      </c>
      <c r="BN69" s="32">
        <v>19.575345829581728</v>
      </c>
      <c r="BO69" s="32">
        <v>37.550000000000004</v>
      </c>
      <c r="BP69" s="32">
        <v>33.194728656789728</v>
      </c>
      <c r="BQ69" s="38"/>
      <c r="BR69" s="38"/>
      <c r="BS69" s="30">
        <v>38</v>
      </c>
      <c r="BT69" s="30"/>
      <c r="BU69" s="30"/>
    </row>
    <row r="70" spans="1:73" ht="12.75">
      <c r="A70" s="28" t="s">
        <v>1339</v>
      </c>
      <c r="B70" s="30" t="s">
        <v>1340</v>
      </c>
      <c r="C70" s="30" t="s">
        <v>1189</v>
      </c>
      <c r="D70" s="30" t="s">
        <v>1218</v>
      </c>
      <c r="E70" s="30" t="s">
        <v>76</v>
      </c>
      <c r="F70" s="30">
        <v>26</v>
      </c>
      <c r="G70" s="30" t="s">
        <v>1191</v>
      </c>
      <c r="H70" s="30" t="s">
        <v>222</v>
      </c>
      <c r="I70" s="30" t="s">
        <v>79</v>
      </c>
      <c r="J70" s="30">
        <v>11</v>
      </c>
      <c r="K70" s="28"/>
      <c r="L70" s="36"/>
      <c r="M70" s="30">
        <v>2</v>
      </c>
      <c r="N70" s="28"/>
      <c r="O70" s="30">
        <v>0</v>
      </c>
      <c r="P70" s="30">
        <v>2</v>
      </c>
      <c r="Q70" s="30">
        <v>101</v>
      </c>
      <c r="R70" s="30">
        <v>1.67</v>
      </c>
      <c r="S70" s="32">
        <v>36.200000000000003</v>
      </c>
      <c r="T70" s="30">
        <v>100</v>
      </c>
      <c r="U70" s="28"/>
      <c r="V70" s="28"/>
      <c r="W70" s="28"/>
      <c r="X70" s="28"/>
      <c r="Y70" s="28"/>
      <c r="Z70" s="28"/>
      <c r="AA70" s="30">
        <v>84</v>
      </c>
      <c r="AB70" s="30">
        <v>120</v>
      </c>
      <c r="AC70" s="30">
        <v>92</v>
      </c>
      <c r="AD70" s="30">
        <v>129</v>
      </c>
      <c r="AE70" s="30">
        <v>74</v>
      </c>
      <c r="AF70" s="30">
        <v>31</v>
      </c>
      <c r="AG70" s="30">
        <v>98</v>
      </c>
      <c r="AH70" s="30">
        <v>24</v>
      </c>
      <c r="AI70" s="30">
        <v>153</v>
      </c>
      <c r="AJ70" s="30">
        <v>2.6</v>
      </c>
      <c r="AK70" s="30">
        <v>4.5999999999999996</v>
      </c>
      <c r="AL70" s="28"/>
      <c r="AM70" s="30">
        <v>28.4</v>
      </c>
      <c r="AN70" s="30">
        <v>26</v>
      </c>
      <c r="AO70" s="30">
        <v>23</v>
      </c>
      <c r="AP70" s="30">
        <v>20</v>
      </c>
      <c r="AQ70" s="30">
        <v>0.52</v>
      </c>
      <c r="AR70" s="30">
        <v>9.1999999999999993</v>
      </c>
      <c r="AS70" s="30">
        <v>451</v>
      </c>
      <c r="AT70" s="37">
        <v>26.1</v>
      </c>
      <c r="AU70" s="30">
        <v>4.25</v>
      </c>
      <c r="AV70" s="30">
        <v>2.44</v>
      </c>
      <c r="AW70" s="30">
        <v>1.44</v>
      </c>
      <c r="AX70" s="30">
        <v>0.33</v>
      </c>
      <c r="AY70" s="30">
        <v>236</v>
      </c>
      <c r="AZ70" s="30">
        <v>13.1</v>
      </c>
      <c r="BA70" s="30">
        <v>38</v>
      </c>
      <c r="BB70" s="30">
        <v>79.8</v>
      </c>
      <c r="BC70" s="30">
        <v>34.5</v>
      </c>
      <c r="BD70" s="30">
        <v>13.4</v>
      </c>
      <c r="BE70" s="28"/>
      <c r="BF70" s="30">
        <v>79</v>
      </c>
      <c r="BG70" s="30">
        <v>16.899999999999999</v>
      </c>
      <c r="BH70" s="30" t="s">
        <v>93</v>
      </c>
      <c r="BI70" s="32">
        <f t="shared" si="1"/>
        <v>8.8590793178815304</v>
      </c>
      <c r="BJ70" s="32">
        <v>2255.3000000000002</v>
      </c>
      <c r="BK70" s="32">
        <v>234.9</v>
      </c>
      <c r="BL70" s="32">
        <v>38.700000000000003</v>
      </c>
      <c r="BM70" s="32">
        <v>75.900000000000006</v>
      </c>
      <c r="BN70" s="32">
        <v>14</v>
      </c>
      <c r="BO70" s="32">
        <v>118.3</v>
      </c>
      <c r="BP70" s="32">
        <v>47.7</v>
      </c>
      <c r="BQ70" s="38"/>
      <c r="BR70" s="38"/>
      <c r="BS70" s="30">
        <v>34</v>
      </c>
      <c r="BT70" s="30"/>
      <c r="BU70" s="30"/>
    </row>
    <row r="71" spans="1:73" ht="12.75">
      <c r="A71" s="28" t="s">
        <v>1341</v>
      </c>
      <c r="B71" s="29" t="s">
        <v>1342</v>
      </c>
      <c r="C71" s="30" t="s">
        <v>1189</v>
      </c>
      <c r="D71" s="30" t="s">
        <v>1210</v>
      </c>
      <c r="E71" s="30" t="s">
        <v>76</v>
      </c>
      <c r="F71" s="30">
        <v>42</v>
      </c>
      <c r="G71" s="30" t="s">
        <v>1203</v>
      </c>
      <c r="H71" s="30" t="s">
        <v>222</v>
      </c>
      <c r="I71" s="30" t="s">
        <v>79</v>
      </c>
      <c r="J71" s="30">
        <v>27</v>
      </c>
      <c r="K71" s="28"/>
      <c r="L71" s="36"/>
      <c r="M71" s="28"/>
      <c r="N71" s="28"/>
      <c r="O71" s="28"/>
      <c r="P71" s="30">
        <v>4</v>
      </c>
      <c r="Q71" s="30">
        <v>90.5</v>
      </c>
      <c r="R71" s="30">
        <v>1.7</v>
      </c>
      <c r="S71" s="32">
        <v>31.3</v>
      </c>
      <c r="T71" s="30">
        <v>100</v>
      </c>
      <c r="U71" s="30">
        <v>30.8</v>
      </c>
      <c r="V71" s="30">
        <v>34</v>
      </c>
      <c r="W71" s="30">
        <v>59.7</v>
      </c>
      <c r="X71" s="30">
        <v>66</v>
      </c>
      <c r="Y71" s="28"/>
      <c r="Z71" s="28"/>
      <c r="AA71" s="30">
        <v>133</v>
      </c>
      <c r="AB71" s="30">
        <v>84</v>
      </c>
      <c r="AC71" s="30">
        <v>85</v>
      </c>
      <c r="AD71" s="30">
        <v>148</v>
      </c>
      <c r="AE71" s="30">
        <v>84</v>
      </c>
      <c r="AF71" s="30">
        <v>48</v>
      </c>
      <c r="AG71" s="30">
        <v>100</v>
      </c>
      <c r="AH71" s="30">
        <v>16</v>
      </c>
      <c r="AI71" s="30">
        <v>71</v>
      </c>
      <c r="AJ71" s="30">
        <v>2.9</v>
      </c>
      <c r="AK71" s="30">
        <v>4.2</v>
      </c>
      <c r="AL71" s="28"/>
      <c r="AM71" s="28"/>
      <c r="AN71" s="30">
        <v>22</v>
      </c>
      <c r="AO71" s="30">
        <v>25</v>
      </c>
      <c r="AP71" s="30">
        <v>46</v>
      </c>
      <c r="AQ71" s="30">
        <v>0.87</v>
      </c>
      <c r="AR71" s="30">
        <v>5.5</v>
      </c>
      <c r="AS71" s="30">
        <v>421</v>
      </c>
      <c r="AT71" s="40">
        <v>19.7</v>
      </c>
      <c r="AU71" s="32">
        <v>9.0399999999999991</v>
      </c>
      <c r="AV71" s="30">
        <v>62</v>
      </c>
      <c r="AW71" s="30">
        <v>34</v>
      </c>
      <c r="AX71" s="30">
        <v>3</v>
      </c>
      <c r="AY71" s="30">
        <v>148</v>
      </c>
      <c r="AZ71" s="43">
        <v>13.5</v>
      </c>
      <c r="BA71" s="30">
        <v>41.6</v>
      </c>
      <c r="BB71" s="30">
        <v>92.6</v>
      </c>
      <c r="BC71" s="30">
        <v>32.5</v>
      </c>
      <c r="BD71" s="30">
        <v>12.8</v>
      </c>
      <c r="BE71" s="30">
        <v>26</v>
      </c>
      <c r="BF71" s="30">
        <v>107</v>
      </c>
      <c r="BG71" s="30">
        <v>32.700000000000003</v>
      </c>
      <c r="BH71" s="30" t="s">
        <v>140</v>
      </c>
      <c r="BI71" s="32">
        <f t="shared" si="1"/>
        <v>8.0121839529716858</v>
      </c>
      <c r="BJ71" s="32">
        <v>1947</v>
      </c>
      <c r="BK71" s="32">
        <v>225.8</v>
      </c>
      <c r="BL71" s="32">
        <v>46.4</v>
      </c>
      <c r="BM71" s="32">
        <v>72.900000000000006</v>
      </c>
      <c r="BN71" s="32">
        <v>14.5</v>
      </c>
      <c r="BO71" s="32">
        <v>85.5</v>
      </c>
      <c r="BP71" s="32">
        <v>39.1</v>
      </c>
      <c r="BQ71" s="32"/>
      <c r="BR71" s="32" t="s">
        <v>1196</v>
      </c>
      <c r="BS71" s="28"/>
      <c r="BT71" s="28"/>
      <c r="BU71" s="28"/>
    </row>
    <row r="72" spans="1:73" ht="12.75">
      <c r="A72" s="28" t="s">
        <v>1343</v>
      </c>
      <c r="B72" s="30" t="s">
        <v>1344</v>
      </c>
      <c r="C72" s="30" t="s">
        <v>1189</v>
      </c>
      <c r="D72" s="30" t="s">
        <v>1218</v>
      </c>
      <c r="E72" s="30" t="s">
        <v>76</v>
      </c>
      <c r="F72" s="30">
        <v>48</v>
      </c>
      <c r="G72" s="30" t="s">
        <v>1203</v>
      </c>
      <c r="H72" s="30" t="s">
        <v>78</v>
      </c>
      <c r="I72" s="30" t="s">
        <v>79</v>
      </c>
      <c r="J72" s="30">
        <v>8</v>
      </c>
      <c r="K72" s="30">
        <v>200</v>
      </c>
      <c r="L72" s="31">
        <f t="shared" ref="L72:L74" si="13">K72/Q72</f>
        <v>3.4843205574912894</v>
      </c>
      <c r="M72" s="28"/>
      <c r="N72" s="28"/>
      <c r="O72" s="30">
        <v>8</v>
      </c>
      <c r="P72" s="30">
        <v>0</v>
      </c>
      <c r="Q72" s="30">
        <v>57.4</v>
      </c>
      <c r="R72" s="30">
        <v>1.55</v>
      </c>
      <c r="S72" s="32">
        <v>23.891779396462017</v>
      </c>
      <c r="T72" s="30">
        <v>87</v>
      </c>
      <c r="U72" s="28"/>
      <c r="V72" s="28"/>
      <c r="W72" s="28"/>
      <c r="X72" s="28"/>
      <c r="Y72" s="28"/>
      <c r="Z72" s="28"/>
      <c r="AA72" s="30">
        <v>81</v>
      </c>
      <c r="AB72" s="30">
        <v>110</v>
      </c>
      <c r="AC72" s="30">
        <v>89</v>
      </c>
      <c r="AD72" s="30">
        <v>184</v>
      </c>
      <c r="AE72" s="30">
        <v>112</v>
      </c>
      <c r="AF72" s="30">
        <v>51</v>
      </c>
      <c r="AG72" s="30">
        <v>133</v>
      </c>
      <c r="AH72" s="30">
        <v>21</v>
      </c>
      <c r="AI72" s="30">
        <v>100</v>
      </c>
      <c r="AJ72" s="30">
        <v>1.6</v>
      </c>
      <c r="AK72" s="30">
        <v>4.8</v>
      </c>
      <c r="AL72" s="28"/>
      <c r="AM72" s="30">
        <v>17.8</v>
      </c>
      <c r="AN72" s="30">
        <v>25</v>
      </c>
      <c r="AO72" s="30">
        <v>16</v>
      </c>
      <c r="AP72" s="30">
        <v>41</v>
      </c>
      <c r="AQ72" s="30">
        <v>1.1200000000000001</v>
      </c>
      <c r="AR72" s="30">
        <v>12.2</v>
      </c>
      <c r="AS72" s="30">
        <v>275</v>
      </c>
      <c r="AT72" s="39">
        <v>33.799999999999997</v>
      </c>
      <c r="AU72" s="30">
        <v>8.91</v>
      </c>
      <c r="AV72" s="30">
        <v>5.52</v>
      </c>
      <c r="AW72" s="30">
        <v>2.58</v>
      </c>
      <c r="AX72" s="30">
        <v>0.69</v>
      </c>
      <c r="AY72" s="30">
        <v>193</v>
      </c>
      <c r="AZ72" s="30">
        <v>15.3</v>
      </c>
      <c r="BA72" s="30">
        <v>45.3</v>
      </c>
      <c r="BB72" s="30">
        <v>86.1</v>
      </c>
      <c r="BC72" s="30">
        <v>33.799999999999997</v>
      </c>
      <c r="BD72" s="30">
        <v>12.5</v>
      </c>
      <c r="BE72" s="28"/>
      <c r="BF72" s="30">
        <v>112</v>
      </c>
      <c r="BG72" s="30">
        <v>27.3</v>
      </c>
      <c r="BH72" s="30" t="s">
        <v>140</v>
      </c>
      <c r="BI72" s="32">
        <f t="shared" si="1"/>
        <v>8.400659375160286</v>
      </c>
      <c r="BJ72" s="32">
        <v>1435.3333333333333</v>
      </c>
      <c r="BK72" s="32">
        <v>154.47999999999999</v>
      </c>
      <c r="BL72" s="32">
        <v>42.651745059556816</v>
      </c>
      <c r="BM72" s="32">
        <v>54.656666666666666</v>
      </c>
      <c r="BN72" s="32">
        <v>15.090640940392568</v>
      </c>
      <c r="BO72" s="32">
        <v>68.023333333333326</v>
      </c>
      <c r="BP72" s="32">
        <v>42.257614000050616</v>
      </c>
      <c r="BQ72" s="38"/>
      <c r="BR72" s="38"/>
      <c r="BS72" s="30">
        <v>19</v>
      </c>
      <c r="BT72" s="30"/>
      <c r="BU72" s="30"/>
    </row>
    <row r="73" spans="1:73" ht="12.75">
      <c r="A73" s="28" t="s">
        <v>1345</v>
      </c>
      <c r="B73" s="30" t="s">
        <v>1346</v>
      </c>
      <c r="C73" s="30" t="s">
        <v>1189</v>
      </c>
      <c r="D73" s="30" t="s">
        <v>1218</v>
      </c>
      <c r="E73" s="30" t="s">
        <v>76</v>
      </c>
      <c r="F73" s="30">
        <v>30</v>
      </c>
      <c r="G73" s="30" t="s">
        <v>1203</v>
      </c>
      <c r="H73" s="30" t="s">
        <v>78</v>
      </c>
      <c r="I73" s="30" t="s">
        <v>79</v>
      </c>
      <c r="J73" s="30">
        <v>6</v>
      </c>
      <c r="K73" s="30">
        <v>400</v>
      </c>
      <c r="L73" s="31">
        <f t="shared" si="13"/>
        <v>7.2463768115942022</v>
      </c>
      <c r="M73" s="28"/>
      <c r="N73" s="28"/>
      <c r="O73" s="28"/>
      <c r="P73" s="30">
        <v>0</v>
      </c>
      <c r="Q73" s="30">
        <v>55.2</v>
      </c>
      <c r="R73" s="30">
        <v>1.62</v>
      </c>
      <c r="S73" s="32">
        <v>21</v>
      </c>
      <c r="T73" s="30">
        <v>75</v>
      </c>
      <c r="U73" s="30">
        <v>17.7</v>
      </c>
      <c r="V73" s="30">
        <v>32.1</v>
      </c>
      <c r="W73" s="30">
        <v>37.5</v>
      </c>
      <c r="X73" s="30">
        <v>67.900000000000006</v>
      </c>
      <c r="Y73" s="28"/>
      <c r="Z73" s="28"/>
      <c r="AA73" s="30">
        <v>131</v>
      </c>
      <c r="AB73" s="30">
        <v>74</v>
      </c>
      <c r="AC73" s="30">
        <v>78</v>
      </c>
      <c r="AD73" s="30">
        <v>159</v>
      </c>
      <c r="AE73" s="30">
        <v>95</v>
      </c>
      <c r="AF73" s="30">
        <v>47</v>
      </c>
      <c r="AG73" s="30">
        <v>112</v>
      </c>
      <c r="AH73" s="30">
        <v>17</v>
      </c>
      <c r="AI73" s="30">
        <v>76</v>
      </c>
      <c r="AJ73" s="30">
        <v>1</v>
      </c>
      <c r="AK73" s="30">
        <v>4.5</v>
      </c>
      <c r="AL73" s="30">
        <v>4.4000000000000004</v>
      </c>
      <c r="AM73" s="28"/>
      <c r="AN73" s="30">
        <v>15</v>
      </c>
      <c r="AO73" s="30">
        <v>6</v>
      </c>
      <c r="AP73" s="30">
        <v>24</v>
      </c>
      <c r="AQ73" s="30">
        <v>0.72</v>
      </c>
      <c r="AR73" s="29">
        <v>8.1</v>
      </c>
      <c r="AS73" s="29">
        <v>347</v>
      </c>
      <c r="AT73" s="40">
        <v>30.8</v>
      </c>
      <c r="AU73" s="34">
        <v>11.56</v>
      </c>
      <c r="AV73" s="29">
        <v>75</v>
      </c>
      <c r="AW73" s="29">
        <v>15.3</v>
      </c>
      <c r="AX73" s="29">
        <v>8.1999999999999993</v>
      </c>
      <c r="AY73" s="29">
        <v>213</v>
      </c>
      <c r="AZ73" s="35">
        <v>12.6</v>
      </c>
      <c r="BA73" s="29">
        <v>38.9</v>
      </c>
      <c r="BB73" s="29">
        <v>86.3</v>
      </c>
      <c r="BC73" s="29">
        <v>32.4</v>
      </c>
      <c r="BD73" s="29">
        <v>13.2</v>
      </c>
      <c r="BE73" s="30">
        <v>24</v>
      </c>
      <c r="BF73" s="29">
        <v>144</v>
      </c>
      <c r="BG73" s="29">
        <v>17.600000000000001</v>
      </c>
      <c r="BH73" s="34" t="s">
        <v>140</v>
      </c>
      <c r="BI73" s="32">
        <f t="shared" si="1"/>
        <v>7.9942949864159774</v>
      </c>
      <c r="BJ73" s="32">
        <v>2018</v>
      </c>
      <c r="BK73" s="32">
        <v>136.19999999999999</v>
      </c>
      <c r="BL73" s="32">
        <v>32.1</v>
      </c>
      <c r="BM73" s="32">
        <v>159</v>
      </c>
      <c r="BN73" s="32">
        <v>32</v>
      </c>
      <c r="BO73" s="32">
        <v>90.4</v>
      </c>
      <c r="BP73" s="32">
        <v>35.9</v>
      </c>
      <c r="BQ73" s="32"/>
      <c r="BR73" s="32" t="s">
        <v>1211</v>
      </c>
      <c r="BS73" s="28"/>
      <c r="BT73" s="28"/>
      <c r="BU73" s="28"/>
    </row>
    <row r="74" spans="1:73" ht="12.75">
      <c r="A74" s="28" t="s">
        <v>1347</v>
      </c>
      <c r="B74" s="29" t="s">
        <v>1348</v>
      </c>
      <c r="C74" s="30" t="s">
        <v>1189</v>
      </c>
      <c r="D74" s="30" t="s">
        <v>1195</v>
      </c>
      <c r="E74" s="30" t="s">
        <v>76</v>
      </c>
      <c r="F74" s="30">
        <v>45</v>
      </c>
      <c r="G74" s="30" t="s">
        <v>1203</v>
      </c>
      <c r="H74" s="30" t="s">
        <v>78</v>
      </c>
      <c r="I74" s="30" t="s">
        <v>79</v>
      </c>
      <c r="J74" s="30">
        <v>13</v>
      </c>
      <c r="K74" s="30">
        <v>400</v>
      </c>
      <c r="L74" s="31">
        <f t="shared" si="13"/>
        <v>6.430868167202572</v>
      </c>
      <c r="M74" s="28"/>
      <c r="N74" s="28"/>
      <c r="O74" s="28"/>
      <c r="P74" s="30">
        <v>0</v>
      </c>
      <c r="Q74" s="30">
        <v>62.2</v>
      </c>
      <c r="R74" s="30">
        <v>1.52</v>
      </c>
      <c r="S74" s="32">
        <v>26.9</v>
      </c>
      <c r="T74" s="30">
        <v>83</v>
      </c>
      <c r="U74" s="30">
        <v>22.9</v>
      </c>
      <c r="V74" s="30">
        <v>36.799999999999997</v>
      </c>
      <c r="W74" s="30">
        <v>39.299999999999997</v>
      </c>
      <c r="X74" s="30">
        <v>63.2</v>
      </c>
      <c r="Y74" s="28"/>
      <c r="Z74" s="28"/>
      <c r="AA74" s="28"/>
      <c r="AB74" s="28"/>
      <c r="AC74" s="30">
        <v>80</v>
      </c>
      <c r="AD74" s="30">
        <v>193</v>
      </c>
      <c r="AE74" s="30">
        <v>128</v>
      </c>
      <c r="AF74" s="30">
        <v>45</v>
      </c>
      <c r="AG74" s="30">
        <v>148</v>
      </c>
      <c r="AH74" s="30">
        <v>20</v>
      </c>
      <c r="AI74" s="30">
        <v>94</v>
      </c>
      <c r="AJ74" s="30">
        <v>1.1000000000000001</v>
      </c>
      <c r="AK74" s="30">
        <v>4.5</v>
      </c>
      <c r="AL74" s="28"/>
      <c r="AM74" s="28"/>
      <c r="AN74" s="30">
        <v>20</v>
      </c>
      <c r="AO74" s="30">
        <v>15</v>
      </c>
      <c r="AP74" s="30">
        <v>20</v>
      </c>
      <c r="AQ74" s="30">
        <v>0.7</v>
      </c>
      <c r="AR74" s="30">
        <v>14.6</v>
      </c>
      <c r="AS74" s="30">
        <v>414</v>
      </c>
      <c r="AT74" s="40">
        <v>29.5</v>
      </c>
      <c r="AU74" s="32">
        <v>3.83</v>
      </c>
      <c r="AV74" s="30">
        <v>50.1</v>
      </c>
      <c r="AW74" s="30">
        <v>39.4</v>
      </c>
      <c r="AX74" s="30">
        <v>8.4</v>
      </c>
      <c r="AY74" s="30">
        <v>258</v>
      </c>
      <c r="AZ74" s="43">
        <v>13.6</v>
      </c>
      <c r="BA74" s="30">
        <v>39.700000000000003</v>
      </c>
      <c r="BB74" s="30">
        <v>89.8</v>
      </c>
      <c r="BC74" s="30">
        <v>34.299999999999997</v>
      </c>
      <c r="BD74" s="30">
        <v>12.9</v>
      </c>
      <c r="BE74" s="30">
        <v>8</v>
      </c>
      <c r="BF74" s="30">
        <v>108</v>
      </c>
      <c r="BG74" s="30">
        <v>20.2</v>
      </c>
      <c r="BH74" s="30" t="s">
        <v>140</v>
      </c>
      <c r="BI74" s="32">
        <f t="shared" si="1"/>
        <v>8.2321742363839405</v>
      </c>
      <c r="BJ74" s="32">
        <v>924</v>
      </c>
      <c r="BK74" s="32">
        <v>145.6</v>
      </c>
      <c r="BL74" s="32">
        <v>59.7</v>
      </c>
      <c r="BM74" s="32">
        <v>36.200000000000003</v>
      </c>
      <c r="BN74" s="32">
        <v>15.1</v>
      </c>
      <c r="BO74" s="32">
        <v>27.1</v>
      </c>
      <c r="BP74" s="32">
        <v>25.2</v>
      </c>
      <c r="BQ74" s="32"/>
      <c r="BR74" s="32" t="s">
        <v>1196</v>
      </c>
      <c r="BS74" s="28"/>
      <c r="BT74" s="28"/>
      <c r="BU74" s="28"/>
    </row>
    <row r="75" spans="1:73" ht="12.75">
      <c r="A75" s="28" t="s">
        <v>1349</v>
      </c>
      <c r="B75" s="30" t="s">
        <v>1350</v>
      </c>
      <c r="C75" s="30" t="s">
        <v>1189</v>
      </c>
      <c r="D75" s="30" t="s">
        <v>1210</v>
      </c>
      <c r="E75" s="30" t="s">
        <v>76</v>
      </c>
      <c r="F75" s="30">
        <v>39</v>
      </c>
      <c r="G75" s="30" t="s">
        <v>1203</v>
      </c>
      <c r="H75" s="30" t="s">
        <v>78</v>
      </c>
      <c r="I75" s="30" t="s">
        <v>79</v>
      </c>
      <c r="J75" s="30">
        <v>11</v>
      </c>
      <c r="K75" s="28"/>
      <c r="L75" s="28"/>
      <c r="M75" s="30">
        <v>3</v>
      </c>
      <c r="N75" s="28"/>
      <c r="O75" s="30">
        <v>4</v>
      </c>
      <c r="P75" s="30">
        <v>0</v>
      </c>
      <c r="Q75" s="30">
        <v>79.2</v>
      </c>
      <c r="R75" s="30">
        <v>1.73</v>
      </c>
      <c r="S75" s="32">
        <v>26.462628220120955</v>
      </c>
      <c r="T75" s="30">
        <v>94.5</v>
      </c>
      <c r="U75" s="28"/>
      <c r="V75" s="28"/>
      <c r="W75" s="28"/>
      <c r="X75" s="28"/>
      <c r="Y75" s="28"/>
      <c r="Z75" s="28"/>
      <c r="AA75" s="30">
        <v>78</v>
      </c>
      <c r="AB75" s="30">
        <v>131</v>
      </c>
      <c r="AC75" s="30">
        <v>77</v>
      </c>
      <c r="AD75" s="30">
        <v>121</v>
      </c>
      <c r="AE75" s="30">
        <v>52</v>
      </c>
      <c r="AF75" s="30">
        <v>56</v>
      </c>
      <c r="AG75" s="30">
        <v>65</v>
      </c>
      <c r="AH75" s="30">
        <v>13</v>
      </c>
      <c r="AI75" s="30">
        <v>47</v>
      </c>
      <c r="AJ75" s="30">
        <v>40.6</v>
      </c>
      <c r="AK75" s="30">
        <v>4.2</v>
      </c>
      <c r="AL75" s="28"/>
      <c r="AM75" s="30">
        <v>8.1999999999999993</v>
      </c>
      <c r="AN75" s="30">
        <v>20</v>
      </c>
      <c r="AO75" s="30">
        <v>18</v>
      </c>
      <c r="AP75" s="30">
        <v>25</v>
      </c>
      <c r="AQ75" s="30">
        <v>0.63</v>
      </c>
      <c r="AR75" s="28"/>
      <c r="AS75" s="28"/>
      <c r="AT75" s="39">
        <v>34.9</v>
      </c>
      <c r="AU75" s="30">
        <v>4.54</v>
      </c>
      <c r="AV75" s="30">
        <v>3.38</v>
      </c>
      <c r="AW75" s="30">
        <v>0.74</v>
      </c>
      <c r="AX75" s="30">
        <v>0.35</v>
      </c>
      <c r="AY75" s="30">
        <v>271</v>
      </c>
      <c r="AZ75" s="30">
        <v>12.1</v>
      </c>
      <c r="BA75" s="30">
        <v>35.700000000000003</v>
      </c>
      <c r="BB75" s="30">
        <v>81.099999999999994</v>
      </c>
      <c r="BC75" s="30">
        <v>33.9</v>
      </c>
      <c r="BD75" s="30">
        <v>13.1</v>
      </c>
      <c r="BE75" s="28"/>
      <c r="BF75" s="30">
        <v>121</v>
      </c>
      <c r="BG75" s="30">
        <v>28.1</v>
      </c>
      <c r="BH75" s="30" t="s">
        <v>140</v>
      </c>
      <c r="BI75" s="32">
        <f t="shared" si="1"/>
        <v>7.5008058430037972</v>
      </c>
      <c r="BJ75" s="32">
        <v>2003.6666666666667</v>
      </c>
      <c r="BK75" s="32">
        <v>227.33</v>
      </c>
      <c r="BL75" s="32">
        <v>45.275090037010607</v>
      </c>
      <c r="BM75" s="32">
        <v>82.853333333333339</v>
      </c>
      <c r="BN75" s="32">
        <v>16.501087082800861</v>
      </c>
      <c r="BO75" s="32">
        <v>85.3</v>
      </c>
      <c r="BP75" s="32">
        <v>38.223822880188536</v>
      </c>
      <c r="BQ75" s="38"/>
      <c r="BR75" s="38"/>
      <c r="BS75" s="30">
        <v>37</v>
      </c>
      <c r="BT75" s="30"/>
      <c r="BU75" s="30"/>
    </row>
    <row r="76" spans="1:73" ht="12.75">
      <c r="A76" s="28" t="s">
        <v>1351</v>
      </c>
      <c r="B76" s="30" t="s">
        <v>1352</v>
      </c>
      <c r="C76" s="30" t="s">
        <v>1189</v>
      </c>
      <c r="D76" s="30" t="s">
        <v>1210</v>
      </c>
      <c r="E76" s="30" t="s">
        <v>76</v>
      </c>
      <c r="F76" s="30">
        <v>41</v>
      </c>
      <c r="G76" s="30" t="s">
        <v>1203</v>
      </c>
      <c r="H76" s="30" t="s">
        <v>78</v>
      </c>
      <c r="I76" s="30" t="s">
        <v>79</v>
      </c>
      <c r="J76" s="30">
        <v>14</v>
      </c>
      <c r="K76" s="30">
        <v>400</v>
      </c>
      <c r="L76" s="31">
        <v>4.5</v>
      </c>
      <c r="M76" s="30">
        <v>10</v>
      </c>
      <c r="N76" s="28"/>
      <c r="O76" s="30">
        <v>0</v>
      </c>
      <c r="P76" s="30">
        <v>6</v>
      </c>
      <c r="Q76" s="30">
        <v>76.099999999999994</v>
      </c>
      <c r="R76" s="30">
        <v>1.62</v>
      </c>
      <c r="S76" s="32">
        <v>28.997104099984753</v>
      </c>
      <c r="T76" s="30">
        <v>99</v>
      </c>
      <c r="U76" s="28"/>
      <c r="V76" s="28"/>
      <c r="W76" s="28"/>
      <c r="X76" s="28"/>
      <c r="Y76" s="28"/>
      <c r="Z76" s="28"/>
      <c r="AA76" s="30">
        <v>64</v>
      </c>
      <c r="AB76" s="30">
        <v>109</v>
      </c>
      <c r="AC76" s="30">
        <v>86</v>
      </c>
      <c r="AD76" s="30">
        <v>287</v>
      </c>
      <c r="AE76" s="30">
        <v>195</v>
      </c>
      <c r="AF76" s="30">
        <v>52</v>
      </c>
      <c r="AG76" s="30">
        <v>235</v>
      </c>
      <c r="AH76" s="30">
        <v>40</v>
      </c>
      <c r="AI76" s="30">
        <v>214</v>
      </c>
      <c r="AJ76" s="30">
        <v>0.9</v>
      </c>
      <c r="AK76" s="30">
        <v>3.8</v>
      </c>
      <c r="AL76" s="30">
        <v>8.9</v>
      </c>
      <c r="AM76" s="30">
        <v>20.3</v>
      </c>
      <c r="AN76" s="30">
        <v>14</v>
      </c>
      <c r="AO76" s="30">
        <v>16</v>
      </c>
      <c r="AP76" s="30">
        <v>39</v>
      </c>
      <c r="AQ76" s="30">
        <v>0.61</v>
      </c>
      <c r="AR76" s="28"/>
      <c r="AS76" s="28"/>
      <c r="AT76" s="39">
        <v>403</v>
      </c>
      <c r="AU76" s="30">
        <v>6.79</v>
      </c>
      <c r="AV76" s="30">
        <v>3.61</v>
      </c>
      <c r="AW76" s="30">
        <v>2.73</v>
      </c>
      <c r="AX76" s="30">
        <v>0.35</v>
      </c>
      <c r="AY76" s="30">
        <v>247</v>
      </c>
      <c r="AZ76" s="30">
        <v>12.6</v>
      </c>
      <c r="BA76" s="30">
        <v>37.700000000000003</v>
      </c>
      <c r="BB76" s="30">
        <v>90.2</v>
      </c>
      <c r="BC76" s="30">
        <v>33.4</v>
      </c>
      <c r="BD76" s="30">
        <v>12.5</v>
      </c>
      <c r="BE76" s="28"/>
      <c r="BF76" s="30">
        <v>91</v>
      </c>
      <c r="BG76" s="30">
        <v>13.7</v>
      </c>
      <c r="BH76" s="30" t="s">
        <v>93</v>
      </c>
      <c r="BI76" s="32">
        <f t="shared" si="1"/>
        <v>9.127176130715414</v>
      </c>
      <c r="BJ76" s="38"/>
      <c r="BK76" s="38"/>
      <c r="BL76" s="38"/>
      <c r="BM76" s="38"/>
      <c r="BN76" s="38"/>
      <c r="BO76" s="38"/>
      <c r="BP76" s="38"/>
      <c r="BQ76" s="38"/>
      <c r="BR76" s="38"/>
      <c r="BS76" s="30">
        <v>32</v>
      </c>
      <c r="BT76" s="30"/>
      <c r="BU76" s="30"/>
    </row>
    <row r="77" spans="1:73" ht="12.75">
      <c r="A77" s="28" t="s">
        <v>1353</v>
      </c>
      <c r="B77" s="30" t="s">
        <v>1354</v>
      </c>
      <c r="C77" s="30" t="s">
        <v>1189</v>
      </c>
      <c r="D77" s="30" t="s">
        <v>1210</v>
      </c>
      <c r="E77" s="30" t="s">
        <v>76</v>
      </c>
      <c r="F77" s="30">
        <v>31</v>
      </c>
      <c r="G77" s="30" t="s">
        <v>1191</v>
      </c>
      <c r="H77" s="30" t="s">
        <v>78</v>
      </c>
      <c r="I77" s="30" t="s">
        <v>79</v>
      </c>
      <c r="J77" s="30">
        <v>7</v>
      </c>
      <c r="K77" s="30">
        <v>400</v>
      </c>
      <c r="L77" s="31">
        <f t="shared" ref="L77:L79" si="14">K77/Q77</f>
        <v>5.3981106612685563</v>
      </c>
      <c r="M77" s="28"/>
      <c r="N77" s="28"/>
      <c r="O77" s="28"/>
      <c r="P77" s="30">
        <v>0</v>
      </c>
      <c r="Q77" s="30">
        <v>74.099999999999994</v>
      </c>
      <c r="R77" s="30">
        <v>1.71</v>
      </c>
      <c r="S77" s="32">
        <v>25.3</v>
      </c>
      <c r="T77" s="30">
        <v>90</v>
      </c>
      <c r="U77" s="30">
        <v>25.6</v>
      </c>
      <c r="V77" s="30">
        <v>34.6</v>
      </c>
      <c r="W77" s="30">
        <v>48.5</v>
      </c>
      <c r="X77" s="30">
        <v>65.5</v>
      </c>
      <c r="Y77" s="28"/>
      <c r="Z77" s="28"/>
      <c r="AA77" s="30">
        <v>100</v>
      </c>
      <c r="AB77" s="30">
        <v>57</v>
      </c>
      <c r="AC77" s="30">
        <v>71</v>
      </c>
      <c r="AD77" s="30">
        <v>167</v>
      </c>
      <c r="AE77" s="30">
        <v>105</v>
      </c>
      <c r="AF77" s="30">
        <v>44</v>
      </c>
      <c r="AG77" s="30">
        <v>123</v>
      </c>
      <c r="AH77" s="30">
        <v>18</v>
      </c>
      <c r="AI77" s="30">
        <v>88</v>
      </c>
      <c r="AJ77" s="30">
        <v>1.9</v>
      </c>
      <c r="AK77" s="30">
        <v>5.2</v>
      </c>
      <c r="AL77" s="28"/>
      <c r="AM77" s="28"/>
      <c r="AN77" s="30">
        <v>34</v>
      </c>
      <c r="AO77" s="30">
        <v>42</v>
      </c>
      <c r="AP77" s="30">
        <v>16</v>
      </c>
      <c r="AQ77" s="30">
        <v>0.69</v>
      </c>
      <c r="AR77" s="29">
        <v>9</v>
      </c>
      <c r="AS77" s="29">
        <v>578</v>
      </c>
      <c r="AT77" s="40">
        <v>27.3</v>
      </c>
      <c r="AU77" s="32">
        <v>6.75</v>
      </c>
      <c r="AV77" s="30">
        <v>64.2</v>
      </c>
      <c r="AW77" s="30">
        <v>22.1</v>
      </c>
      <c r="AX77" s="29">
        <v>5.9</v>
      </c>
      <c r="AY77" s="29">
        <v>260</v>
      </c>
      <c r="AZ77" s="43">
        <v>11.3</v>
      </c>
      <c r="BA77" s="30">
        <v>40.5</v>
      </c>
      <c r="BB77" s="30">
        <v>87.4</v>
      </c>
      <c r="BC77" s="30">
        <v>33.299999999999997</v>
      </c>
      <c r="BD77" s="30">
        <v>11.8</v>
      </c>
      <c r="BE77" s="30">
        <v>24</v>
      </c>
      <c r="BF77" s="29">
        <v>92</v>
      </c>
      <c r="BG77" s="29">
        <v>15.6</v>
      </c>
      <c r="BH77" s="30" t="s">
        <v>140</v>
      </c>
      <c r="BI77" s="32">
        <f t="shared" si="1"/>
        <v>8.046869510959576</v>
      </c>
      <c r="BJ77" s="32">
        <v>1526</v>
      </c>
      <c r="BK77" s="32">
        <v>287.8</v>
      </c>
      <c r="BL77" s="32">
        <v>46.7</v>
      </c>
      <c r="BM77" s="32">
        <v>92.7</v>
      </c>
      <c r="BN77" s="32">
        <v>24.4</v>
      </c>
      <c r="BO77" s="32">
        <v>46.6</v>
      </c>
      <c r="BP77" s="32">
        <v>28.9</v>
      </c>
      <c r="BQ77" s="32"/>
      <c r="BR77" s="32" t="s">
        <v>1211</v>
      </c>
      <c r="BS77" s="28"/>
      <c r="BT77" s="28"/>
      <c r="BU77" s="28"/>
    </row>
    <row r="78" spans="1:73" ht="12.75">
      <c r="A78" s="28" t="s">
        <v>1355</v>
      </c>
      <c r="B78" s="30" t="s">
        <v>1356</v>
      </c>
      <c r="C78" s="30" t="s">
        <v>1189</v>
      </c>
      <c r="D78" s="30" t="s">
        <v>1210</v>
      </c>
      <c r="E78" s="30" t="s">
        <v>76</v>
      </c>
      <c r="F78" s="30">
        <v>35</v>
      </c>
      <c r="G78" s="30" t="s">
        <v>1203</v>
      </c>
      <c r="H78" s="30" t="s">
        <v>222</v>
      </c>
      <c r="I78" s="30" t="s">
        <v>79</v>
      </c>
      <c r="J78" s="30">
        <v>25</v>
      </c>
      <c r="K78" s="30">
        <v>400</v>
      </c>
      <c r="L78" s="31">
        <f t="shared" si="14"/>
        <v>6.2015503875968996</v>
      </c>
      <c r="M78" s="28"/>
      <c r="N78" s="28"/>
      <c r="O78" s="28"/>
      <c r="P78" s="30">
        <v>0</v>
      </c>
      <c r="Q78" s="30">
        <v>64.5</v>
      </c>
      <c r="R78" s="30">
        <v>1.65</v>
      </c>
      <c r="S78" s="32">
        <v>23.7</v>
      </c>
      <c r="T78" s="30">
        <v>84</v>
      </c>
      <c r="U78" s="30">
        <v>19.600000000000001</v>
      </c>
      <c r="V78" s="30">
        <v>30.5</v>
      </c>
      <c r="W78" s="30">
        <v>44.9</v>
      </c>
      <c r="X78" s="30">
        <v>69.599999999999994</v>
      </c>
      <c r="Y78" s="28"/>
      <c r="Z78" s="28"/>
      <c r="AA78" s="30">
        <v>108</v>
      </c>
      <c r="AB78" s="30">
        <v>60</v>
      </c>
      <c r="AC78" s="30">
        <v>78</v>
      </c>
      <c r="AD78" s="30">
        <v>94</v>
      </c>
      <c r="AE78" s="30">
        <v>39</v>
      </c>
      <c r="AF78" s="30">
        <v>39</v>
      </c>
      <c r="AG78" s="30">
        <v>55</v>
      </c>
      <c r="AH78" s="30">
        <v>16</v>
      </c>
      <c r="AI78" s="30">
        <v>75</v>
      </c>
      <c r="AJ78" s="30">
        <v>1.5</v>
      </c>
      <c r="AK78" s="30">
        <v>3.9</v>
      </c>
      <c r="AL78" s="28"/>
      <c r="AM78" s="28"/>
      <c r="AN78" s="30">
        <v>17</v>
      </c>
      <c r="AO78" s="30">
        <v>26</v>
      </c>
      <c r="AP78" s="30">
        <v>23</v>
      </c>
      <c r="AQ78" s="30">
        <v>0.67</v>
      </c>
      <c r="AR78" s="30">
        <v>9.4</v>
      </c>
      <c r="AS78" s="30">
        <v>331</v>
      </c>
      <c r="AT78" s="40">
        <v>24.6</v>
      </c>
      <c r="AU78" s="34">
        <v>5.52</v>
      </c>
      <c r="AV78" s="29">
        <v>62.5</v>
      </c>
      <c r="AW78" s="29">
        <v>26.8</v>
      </c>
      <c r="AX78" s="29">
        <v>6.9</v>
      </c>
      <c r="AY78" s="29">
        <v>189</v>
      </c>
      <c r="AZ78" s="35">
        <v>12.9</v>
      </c>
      <c r="BA78" s="29">
        <v>36.4</v>
      </c>
      <c r="BB78" s="29">
        <v>85.8</v>
      </c>
      <c r="BC78" s="29">
        <v>35.4</v>
      </c>
      <c r="BD78" s="29">
        <v>12.4</v>
      </c>
      <c r="BE78" s="30">
        <v>7</v>
      </c>
      <c r="BF78" s="29">
        <v>78</v>
      </c>
      <c r="BG78" s="29">
        <v>19.899999999999999</v>
      </c>
      <c r="BH78" s="34" t="s">
        <v>93</v>
      </c>
      <c r="BI78" s="32">
        <f t="shared" si="1"/>
        <v>7.9810497596659573</v>
      </c>
      <c r="BJ78" s="32">
        <v>2176</v>
      </c>
      <c r="BK78" s="32">
        <v>293.39999999999998</v>
      </c>
      <c r="BL78" s="32">
        <v>53.8</v>
      </c>
      <c r="BM78" s="32">
        <v>44.1</v>
      </c>
      <c r="BN78" s="32">
        <v>14.2</v>
      </c>
      <c r="BO78" s="32">
        <v>78.599999999999994</v>
      </c>
      <c r="BP78" s="32">
        <v>32</v>
      </c>
      <c r="BQ78" s="32"/>
      <c r="BR78" s="32" t="s">
        <v>1211</v>
      </c>
      <c r="BS78" s="28"/>
      <c r="BT78" s="28"/>
      <c r="BU78" s="28"/>
    </row>
    <row r="79" spans="1:73" ht="12.75">
      <c r="A79" s="28" t="s">
        <v>1357</v>
      </c>
      <c r="B79" s="30" t="s">
        <v>1358</v>
      </c>
      <c r="C79" s="30" t="s">
        <v>1189</v>
      </c>
      <c r="D79" s="30" t="s">
        <v>1218</v>
      </c>
      <c r="E79" s="30" t="s">
        <v>76</v>
      </c>
      <c r="F79" s="30">
        <v>37</v>
      </c>
      <c r="G79" s="30" t="s">
        <v>1191</v>
      </c>
      <c r="H79" s="30" t="s">
        <v>78</v>
      </c>
      <c r="I79" s="30" t="s">
        <v>79</v>
      </c>
      <c r="J79" s="30">
        <v>15</v>
      </c>
      <c r="K79" s="30">
        <v>400</v>
      </c>
      <c r="L79" s="31">
        <f t="shared" si="14"/>
        <v>5.0314465408805029</v>
      </c>
      <c r="M79" s="28"/>
      <c r="N79" s="28"/>
      <c r="O79" s="30">
        <v>10</v>
      </c>
      <c r="P79" s="30">
        <v>5</v>
      </c>
      <c r="Q79" s="30">
        <v>79.5</v>
      </c>
      <c r="R79" s="30">
        <v>1.66</v>
      </c>
      <c r="S79" s="32">
        <v>28.850341123530267</v>
      </c>
      <c r="T79" s="30">
        <v>94</v>
      </c>
      <c r="U79" s="28"/>
      <c r="V79" s="28"/>
      <c r="W79" s="28"/>
      <c r="X79" s="28"/>
      <c r="Y79" s="28"/>
      <c r="Z79" s="28"/>
      <c r="AA79" s="30">
        <v>84</v>
      </c>
      <c r="AB79" s="30">
        <v>107</v>
      </c>
      <c r="AC79" s="30">
        <v>124</v>
      </c>
      <c r="AD79" s="30">
        <v>243</v>
      </c>
      <c r="AE79" s="30">
        <v>180</v>
      </c>
      <c r="AF79" s="30">
        <v>27</v>
      </c>
      <c r="AG79" s="30">
        <v>216</v>
      </c>
      <c r="AH79" s="30">
        <v>36</v>
      </c>
      <c r="AI79" s="30">
        <v>203</v>
      </c>
      <c r="AJ79" s="30">
        <v>5</v>
      </c>
      <c r="AK79" s="30">
        <v>4.5999999999999996</v>
      </c>
      <c r="AL79" s="28"/>
      <c r="AM79" s="28"/>
      <c r="AN79" s="30">
        <v>54</v>
      </c>
      <c r="AO79" s="30">
        <v>42</v>
      </c>
      <c r="AP79" s="30">
        <v>17</v>
      </c>
      <c r="AQ79" s="30">
        <v>0.77</v>
      </c>
      <c r="AR79" s="28"/>
      <c r="AS79" s="28"/>
      <c r="AT79" s="39">
        <v>26.6</v>
      </c>
      <c r="AU79" s="30">
        <v>8.76</v>
      </c>
      <c r="AV79" s="30">
        <v>6.04</v>
      </c>
      <c r="AW79" s="30">
        <v>1.83</v>
      </c>
      <c r="AX79" s="30">
        <v>0.67</v>
      </c>
      <c r="AY79" s="30">
        <v>320</v>
      </c>
      <c r="AZ79" s="30">
        <v>14.4</v>
      </c>
      <c r="BA79" s="30">
        <v>41</v>
      </c>
      <c r="BB79" s="30">
        <v>83.5</v>
      </c>
      <c r="BC79" s="30">
        <v>35.1</v>
      </c>
      <c r="BD79" s="30">
        <v>13.5</v>
      </c>
      <c r="BE79" s="28"/>
      <c r="BF79" s="30">
        <v>104</v>
      </c>
      <c r="BG79" s="30">
        <v>26.4</v>
      </c>
      <c r="BH79" s="30" t="s">
        <v>140</v>
      </c>
      <c r="BI79" s="32">
        <f t="shared" si="1"/>
        <v>9.4403403640868788</v>
      </c>
      <c r="BJ79" s="32">
        <v>2363</v>
      </c>
      <c r="BK79" s="32">
        <v>258.5</v>
      </c>
      <c r="BL79" s="32">
        <v>43.608390468009972</v>
      </c>
      <c r="BM79" s="32">
        <v>96.563333333333333</v>
      </c>
      <c r="BN79" s="32">
        <v>16.290025318733473</v>
      </c>
      <c r="BO79" s="32">
        <v>105.64999999999999</v>
      </c>
      <c r="BP79" s="32">
        <v>40.101584213256551</v>
      </c>
      <c r="BQ79" s="38"/>
      <c r="BR79" s="38"/>
      <c r="BS79" s="30">
        <v>37</v>
      </c>
      <c r="BT79" s="30"/>
      <c r="BU79" s="30"/>
    </row>
    <row r="80" spans="1:73" ht="12.75">
      <c r="A80" s="28" t="s">
        <v>1359</v>
      </c>
      <c r="B80" s="30" t="s">
        <v>1360</v>
      </c>
      <c r="C80" s="30" t="s">
        <v>1189</v>
      </c>
      <c r="D80" s="30" t="s">
        <v>1218</v>
      </c>
      <c r="E80" s="30" t="s">
        <v>76</v>
      </c>
      <c r="F80" s="30">
        <v>52</v>
      </c>
      <c r="G80" s="30" t="s">
        <v>1203</v>
      </c>
      <c r="H80" s="30" t="s">
        <v>78</v>
      </c>
      <c r="I80" s="30" t="s">
        <v>79</v>
      </c>
      <c r="J80" s="30">
        <v>5</v>
      </c>
      <c r="K80" s="28"/>
      <c r="L80" s="28"/>
      <c r="M80" s="28"/>
      <c r="N80" s="28"/>
      <c r="O80" s="30">
        <v>6</v>
      </c>
      <c r="P80" s="30">
        <v>0</v>
      </c>
      <c r="Q80" s="30">
        <v>70.3</v>
      </c>
      <c r="R80" s="30">
        <v>1.49</v>
      </c>
      <c r="S80" s="32">
        <v>31.665240304490787</v>
      </c>
      <c r="T80" s="30">
        <v>97.5</v>
      </c>
      <c r="U80" s="28"/>
      <c r="V80" s="28"/>
      <c r="W80" s="28"/>
      <c r="X80" s="28"/>
      <c r="Y80" s="28"/>
      <c r="Z80" s="28"/>
      <c r="AA80" s="30">
        <v>82</v>
      </c>
      <c r="AB80" s="30">
        <v>123</v>
      </c>
      <c r="AC80" s="30">
        <v>90</v>
      </c>
      <c r="AD80" s="30">
        <v>157</v>
      </c>
      <c r="AE80" s="30">
        <v>85</v>
      </c>
      <c r="AF80" s="30">
        <v>47</v>
      </c>
      <c r="AG80" s="30">
        <v>110</v>
      </c>
      <c r="AH80" s="30">
        <v>25</v>
      </c>
      <c r="AI80" s="30">
        <v>157</v>
      </c>
      <c r="AJ80" s="30">
        <v>1.4</v>
      </c>
      <c r="AK80" s="30">
        <v>4.0999999999999996</v>
      </c>
      <c r="AL80" s="28"/>
      <c r="AM80" s="30">
        <v>15.1</v>
      </c>
      <c r="AN80" s="30">
        <v>21</v>
      </c>
      <c r="AO80" s="30">
        <v>29</v>
      </c>
      <c r="AP80" s="30">
        <v>38</v>
      </c>
      <c r="AQ80" s="30">
        <v>0.75</v>
      </c>
      <c r="AR80" s="28"/>
      <c r="AS80" s="28"/>
      <c r="AT80" s="39">
        <v>41.1</v>
      </c>
      <c r="AU80" s="30">
        <v>5.34</v>
      </c>
      <c r="AV80" s="30">
        <v>3.44</v>
      </c>
      <c r="AW80" s="30">
        <v>1.27</v>
      </c>
      <c r="AX80" s="30">
        <v>0.52</v>
      </c>
      <c r="AY80" s="30">
        <v>198</v>
      </c>
      <c r="AZ80" s="30">
        <v>11.2</v>
      </c>
      <c r="BA80" s="30">
        <v>32.5</v>
      </c>
      <c r="BB80" s="30">
        <v>83.8</v>
      </c>
      <c r="BC80" s="30">
        <v>34.5</v>
      </c>
      <c r="BD80" s="30">
        <v>12.6</v>
      </c>
      <c r="BE80" s="28"/>
      <c r="BF80" s="30">
        <v>137</v>
      </c>
      <c r="BG80" s="30">
        <v>27.1</v>
      </c>
      <c r="BH80" s="30" t="s">
        <v>140</v>
      </c>
      <c r="BI80" s="32">
        <f t="shared" si="1"/>
        <v>8.8629082951186273</v>
      </c>
      <c r="BJ80" s="32">
        <v>815.33333333333337</v>
      </c>
      <c r="BK80" s="32">
        <v>107.36666666666667</v>
      </c>
      <c r="BL80" s="32">
        <v>52.059510436954014</v>
      </c>
      <c r="BM80" s="32">
        <v>30.366666666666664</v>
      </c>
      <c r="BN80" s="32">
        <v>14.724065199647654</v>
      </c>
      <c r="BO80" s="32">
        <v>30.446666666666669</v>
      </c>
      <c r="BP80" s="32">
        <v>33.216424363398332</v>
      </c>
      <c r="BQ80" s="38"/>
      <c r="BR80" s="38"/>
      <c r="BS80" s="30">
        <v>30</v>
      </c>
      <c r="BT80" s="30"/>
      <c r="BU80" s="30"/>
    </row>
    <row r="81" spans="1:73" ht="12.75">
      <c r="A81" s="28" t="s">
        <v>1361</v>
      </c>
      <c r="B81" s="30" t="s">
        <v>1362</v>
      </c>
      <c r="C81" s="30" t="s">
        <v>1189</v>
      </c>
      <c r="D81" s="30" t="s">
        <v>1195</v>
      </c>
      <c r="E81" s="30" t="s">
        <v>76</v>
      </c>
      <c r="F81" s="30">
        <v>33</v>
      </c>
      <c r="G81" s="30" t="s">
        <v>1191</v>
      </c>
      <c r="H81" s="30" t="s">
        <v>222</v>
      </c>
      <c r="I81" s="30" t="s">
        <v>79</v>
      </c>
      <c r="J81" s="30">
        <v>16</v>
      </c>
      <c r="K81" s="28"/>
      <c r="L81" s="28"/>
      <c r="M81" s="30">
        <v>5</v>
      </c>
      <c r="N81" s="28"/>
      <c r="O81" s="30">
        <v>1</v>
      </c>
      <c r="P81" s="30">
        <v>2</v>
      </c>
      <c r="Q81" s="30">
        <v>71.599999999999994</v>
      </c>
      <c r="R81" s="30">
        <v>1.59</v>
      </c>
      <c r="S81" s="32">
        <v>28.321664491119808</v>
      </c>
      <c r="T81" s="30">
        <v>85</v>
      </c>
      <c r="U81" s="28"/>
      <c r="V81" s="28"/>
      <c r="W81" s="28"/>
      <c r="X81" s="28"/>
      <c r="Y81" s="28"/>
      <c r="Z81" s="28"/>
      <c r="AA81" s="30">
        <v>92</v>
      </c>
      <c r="AB81" s="30">
        <v>157</v>
      </c>
      <c r="AC81" s="30">
        <v>77</v>
      </c>
      <c r="AD81" s="30">
        <v>158</v>
      </c>
      <c r="AE81" s="30">
        <v>73</v>
      </c>
      <c r="AF81" s="30">
        <v>65</v>
      </c>
      <c r="AG81" s="30">
        <v>93</v>
      </c>
      <c r="AH81" s="30">
        <v>20</v>
      </c>
      <c r="AI81" s="30">
        <v>122</v>
      </c>
      <c r="AJ81" s="30">
        <v>15.1</v>
      </c>
      <c r="AK81" s="30">
        <v>3.9</v>
      </c>
      <c r="AL81" s="28"/>
      <c r="AM81" s="30">
        <v>8.6999999999999993</v>
      </c>
      <c r="AN81" s="30">
        <v>11</v>
      </c>
      <c r="AO81" s="30">
        <v>7</v>
      </c>
      <c r="AP81" s="30">
        <v>46</v>
      </c>
      <c r="AQ81" s="30">
        <v>1.02</v>
      </c>
      <c r="AR81" s="30">
        <v>7</v>
      </c>
      <c r="AS81" s="30">
        <v>440</v>
      </c>
      <c r="AT81" s="39">
        <v>39</v>
      </c>
      <c r="AU81" s="30">
        <v>4.71</v>
      </c>
      <c r="AV81" s="30">
        <v>2.56</v>
      </c>
      <c r="AW81" s="30">
        <v>1.1499999999999999</v>
      </c>
      <c r="AX81" s="30">
        <v>0.7</v>
      </c>
      <c r="AY81" s="30">
        <v>318</v>
      </c>
      <c r="AZ81" s="30">
        <v>8.6999999999999993</v>
      </c>
      <c r="BA81" s="30">
        <v>26.5</v>
      </c>
      <c r="BB81" s="30">
        <v>86.3</v>
      </c>
      <c r="BC81" s="30">
        <v>32.799999999999997</v>
      </c>
      <c r="BD81" s="30">
        <v>12.8</v>
      </c>
      <c r="BE81" s="28"/>
      <c r="BF81" s="30">
        <v>96</v>
      </c>
      <c r="BG81" s="30">
        <v>13.1</v>
      </c>
      <c r="BH81" s="30" t="s">
        <v>93</v>
      </c>
      <c r="BI81" s="32">
        <f t="shared" si="1"/>
        <v>8.4546792860269946</v>
      </c>
      <c r="BJ81" s="32">
        <v>1405.6666666666667</v>
      </c>
      <c r="BK81" s="32">
        <v>141.61666666666667</v>
      </c>
      <c r="BL81" s="32">
        <v>39.78536411778753</v>
      </c>
      <c r="BM81" s="32">
        <v>68.58</v>
      </c>
      <c r="BN81" s="32">
        <v>19.26666073577405</v>
      </c>
      <c r="BO81" s="32">
        <v>64.78</v>
      </c>
      <c r="BP81" s="32">
        <v>40.947975146438417</v>
      </c>
      <c r="BQ81" s="38"/>
      <c r="BR81" s="38"/>
      <c r="BS81" s="30">
        <v>36</v>
      </c>
      <c r="BT81" s="30"/>
      <c r="BU81" s="30"/>
    </row>
    <row r="82" spans="1:73" ht="12.75">
      <c r="A82" s="28" t="s">
        <v>1363</v>
      </c>
      <c r="B82" s="30" t="s">
        <v>1364</v>
      </c>
      <c r="C82" s="30" t="s">
        <v>1189</v>
      </c>
      <c r="D82" s="30" t="s">
        <v>1210</v>
      </c>
      <c r="E82" s="30" t="s">
        <v>76</v>
      </c>
      <c r="F82" s="30">
        <v>23</v>
      </c>
      <c r="G82" s="30" t="s">
        <v>1191</v>
      </c>
      <c r="H82" s="30" t="s">
        <v>222</v>
      </c>
      <c r="I82" s="30" t="s">
        <v>79</v>
      </c>
      <c r="J82" s="30">
        <v>3</v>
      </c>
      <c r="K82" s="30">
        <v>400</v>
      </c>
      <c r="L82" s="31">
        <f>K82/Q82</f>
        <v>5.8479532163742682</v>
      </c>
      <c r="M82" s="30">
        <v>2.5</v>
      </c>
      <c r="N82" s="28"/>
      <c r="O82" s="28"/>
      <c r="P82" s="30">
        <v>0</v>
      </c>
      <c r="Q82" s="30">
        <v>68.400000000000006</v>
      </c>
      <c r="R82" s="30">
        <v>1.57</v>
      </c>
      <c r="S82" s="32">
        <v>27.749604446427849</v>
      </c>
      <c r="T82" s="30">
        <v>87.5</v>
      </c>
      <c r="U82" s="28"/>
      <c r="V82" s="28"/>
      <c r="W82" s="28"/>
      <c r="X82" s="28"/>
      <c r="Y82" s="28"/>
      <c r="Z82" s="28"/>
      <c r="AA82" s="30">
        <v>80</v>
      </c>
      <c r="AB82" s="30">
        <v>116</v>
      </c>
      <c r="AC82" s="30">
        <v>84</v>
      </c>
      <c r="AD82" s="30">
        <v>164</v>
      </c>
      <c r="AE82" s="30">
        <v>85</v>
      </c>
      <c r="AF82" s="30">
        <v>24</v>
      </c>
      <c r="AG82" s="30">
        <v>140</v>
      </c>
      <c r="AH82" s="30">
        <v>55</v>
      </c>
      <c r="AI82" s="30">
        <v>480</v>
      </c>
      <c r="AJ82" s="30">
        <v>0.8</v>
      </c>
      <c r="AK82" s="30">
        <v>4.0999999999999996</v>
      </c>
      <c r="AL82" s="28"/>
      <c r="AM82" s="30">
        <v>23.5</v>
      </c>
      <c r="AN82" s="30">
        <v>22</v>
      </c>
      <c r="AO82" s="30">
        <v>9</v>
      </c>
      <c r="AP82" s="30">
        <v>19</v>
      </c>
      <c r="AQ82" s="30">
        <v>0.86</v>
      </c>
      <c r="AR82" s="28"/>
      <c r="AS82" s="28"/>
      <c r="AT82" s="39">
        <v>30.5</v>
      </c>
      <c r="AU82" s="30">
        <v>4.2699999999999996</v>
      </c>
      <c r="AV82" s="30">
        <v>2.73</v>
      </c>
      <c r="AW82" s="30">
        <v>0.99</v>
      </c>
      <c r="AX82" s="30">
        <v>0.5</v>
      </c>
      <c r="AY82" s="30">
        <v>228</v>
      </c>
      <c r="AZ82" s="30">
        <v>13.9</v>
      </c>
      <c r="BA82" s="30">
        <v>39.6</v>
      </c>
      <c r="BB82" s="30">
        <v>89.2</v>
      </c>
      <c r="BC82" s="30">
        <v>35.1</v>
      </c>
      <c r="BD82" s="30">
        <v>13.1</v>
      </c>
      <c r="BE82" s="28"/>
      <c r="BF82" s="30">
        <v>103</v>
      </c>
      <c r="BG82" s="30">
        <v>15.1</v>
      </c>
      <c r="BH82" s="30" t="s">
        <v>140</v>
      </c>
      <c r="BI82" s="32">
        <f t="shared" si="1"/>
        <v>9.9114557221853055</v>
      </c>
      <c r="BJ82" s="32">
        <v>1849.6666666666667</v>
      </c>
      <c r="BK82" s="32">
        <v>219.62333333333333</v>
      </c>
      <c r="BL82" s="32">
        <v>47.13199921311945</v>
      </c>
      <c r="BM82" s="32">
        <v>56.79666666666666</v>
      </c>
      <c r="BN82" s="32">
        <v>12.188779798630112</v>
      </c>
      <c r="BO82" s="32">
        <v>84.24666666666667</v>
      </c>
      <c r="BP82" s="32">
        <v>40.679220988250442</v>
      </c>
      <c r="BQ82" s="38"/>
      <c r="BR82" s="38"/>
      <c r="BS82" s="30">
        <v>30</v>
      </c>
      <c r="BT82" s="30"/>
      <c r="BU82" s="30"/>
    </row>
    <row r="83" spans="1:73" ht="12.75">
      <c r="A83" s="28" t="s">
        <v>1365</v>
      </c>
      <c r="B83" s="30" t="s">
        <v>1366</v>
      </c>
      <c r="C83" s="30" t="s">
        <v>1189</v>
      </c>
      <c r="D83" s="30" t="s">
        <v>1218</v>
      </c>
      <c r="E83" s="30" t="s">
        <v>76</v>
      </c>
      <c r="F83" s="30">
        <v>35</v>
      </c>
      <c r="G83" s="30" t="s">
        <v>1269</v>
      </c>
      <c r="H83" s="30" t="s">
        <v>78</v>
      </c>
      <c r="I83" s="30" t="s">
        <v>79</v>
      </c>
      <c r="J83" s="30">
        <v>17</v>
      </c>
      <c r="K83" s="28"/>
      <c r="L83" s="28"/>
      <c r="M83" s="30">
        <v>5</v>
      </c>
      <c r="N83" s="28"/>
      <c r="O83" s="28"/>
      <c r="P83" s="30">
        <v>0</v>
      </c>
      <c r="Q83" s="30">
        <v>72.400000000000006</v>
      </c>
      <c r="R83" s="30">
        <v>1.64</v>
      </c>
      <c r="S83" s="32">
        <v>26.918500892326005</v>
      </c>
      <c r="T83" s="30">
        <v>94</v>
      </c>
      <c r="U83" s="28"/>
      <c r="V83" s="28"/>
      <c r="W83" s="28"/>
      <c r="X83" s="28"/>
      <c r="Y83" s="28"/>
      <c r="Z83" s="28"/>
      <c r="AA83" s="30">
        <v>73</v>
      </c>
      <c r="AB83" s="30">
        <v>105</v>
      </c>
      <c r="AC83" s="30">
        <v>77</v>
      </c>
      <c r="AD83" s="30">
        <v>191</v>
      </c>
      <c r="AE83" s="30">
        <v>108</v>
      </c>
      <c r="AF83" s="30">
        <v>47</v>
      </c>
      <c r="AG83" s="30">
        <v>144</v>
      </c>
      <c r="AH83" s="30">
        <v>36</v>
      </c>
      <c r="AI83" s="30">
        <v>250</v>
      </c>
      <c r="AJ83" s="30">
        <v>0.9</v>
      </c>
      <c r="AK83" s="30">
        <v>4.0999999999999996</v>
      </c>
      <c r="AL83" s="28"/>
      <c r="AM83" s="30">
        <v>20.6</v>
      </c>
      <c r="AN83" s="30">
        <v>18</v>
      </c>
      <c r="AO83" s="30">
        <v>12</v>
      </c>
      <c r="AP83" s="30">
        <v>39</v>
      </c>
      <c r="AQ83" s="30">
        <v>1.03</v>
      </c>
      <c r="AR83" s="28"/>
      <c r="AS83" s="28"/>
      <c r="AT83" s="39">
        <v>41.8</v>
      </c>
      <c r="AU83" s="30">
        <v>10.61</v>
      </c>
      <c r="AV83" s="30">
        <v>7.3</v>
      </c>
      <c r="AW83" s="30">
        <v>2.27</v>
      </c>
      <c r="AX83" s="30">
        <v>0.83</v>
      </c>
      <c r="AY83" s="30">
        <v>362</v>
      </c>
      <c r="AZ83" s="30">
        <v>12.5</v>
      </c>
      <c r="BA83" s="30">
        <v>40.700000000000003</v>
      </c>
      <c r="BB83" s="30">
        <v>89.1</v>
      </c>
      <c r="BC83" s="30">
        <v>30.7</v>
      </c>
      <c r="BD83" s="30">
        <v>13.4</v>
      </c>
      <c r="BE83" s="28"/>
      <c r="BF83" s="30">
        <v>105</v>
      </c>
      <c r="BG83" s="30">
        <v>14.8</v>
      </c>
      <c r="BH83" s="30" t="s">
        <v>93</v>
      </c>
      <c r="BI83" s="32">
        <f t="shared" si="1"/>
        <v>9.1721191591559847</v>
      </c>
      <c r="BJ83" s="32">
        <v>1463.67</v>
      </c>
      <c r="BK83" s="32">
        <v>134.97999999999999</v>
      </c>
      <c r="BL83" s="32">
        <v>37.249477395185821</v>
      </c>
      <c r="BM83" s="32">
        <v>84.67</v>
      </c>
      <c r="BN83" s="32">
        <v>23.37</v>
      </c>
      <c r="BO83" s="32">
        <v>63.43</v>
      </c>
      <c r="BP83" s="32">
        <v>39.384740629333479</v>
      </c>
      <c r="BQ83" s="38"/>
      <c r="BR83" s="38"/>
      <c r="BS83" s="30">
        <v>24</v>
      </c>
      <c r="BT83" s="30"/>
      <c r="BU83" s="30"/>
    </row>
    <row r="84" spans="1:73" ht="12.75">
      <c r="A84" s="28" t="s">
        <v>1367</v>
      </c>
      <c r="B84" s="29" t="s">
        <v>1368</v>
      </c>
      <c r="C84" s="30" t="s">
        <v>1189</v>
      </c>
      <c r="D84" s="30" t="s">
        <v>1195</v>
      </c>
      <c r="E84" s="30" t="s">
        <v>76</v>
      </c>
      <c r="F84" s="30">
        <v>42</v>
      </c>
      <c r="G84" s="30" t="s">
        <v>1203</v>
      </c>
      <c r="H84" s="30" t="s">
        <v>78</v>
      </c>
      <c r="I84" s="30" t="s">
        <v>79</v>
      </c>
      <c r="J84" s="30">
        <v>11</v>
      </c>
      <c r="K84" s="30">
        <v>500</v>
      </c>
      <c r="L84" s="31">
        <f t="shared" ref="L84:L85" si="15">K84/Q84</f>
        <v>6.0606060606060606</v>
      </c>
      <c r="M84" s="30">
        <v>5</v>
      </c>
      <c r="N84" s="28"/>
      <c r="O84" s="28"/>
      <c r="P84" s="30">
        <v>0</v>
      </c>
      <c r="Q84" s="30">
        <v>82.5</v>
      </c>
      <c r="R84" s="30">
        <v>1.48</v>
      </c>
      <c r="S84" s="32">
        <v>37.700000000000003</v>
      </c>
      <c r="T84" s="30">
        <v>104</v>
      </c>
      <c r="U84" s="30">
        <v>26.1</v>
      </c>
      <c r="V84" s="30">
        <v>31.7</v>
      </c>
      <c r="W84" s="30">
        <v>56.4</v>
      </c>
      <c r="X84" s="30">
        <v>68.400000000000006</v>
      </c>
      <c r="Y84" s="28"/>
      <c r="Z84" s="28"/>
      <c r="AA84" s="30">
        <v>112</v>
      </c>
      <c r="AB84" s="30">
        <v>73</v>
      </c>
      <c r="AC84" s="30">
        <v>85</v>
      </c>
      <c r="AD84" s="30">
        <v>136</v>
      </c>
      <c r="AE84" s="30">
        <v>83</v>
      </c>
      <c r="AF84" s="30">
        <v>35</v>
      </c>
      <c r="AG84" s="30">
        <v>101</v>
      </c>
      <c r="AH84" s="30">
        <v>18</v>
      </c>
      <c r="AI84" s="30">
        <v>88</v>
      </c>
      <c r="AJ84" s="30">
        <v>43.9</v>
      </c>
      <c r="AK84" s="30">
        <v>2.2000000000000002</v>
      </c>
      <c r="AL84" s="30">
        <v>4.8</v>
      </c>
      <c r="AM84" s="28"/>
      <c r="AN84" s="30">
        <v>22</v>
      </c>
      <c r="AO84" s="30">
        <v>9</v>
      </c>
      <c r="AP84" s="30">
        <v>20</v>
      </c>
      <c r="AQ84" s="30">
        <v>0.74</v>
      </c>
      <c r="AR84" s="30">
        <v>7</v>
      </c>
      <c r="AS84" s="30">
        <v>598</v>
      </c>
      <c r="AT84" s="40">
        <v>25.5</v>
      </c>
      <c r="AU84" s="32">
        <v>5.88</v>
      </c>
      <c r="AV84" s="30">
        <v>57.2</v>
      </c>
      <c r="AW84" s="30">
        <v>33</v>
      </c>
      <c r="AX84" s="29">
        <v>3.2</v>
      </c>
      <c r="AY84" s="29">
        <v>304</v>
      </c>
      <c r="AZ84" s="43">
        <v>9</v>
      </c>
      <c r="BA84" s="30">
        <v>29</v>
      </c>
      <c r="BB84" s="30">
        <v>84.5</v>
      </c>
      <c r="BC84" s="30">
        <v>31</v>
      </c>
      <c r="BD84" s="30">
        <v>15</v>
      </c>
      <c r="BE84" s="30">
        <v>107</v>
      </c>
      <c r="BF84" s="29">
        <v>74</v>
      </c>
      <c r="BG84" s="29">
        <v>9.8000000000000007</v>
      </c>
      <c r="BH84" s="29" t="s">
        <v>93</v>
      </c>
      <c r="BI84" s="32">
        <f t="shared" si="1"/>
        <v>8.2268408904085781</v>
      </c>
      <c r="BJ84" s="32">
        <v>1995</v>
      </c>
      <c r="BK84" s="32">
        <v>235.2</v>
      </c>
      <c r="BL84" s="32">
        <v>48.5</v>
      </c>
      <c r="BM84" s="32">
        <v>110.7</v>
      </c>
      <c r="BN84" s="32">
        <v>21.8</v>
      </c>
      <c r="BO84" s="32">
        <v>65.099999999999994</v>
      </c>
      <c r="BP84" s="32">
        <v>29.7</v>
      </c>
      <c r="BQ84" s="32"/>
      <c r="BR84" s="32" t="s">
        <v>1211</v>
      </c>
      <c r="BS84" s="28"/>
      <c r="BT84" s="28"/>
      <c r="BU84" s="28"/>
    </row>
    <row r="85" spans="1:73" ht="12.75">
      <c r="A85" s="28" t="s">
        <v>1369</v>
      </c>
      <c r="B85" s="29" t="s">
        <v>1370</v>
      </c>
      <c r="C85" s="30" t="s">
        <v>1189</v>
      </c>
      <c r="D85" s="30" t="s">
        <v>1218</v>
      </c>
      <c r="E85" s="30" t="s">
        <v>76</v>
      </c>
      <c r="F85" s="30">
        <v>37</v>
      </c>
      <c r="G85" s="30" t="s">
        <v>1203</v>
      </c>
      <c r="H85" s="30" t="s">
        <v>78</v>
      </c>
      <c r="I85" s="30" t="s">
        <v>79</v>
      </c>
      <c r="J85" s="30">
        <v>16</v>
      </c>
      <c r="K85" s="30">
        <v>400</v>
      </c>
      <c r="L85" s="31">
        <f t="shared" si="15"/>
        <v>6.5789473684210531</v>
      </c>
      <c r="M85" s="28"/>
      <c r="N85" s="28"/>
      <c r="O85" s="28"/>
      <c r="P85" s="30">
        <v>0</v>
      </c>
      <c r="Q85" s="30">
        <v>60.8</v>
      </c>
      <c r="R85" s="30">
        <v>1.48</v>
      </c>
      <c r="S85" s="32">
        <v>27.8</v>
      </c>
      <c r="T85" s="30">
        <v>92.5</v>
      </c>
      <c r="U85" s="30">
        <v>22.6</v>
      </c>
      <c r="V85" s="30">
        <v>37.1</v>
      </c>
      <c r="W85" s="30">
        <v>38.200000000000003</v>
      </c>
      <c r="X85" s="30">
        <v>62.8</v>
      </c>
      <c r="Y85" s="28"/>
      <c r="Z85" s="28"/>
      <c r="AA85" s="30">
        <v>107</v>
      </c>
      <c r="AB85" s="30">
        <v>80</v>
      </c>
      <c r="AC85" s="30">
        <v>81</v>
      </c>
      <c r="AD85" s="30">
        <v>147</v>
      </c>
      <c r="AE85" s="30">
        <v>79</v>
      </c>
      <c r="AF85" s="30">
        <v>44</v>
      </c>
      <c r="AG85" s="30">
        <v>103</v>
      </c>
      <c r="AH85" s="30">
        <v>24</v>
      </c>
      <c r="AI85" s="30">
        <v>140</v>
      </c>
      <c r="AJ85" s="30">
        <v>2.4</v>
      </c>
      <c r="AK85" s="30">
        <v>4.0999999999999996</v>
      </c>
      <c r="AL85" s="30">
        <v>5.4</v>
      </c>
      <c r="AM85" s="28"/>
      <c r="AN85" s="30">
        <v>17</v>
      </c>
      <c r="AO85" s="30">
        <v>20</v>
      </c>
      <c r="AP85" s="30">
        <v>20</v>
      </c>
      <c r="AQ85" s="30">
        <v>0.66</v>
      </c>
      <c r="AR85" s="30">
        <v>9.9</v>
      </c>
      <c r="AS85" s="30">
        <v>257</v>
      </c>
      <c r="AT85" s="40">
        <v>27.6</v>
      </c>
      <c r="AU85" s="32">
        <v>4.33</v>
      </c>
      <c r="AV85" s="30">
        <v>53.8</v>
      </c>
      <c r="AW85" s="30">
        <v>33</v>
      </c>
      <c r="AX85" s="30">
        <v>10.199999999999999</v>
      </c>
      <c r="AY85" s="30">
        <v>231</v>
      </c>
      <c r="AZ85" s="43">
        <v>14.3</v>
      </c>
      <c r="BA85" s="30">
        <v>40.6</v>
      </c>
      <c r="BB85" s="30">
        <v>87.9</v>
      </c>
      <c r="BC85" s="30">
        <v>35.200000000000003</v>
      </c>
      <c r="BD85" s="30">
        <v>11.5</v>
      </c>
      <c r="BE85" s="30">
        <v>27</v>
      </c>
      <c r="BF85" s="30">
        <v>64</v>
      </c>
      <c r="BG85" s="30">
        <v>14.8</v>
      </c>
      <c r="BH85" s="32" t="s">
        <v>140</v>
      </c>
      <c r="BI85" s="32">
        <f t="shared" si="1"/>
        <v>8.6429443967217985</v>
      </c>
      <c r="BJ85" s="32">
        <v>1469.3</v>
      </c>
      <c r="BK85" s="32">
        <v>161.91</v>
      </c>
      <c r="BL85" s="32">
        <v>43.73</v>
      </c>
      <c r="BM85" s="32">
        <v>68.150000000000006</v>
      </c>
      <c r="BN85" s="32">
        <v>18.41</v>
      </c>
      <c r="BO85" s="32">
        <v>62.31</v>
      </c>
      <c r="BP85" s="32">
        <v>37.86</v>
      </c>
      <c r="BQ85" s="32"/>
      <c r="BR85" s="32" t="s">
        <v>1196</v>
      </c>
      <c r="BS85" s="30">
        <v>30</v>
      </c>
      <c r="BT85" s="30"/>
      <c r="BU85" s="30"/>
    </row>
    <row r="86" spans="1:73" ht="12.75">
      <c r="A86" s="28" t="s">
        <v>1371</v>
      </c>
      <c r="B86" s="30" t="s">
        <v>1372</v>
      </c>
      <c r="C86" s="30" t="s">
        <v>1189</v>
      </c>
      <c r="D86" s="30" t="s">
        <v>1218</v>
      </c>
      <c r="E86" s="30" t="s">
        <v>76</v>
      </c>
      <c r="F86" s="30">
        <v>44</v>
      </c>
      <c r="G86" s="30" t="s">
        <v>1191</v>
      </c>
      <c r="H86" s="30" t="s">
        <v>78</v>
      </c>
      <c r="I86" s="30" t="s">
        <v>1373</v>
      </c>
      <c r="J86" s="30">
        <v>13</v>
      </c>
      <c r="K86" s="28"/>
      <c r="L86" s="28"/>
      <c r="M86" s="28"/>
      <c r="N86" s="28"/>
      <c r="O86" s="30">
        <v>5</v>
      </c>
      <c r="P86" s="30">
        <v>2</v>
      </c>
      <c r="Q86" s="30">
        <v>59.8</v>
      </c>
      <c r="R86" s="30">
        <v>1.47</v>
      </c>
      <c r="S86" s="32">
        <v>27.673654495811931</v>
      </c>
      <c r="T86" s="30">
        <v>85</v>
      </c>
      <c r="U86" s="28"/>
      <c r="V86" s="28"/>
      <c r="W86" s="28"/>
      <c r="X86" s="28"/>
      <c r="Y86" s="28"/>
      <c r="Z86" s="28"/>
      <c r="AA86" s="30">
        <v>89</v>
      </c>
      <c r="AB86" s="30">
        <v>121</v>
      </c>
      <c r="AC86" s="30">
        <v>72</v>
      </c>
      <c r="AD86" s="30">
        <v>262</v>
      </c>
      <c r="AE86" s="30">
        <v>181</v>
      </c>
      <c r="AF86" s="30">
        <v>43</v>
      </c>
      <c r="AG86" s="30">
        <v>219</v>
      </c>
      <c r="AH86" s="30">
        <v>38</v>
      </c>
      <c r="AI86" s="30">
        <v>226</v>
      </c>
      <c r="AJ86" s="30">
        <v>0.6</v>
      </c>
      <c r="AK86" s="30">
        <v>4.2</v>
      </c>
      <c r="AL86" s="28"/>
      <c r="AM86" s="30">
        <v>3.9</v>
      </c>
      <c r="AN86" s="30">
        <v>34</v>
      </c>
      <c r="AO86" s="30">
        <v>30</v>
      </c>
      <c r="AP86" s="30">
        <v>41</v>
      </c>
      <c r="AQ86" s="30">
        <v>0.78</v>
      </c>
      <c r="AR86" s="28"/>
      <c r="AS86" s="28"/>
      <c r="AT86" s="39">
        <v>20.399999999999999</v>
      </c>
      <c r="AU86" s="30">
        <v>5.32</v>
      </c>
      <c r="AV86" s="30">
        <v>3.16</v>
      </c>
      <c r="AW86" s="30">
        <v>1.6</v>
      </c>
      <c r="AX86" s="30">
        <v>0.41</v>
      </c>
      <c r="AY86" s="30">
        <v>199</v>
      </c>
      <c r="AZ86" s="30">
        <v>13.9</v>
      </c>
      <c r="BA86" s="30">
        <v>41.2</v>
      </c>
      <c r="BB86" s="30">
        <v>88</v>
      </c>
      <c r="BC86" s="30">
        <v>33.700000000000003</v>
      </c>
      <c r="BD86" s="30">
        <v>13.1</v>
      </c>
      <c r="BE86" s="28"/>
      <c r="BF86" s="30">
        <v>115</v>
      </c>
      <c r="BG86" s="30">
        <v>32.1</v>
      </c>
      <c r="BH86" s="30" t="s">
        <v>140</v>
      </c>
      <c r="BI86" s="32">
        <f t="shared" si="1"/>
        <v>9.0040539377283952</v>
      </c>
      <c r="BJ86" s="32">
        <v>1458.3333333333333</v>
      </c>
      <c r="BK86" s="32">
        <v>184.32333333333335</v>
      </c>
      <c r="BL86" s="32">
        <v>50.269314509347595</v>
      </c>
      <c r="BM86" s="32">
        <v>60.20333333333334</v>
      </c>
      <c r="BN86" s="32">
        <v>16.418867015449784</v>
      </c>
      <c r="BO86" s="32">
        <v>54.286666666666669</v>
      </c>
      <c r="BP86" s="32">
        <v>33.311818475202614</v>
      </c>
      <c r="BQ86" s="38"/>
      <c r="BR86" s="38"/>
      <c r="BS86" s="30">
        <v>21</v>
      </c>
      <c r="BT86" s="30"/>
      <c r="BU86" s="30"/>
    </row>
    <row r="87" spans="1:73" ht="12.75">
      <c r="A87" s="28" t="s">
        <v>1374</v>
      </c>
      <c r="B87" s="30" t="s">
        <v>1375</v>
      </c>
      <c r="C87" s="30" t="s">
        <v>1189</v>
      </c>
      <c r="D87" s="30" t="s">
        <v>1218</v>
      </c>
      <c r="E87" s="30" t="s">
        <v>76</v>
      </c>
      <c r="F87" s="30">
        <v>42</v>
      </c>
      <c r="G87" s="30" t="s">
        <v>1191</v>
      </c>
      <c r="H87" s="30" t="s">
        <v>78</v>
      </c>
      <c r="I87" s="30" t="s">
        <v>79</v>
      </c>
      <c r="J87" s="30">
        <v>15</v>
      </c>
      <c r="K87" s="28"/>
      <c r="L87" s="28"/>
      <c r="M87" s="30">
        <v>20</v>
      </c>
      <c r="N87" s="28"/>
      <c r="O87" s="30">
        <v>6</v>
      </c>
      <c r="P87" s="30">
        <v>8</v>
      </c>
      <c r="Q87" s="30">
        <v>57</v>
      </c>
      <c r="R87" s="30">
        <v>1.6</v>
      </c>
      <c r="S87" s="32">
        <v>22.265625</v>
      </c>
      <c r="T87" s="28"/>
      <c r="U87" s="28"/>
      <c r="V87" s="28"/>
      <c r="W87" s="28"/>
      <c r="X87" s="28"/>
      <c r="Y87" s="28"/>
      <c r="Z87" s="28"/>
      <c r="AA87" s="30">
        <v>71</v>
      </c>
      <c r="AB87" s="30">
        <v>100</v>
      </c>
      <c r="AC87" s="30">
        <v>82</v>
      </c>
      <c r="AD87" s="30">
        <v>209</v>
      </c>
      <c r="AE87" s="30">
        <v>109</v>
      </c>
      <c r="AF87" s="30">
        <v>79</v>
      </c>
      <c r="AG87" s="30">
        <v>130</v>
      </c>
      <c r="AH87" s="30">
        <v>21</v>
      </c>
      <c r="AI87" s="30">
        <v>100</v>
      </c>
      <c r="AJ87" s="30">
        <v>0.3</v>
      </c>
      <c r="AK87" s="30">
        <v>4</v>
      </c>
      <c r="AL87" s="28"/>
      <c r="AM87" s="30">
        <v>1.7</v>
      </c>
      <c r="AN87" s="30">
        <v>48</v>
      </c>
      <c r="AO87" s="30">
        <v>18</v>
      </c>
      <c r="AP87" s="30">
        <v>31</v>
      </c>
      <c r="AQ87" s="30">
        <v>0.75</v>
      </c>
      <c r="AR87" s="30">
        <v>20</v>
      </c>
      <c r="AS87" s="30">
        <v>389</v>
      </c>
      <c r="AT87" s="39">
        <v>32.6</v>
      </c>
      <c r="AU87" s="30">
        <v>3.31</v>
      </c>
      <c r="AV87" s="30">
        <v>2.0699999999999998</v>
      </c>
      <c r="AW87" s="30">
        <v>0.83</v>
      </c>
      <c r="AX87" s="30">
        <v>0.38</v>
      </c>
      <c r="AY87" s="30">
        <v>122</v>
      </c>
      <c r="AZ87" s="30">
        <v>11.1</v>
      </c>
      <c r="BA87" s="30">
        <v>31.3</v>
      </c>
      <c r="BB87" s="30">
        <v>92.3</v>
      </c>
      <c r="BC87" s="30">
        <v>35.5</v>
      </c>
      <c r="BD87" s="30">
        <v>12.7</v>
      </c>
      <c r="BE87" s="28"/>
      <c r="BF87" s="30">
        <v>105</v>
      </c>
      <c r="BG87" s="30">
        <v>28.4</v>
      </c>
      <c r="BH87" s="30" t="s">
        <v>140</v>
      </c>
      <c r="BI87" s="32">
        <f t="shared" si="1"/>
        <v>8.3187422526923989</v>
      </c>
      <c r="BJ87" s="32">
        <v>975</v>
      </c>
      <c r="BK87" s="32">
        <v>101.20666666666666</v>
      </c>
      <c r="BL87" s="32">
        <v>41.334290838917845</v>
      </c>
      <c r="BM87" s="32">
        <v>44.050000000000004</v>
      </c>
      <c r="BN87" s="32">
        <v>17.990667724006958</v>
      </c>
      <c r="BO87" s="32">
        <v>44.263333333333328</v>
      </c>
      <c r="BP87" s="32">
        <v>40.675041437075208</v>
      </c>
      <c r="BQ87" s="38"/>
      <c r="BR87" s="38"/>
      <c r="BS87" s="30">
        <v>28</v>
      </c>
      <c r="BT87" s="30"/>
      <c r="BU87" s="30"/>
    </row>
    <row r="88" spans="1:73" ht="12.75">
      <c r="A88" s="28" t="s">
        <v>1376</v>
      </c>
      <c r="B88" s="30" t="s">
        <v>1377</v>
      </c>
      <c r="C88" s="30" t="s">
        <v>1189</v>
      </c>
      <c r="D88" s="30" t="s">
        <v>1218</v>
      </c>
      <c r="E88" s="30" t="s">
        <v>76</v>
      </c>
      <c r="F88" s="30">
        <v>39</v>
      </c>
      <c r="G88" s="30" t="s">
        <v>1203</v>
      </c>
      <c r="H88" s="30" t="s">
        <v>78</v>
      </c>
      <c r="I88" s="30" t="s">
        <v>79</v>
      </c>
      <c r="J88" s="30">
        <v>13</v>
      </c>
      <c r="K88" s="30">
        <v>400</v>
      </c>
      <c r="L88" s="31">
        <f t="shared" ref="L88:L90" si="16">K88/Q88</f>
        <v>4.7003525264394836</v>
      </c>
      <c r="M88" s="28"/>
      <c r="N88" s="30">
        <v>15</v>
      </c>
      <c r="O88" s="30">
        <v>0</v>
      </c>
      <c r="P88" s="30">
        <v>4</v>
      </c>
      <c r="Q88" s="30">
        <v>85.1</v>
      </c>
      <c r="R88" s="30">
        <v>1.635</v>
      </c>
      <c r="S88" s="32">
        <v>31.834207745326339</v>
      </c>
      <c r="T88" s="30">
        <v>91</v>
      </c>
      <c r="U88" s="28"/>
      <c r="V88" s="28"/>
      <c r="W88" s="28"/>
      <c r="X88" s="28"/>
      <c r="Y88" s="28"/>
      <c r="Z88" s="28"/>
      <c r="AA88" s="30">
        <v>113</v>
      </c>
      <c r="AB88" s="30">
        <v>189</v>
      </c>
      <c r="AC88" s="28"/>
      <c r="AD88" s="28"/>
      <c r="AE88" s="28"/>
      <c r="AF88" s="28"/>
      <c r="AG88" s="28"/>
      <c r="AH88" s="28"/>
      <c r="AI88" s="28"/>
      <c r="AJ88" s="30">
        <v>54.4</v>
      </c>
      <c r="AK88" s="30">
        <v>4.3</v>
      </c>
      <c r="AL88" s="28"/>
      <c r="AM88" s="28"/>
      <c r="AN88" s="30">
        <v>15</v>
      </c>
      <c r="AO88" s="30">
        <v>15</v>
      </c>
      <c r="AP88" s="30">
        <v>39</v>
      </c>
      <c r="AQ88" s="30">
        <v>1.1499999999999999</v>
      </c>
      <c r="AR88" s="28"/>
      <c r="AS88" s="28"/>
      <c r="AT88" s="39">
        <v>25.5</v>
      </c>
      <c r="AU88" s="30">
        <v>5.09</v>
      </c>
      <c r="AV88" s="30">
        <v>3.31</v>
      </c>
      <c r="AW88" s="30">
        <v>1.22</v>
      </c>
      <c r="AX88" s="30">
        <v>0.38</v>
      </c>
      <c r="AY88" s="30">
        <v>185</v>
      </c>
      <c r="AZ88" s="30">
        <v>13.1</v>
      </c>
      <c r="BA88" s="30">
        <v>40.299999999999997</v>
      </c>
      <c r="BB88" s="30">
        <v>84.5</v>
      </c>
      <c r="BC88" s="30">
        <v>32.5</v>
      </c>
      <c r="BD88" s="30">
        <v>13.7</v>
      </c>
      <c r="BE88" s="28"/>
      <c r="BF88" s="30">
        <v>114</v>
      </c>
      <c r="BG88" s="30">
        <v>30.5</v>
      </c>
      <c r="BH88" s="30" t="s">
        <v>140</v>
      </c>
      <c r="BI88" s="32" t="e">
        <f t="shared" si="1"/>
        <v>#NUM!</v>
      </c>
      <c r="BJ88" s="32">
        <v>969.66666666666663</v>
      </c>
      <c r="BK88" s="32">
        <v>118.98666666666666</v>
      </c>
      <c r="BL88" s="32">
        <v>48.744883432734419</v>
      </c>
      <c r="BM88" s="32">
        <v>34.386666666666663</v>
      </c>
      <c r="BN88" s="32">
        <v>14.087074672010543</v>
      </c>
      <c r="BO88" s="32">
        <v>40.323333333333331</v>
      </c>
      <c r="BP88" s="32">
        <v>37.168041895255037</v>
      </c>
      <c r="BQ88" s="38"/>
      <c r="BR88" s="38"/>
      <c r="BS88" s="30">
        <v>25</v>
      </c>
      <c r="BT88" s="30"/>
      <c r="BU88" s="30"/>
    </row>
    <row r="89" spans="1:73" ht="12.75">
      <c r="A89" s="28" t="s">
        <v>1378</v>
      </c>
      <c r="B89" s="30" t="s">
        <v>1379</v>
      </c>
      <c r="C89" s="30" t="s">
        <v>1189</v>
      </c>
      <c r="D89" s="30" t="s">
        <v>1218</v>
      </c>
      <c r="E89" s="30" t="s">
        <v>76</v>
      </c>
      <c r="F89" s="30">
        <v>38</v>
      </c>
      <c r="G89" s="30" t="s">
        <v>1200</v>
      </c>
      <c r="H89" s="30" t="s">
        <v>78</v>
      </c>
      <c r="I89" s="30" t="s">
        <v>79</v>
      </c>
      <c r="J89" s="30">
        <v>3</v>
      </c>
      <c r="K89" s="30">
        <v>400</v>
      </c>
      <c r="L89" s="31">
        <f t="shared" si="16"/>
        <v>5.9701492537313436</v>
      </c>
      <c r="M89" s="30">
        <v>5</v>
      </c>
      <c r="N89" s="28"/>
      <c r="O89" s="30">
        <v>7</v>
      </c>
      <c r="P89" s="30">
        <v>6</v>
      </c>
      <c r="Q89" s="30">
        <v>67</v>
      </c>
      <c r="R89" s="30">
        <v>1.51</v>
      </c>
      <c r="S89" s="32">
        <v>29.384676110696898</v>
      </c>
      <c r="T89" s="30">
        <v>87</v>
      </c>
      <c r="U89" s="28"/>
      <c r="V89" s="28"/>
      <c r="W89" s="28"/>
      <c r="X89" s="28"/>
      <c r="Y89" s="28"/>
      <c r="Z89" s="28"/>
      <c r="AA89" s="30">
        <v>82</v>
      </c>
      <c r="AB89" s="30">
        <v>136</v>
      </c>
      <c r="AC89" s="30">
        <v>171</v>
      </c>
      <c r="AD89" s="30">
        <v>145</v>
      </c>
      <c r="AE89" s="30">
        <v>82</v>
      </c>
      <c r="AF89" s="30">
        <v>43</v>
      </c>
      <c r="AG89" s="30">
        <v>102</v>
      </c>
      <c r="AH89" s="30">
        <v>20</v>
      </c>
      <c r="AI89" s="30">
        <v>106</v>
      </c>
      <c r="AJ89" s="30">
        <v>7.7</v>
      </c>
      <c r="AK89" s="30">
        <v>4.3</v>
      </c>
      <c r="AL89" s="28"/>
      <c r="AM89" s="30">
        <v>16.7</v>
      </c>
      <c r="AN89" s="30">
        <v>18</v>
      </c>
      <c r="AO89" s="30">
        <v>11</v>
      </c>
      <c r="AP89" s="30">
        <v>26</v>
      </c>
      <c r="AQ89" s="30">
        <v>0.52</v>
      </c>
      <c r="AR89" s="28"/>
      <c r="AS89" s="28"/>
      <c r="AT89" s="39">
        <v>30.8</v>
      </c>
      <c r="AU89" s="30">
        <v>5.8</v>
      </c>
      <c r="AV89" s="30">
        <v>3.28</v>
      </c>
      <c r="AW89" s="30">
        <v>1.75</v>
      </c>
      <c r="AX89" s="30">
        <v>0.52</v>
      </c>
      <c r="AY89" s="30">
        <v>254</v>
      </c>
      <c r="AZ89" s="30">
        <v>13.1</v>
      </c>
      <c r="BA89" s="30">
        <v>37.9</v>
      </c>
      <c r="BB89" s="30">
        <v>93.3</v>
      </c>
      <c r="BC89" s="30">
        <v>34.6</v>
      </c>
      <c r="BD89" s="30">
        <v>11.9</v>
      </c>
      <c r="BE89" s="28"/>
      <c r="BF89" s="30">
        <v>100</v>
      </c>
      <c r="BG89" s="30">
        <v>21</v>
      </c>
      <c r="BH89" s="30" t="s">
        <v>140</v>
      </c>
      <c r="BI89" s="32">
        <f t="shared" si="1"/>
        <v>9.1119554700547809</v>
      </c>
      <c r="BJ89" s="32">
        <v>1432.3333333333333</v>
      </c>
      <c r="BK89" s="32">
        <v>160.79333333333332</v>
      </c>
      <c r="BL89" s="32">
        <v>44.396483291955327</v>
      </c>
      <c r="BM89" s="32">
        <v>48.93</v>
      </c>
      <c r="BN89" s="32">
        <v>13.510012401895029</v>
      </c>
      <c r="BO89" s="32">
        <v>67.756666666666675</v>
      </c>
      <c r="BP89" s="32">
        <v>42.09350430614964</v>
      </c>
      <c r="BQ89" s="38"/>
      <c r="BR89" s="38"/>
      <c r="BS89" s="30">
        <v>38</v>
      </c>
      <c r="BT89" s="30"/>
      <c r="BU89" s="30"/>
    </row>
    <row r="90" spans="1:73" ht="12.75">
      <c r="A90" s="28" t="s">
        <v>1380</v>
      </c>
      <c r="B90" s="29" t="s">
        <v>1381</v>
      </c>
      <c r="C90" s="30" t="s">
        <v>1189</v>
      </c>
      <c r="D90" s="30" t="s">
        <v>1195</v>
      </c>
      <c r="E90" s="30" t="s">
        <v>76</v>
      </c>
      <c r="F90" s="30">
        <v>41</v>
      </c>
      <c r="G90" s="30" t="s">
        <v>1203</v>
      </c>
      <c r="H90" s="30" t="s">
        <v>78</v>
      </c>
      <c r="I90" s="30" t="s">
        <v>79</v>
      </c>
      <c r="J90" s="30">
        <v>10</v>
      </c>
      <c r="K90" s="30">
        <v>400</v>
      </c>
      <c r="L90" s="31">
        <f t="shared" si="16"/>
        <v>4.9321824907521581</v>
      </c>
      <c r="M90" s="28"/>
      <c r="N90" s="28"/>
      <c r="O90" s="28"/>
      <c r="P90" s="30">
        <v>0</v>
      </c>
      <c r="Q90" s="30">
        <v>81.099999999999994</v>
      </c>
      <c r="R90" s="30">
        <v>1.56</v>
      </c>
      <c r="S90" s="32">
        <v>33.299999999999997</v>
      </c>
      <c r="T90" s="30">
        <v>100</v>
      </c>
      <c r="U90" s="30">
        <v>33</v>
      </c>
      <c r="V90" s="30">
        <v>40.700000000000003</v>
      </c>
      <c r="W90" s="30">
        <v>48.1</v>
      </c>
      <c r="X90" s="30">
        <v>59.3</v>
      </c>
      <c r="Y90" s="28"/>
      <c r="Z90" s="28"/>
      <c r="AA90" s="28"/>
      <c r="AB90" s="28"/>
      <c r="AC90" s="30">
        <v>91</v>
      </c>
      <c r="AD90" s="30">
        <v>161</v>
      </c>
      <c r="AE90" s="30">
        <v>98</v>
      </c>
      <c r="AF90" s="30">
        <v>44</v>
      </c>
      <c r="AG90" s="30">
        <v>117</v>
      </c>
      <c r="AH90" s="30">
        <v>19</v>
      </c>
      <c r="AI90" s="30">
        <v>96</v>
      </c>
      <c r="AJ90" s="30">
        <v>4.4000000000000004</v>
      </c>
      <c r="AK90" s="30">
        <v>4.3</v>
      </c>
      <c r="AL90" s="28"/>
      <c r="AM90" s="28"/>
      <c r="AN90" s="30">
        <v>23</v>
      </c>
      <c r="AO90" s="30">
        <v>21</v>
      </c>
      <c r="AP90" s="30">
        <v>17</v>
      </c>
      <c r="AQ90" s="30">
        <v>0.66</v>
      </c>
      <c r="AR90" s="30">
        <v>13.4</v>
      </c>
      <c r="AS90" s="30">
        <v>386</v>
      </c>
      <c r="AT90" s="40">
        <v>20.8</v>
      </c>
      <c r="AU90" s="32">
        <v>4.43</v>
      </c>
      <c r="AV90" s="30">
        <v>46.3</v>
      </c>
      <c r="AW90" s="30">
        <v>44.7</v>
      </c>
      <c r="AX90" s="30">
        <v>7.2</v>
      </c>
      <c r="AY90" s="30">
        <v>244</v>
      </c>
      <c r="AZ90" s="43">
        <v>13.9</v>
      </c>
      <c r="BA90" s="30">
        <v>40.5</v>
      </c>
      <c r="BB90" s="30">
        <v>86.9</v>
      </c>
      <c r="BC90" s="30">
        <v>34.299999999999997</v>
      </c>
      <c r="BD90" s="30">
        <v>14.6</v>
      </c>
      <c r="BE90" s="30">
        <v>4</v>
      </c>
      <c r="BF90" s="30">
        <v>117</v>
      </c>
      <c r="BG90" s="30">
        <v>28.5</v>
      </c>
      <c r="BH90" s="32" t="s">
        <v>140</v>
      </c>
      <c r="BI90" s="32">
        <f t="shared" si="1"/>
        <v>8.3820605174247405</v>
      </c>
      <c r="BJ90" s="32">
        <v>1101</v>
      </c>
      <c r="BK90" s="32">
        <v>142.19999999999999</v>
      </c>
      <c r="BL90" s="32">
        <v>52.9</v>
      </c>
      <c r="BM90" s="32">
        <v>57.3</v>
      </c>
      <c r="BN90" s="32">
        <v>20.9</v>
      </c>
      <c r="BO90" s="32">
        <v>31.5</v>
      </c>
      <c r="BP90" s="32">
        <v>26.3</v>
      </c>
      <c r="BQ90" s="32"/>
      <c r="BR90" s="32" t="s">
        <v>1196</v>
      </c>
      <c r="BS90" s="28"/>
      <c r="BT90" s="28"/>
      <c r="BU90" s="28"/>
    </row>
    <row r="91" spans="1:73" ht="12.75">
      <c r="A91" s="28" t="s">
        <v>1382</v>
      </c>
      <c r="B91" s="30" t="s">
        <v>1383</v>
      </c>
      <c r="C91" s="30" t="s">
        <v>1189</v>
      </c>
      <c r="D91" s="30" t="s">
        <v>1210</v>
      </c>
      <c r="E91" s="30" t="s">
        <v>76</v>
      </c>
      <c r="F91" s="30">
        <v>51</v>
      </c>
      <c r="G91" s="30" t="s">
        <v>1227</v>
      </c>
      <c r="H91" s="30" t="s">
        <v>78</v>
      </c>
      <c r="I91" s="30" t="s">
        <v>79</v>
      </c>
      <c r="J91" s="30">
        <v>25</v>
      </c>
      <c r="K91" s="28"/>
      <c r="L91" s="28"/>
      <c r="M91" s="30">
        <v>20</v>
      </c>
      <c r="N91" s="28"/>
      <c r="O91" s="28"/>
      <c r="P91" s="30">
        <v>0</v>
      </c>
      <c r="Q91" s="30">
        <v>101.5</v>
      </c>
      <c r="R91" s="30">
        <v>1.7</v>
      </c>
      <c r="S91" s="32">
        <v>35.121107266435992</v>
      </c>
      <c r="T91" s="30">
        <v>118</v>
      </c>
      <c r="U91" s="28"/>
      <c r="V91" s="28"/>
      <c r="W91" s="28"/>
      <c r="X91" s="28"/>
      <c r="Y91" s="28"/>
      <c r="Z91" s="28"/>
      <c r="AA91" s="30">
        <v>89</v>
      </c>
      <c r="AB91" s="30">
        <v>132</v>
      </c>
      <c r="AC91" s="30">
        <v>98</v>
      </c>
      <c r="AD91" s="30">
        <v>142</v>
      </c>
      <c r="AE91" s="30">
        <v>78</v>
      </c>
      <c r="AF91" s="30">
        <v>43</v>
      </c>
      <c r="AG91" s="30">
        <v>99</v>
      </c>
      <c r="AH91" s="30">
        <v>21</v>
      </c>
      <c r="AI91" s="30">
        <v>124</v>
      </c>
      <c r="AJ91" s="30">
        <v>25.4</v>
      </c>
      <c r="AK91" s="28"/>
      <c r="AL91" s="28"/>
      <c r="AM91" s="30">
        <v>26.6</v>
      </c>
      <c r="AN91" s="30">
        <v>19</v>
      </c>
      <c r="AO91" s="30">
        <v>10</v>
      </c>
      <c r="AP91" s="30">
        <v>40</v>
      </c>
      <c r="AQ91" s="30">
        <v>1.07</v>
      </c>
      <c r="AR91" s="28"/>
      <c r="AS91" s="30">
        <v>509</v>
      </c>
      <c r="AT91" s="39">
        <v>33.6</v>
      </c>
      <c r="AU91" s="30">
        <v>7.73</v>
      </c>
      <c r="AV91" s="30">
        <v>4.67</v>
      </c>
      <c r="AW91" s="30">
        <v>2.0099999999999998</v>
      </c>
      <c r="AX91" s="30">
        <v>0.68</v>
      </c>
      <c r="AY91" s="30">
        <v>268</v>
      </c>
      <c r="AZ91" s="30">
        <v>11.4</v>
      </c>
      <c r="BA91" s="30">
        <v>36.4</v>
      </c>
      <c r="BB91" s="30">
        <v>81.3</v>
      </c>
      <c r="BC91" s="30">
        <v>31.3</v>
      </c>
      <c r="BD91" s="30">
        <v>15.4</v>
      </c>
      <c r="BE91" s="28"/>
      <c r="BF91" s="30">
        <v>143</v>
      </c>
      <c r="BG91" s="30">
        <v>29</v>
      </c>
      <c r="BH91" s="30" t="s">
        <v>140</v>
      </c>
      <c r="BI91" s="32">
        <f t="shared" si="1"/>
        <v>8.7121018637156631</v>
      </c>
      <c r="BJ91" s="32">
        <v>738.33333333333337</v>
      </c>
      <c r="BK91" s="32">
        <v>90.42</v>
      </c>
      <c r="BL91" s="32">
        <v>49.229373199337587</v>
      </c>
      <c r="BM91" s="32">
        <v>35.403333333333329</v>
      </c>
      <c r="BN91" s="32">
        <v>19.275424786189063</v>
      </c>
      <c r="BO91" s="32">
        <v>25.709999999999997</v>
      </c>
      <c r="BP91" s="32">
        <v>31.495202014473357</v>
      </c>
      <c r="BQ91" s="38"/>
      <c r="BR91" s="38"/>
      <c r="BS91" s="30">
        <v>42</v>
      </c>
      <c r="BT91" s="30"/>
      <c r="BU91" s="30"/>
    </row>
    <row r="92" spans="1:73" ht="12.75">
      <c r="A92" s="28" t="s">
        <v>1384</v>
      </c>
      <c r="B92" s="30" t="s">
        <v>1385</v>
      </c>
      <c r="C92" s="30" t="s">
        <v>1189</v>
      </c>
      <c r="D92" s="30" t="s">
        <v>1218</v>
      </c>
      <c r="E92" s="30" t="s">
        <v>76</v>
      </c>
      <c r="F92" s="30">
        <v>36</v>
      </c>
      <c r="G92" s="30" t="s">
        <v>1191</v>
      </c>
      <c r="H92" s="30" t="s">
        <v>78</v>
      </c>
      <c r="I92" s="30" t="s">
        <v>79</v>
      </c>
      <c r="J92" s="30">
        <v>2</v>
      </c>
      <c r="K92" s="30">
        <v>400</v>
      </c>
      <c r="L92" s="31">
        <f t="shared" ref="L92:L107" si="17">K92/Q92</f>
        <v>4.6511627906976747</v>
      </c>
      <c r="M92" s="28"/>
      <c r="N92" s="28"/>
      <c r="O92" s="30">
        <v>7</v>
      </c>
      <c r="P92" s="30">
        <v>0</v>
      </c>
      <c r="Q92" s="30">
        <v>86</v>
      </c>
      <c r="R92" s="30">
        <v>1.57</v>
      </c>
      <c r="S92" s="32">
        <v>34.889853543754306</v>
      </c>
      <c r="T92" s="30">
        <v>97</v>
      </c>
      <c r="U92" s="28"/>
      <c r="V92" s="28"/>
      <c r="W92" s="28"/>
      <c r="X92" s="28"/>
      <c r="Y92" s="28"/>
      <c r="Z92" s="28"/>
      <c r="AA92" s="30">
        <v>84</v>
      </c>
      <c r="AB92" s="30">
        <v>116</v>
      </c>
      <c r="AC92" s="30">
        <v>78</v>
      </c>
      <c r="AD92" s="30">
        <v>229</v>
      </c>
      <c r="AE92" s="30">
        <v>147</v>
      </c>
      <c r="AF92" s="30">
        <v>61</v>
      </c>
      <c r="AG92" s="30">
        <v>168</v>
      </c>
      <c r="AH92" s="30">
        <v>21</v>
      </c>
      <c r="AI92" s="30">
        <v>99</v>
      </c>
      <c r="AJ92" s="30">
        <v>1.4</v>
      </c>
      <c r="AK92" s="28"/>
      <c r="AL92" s="28"/>
      <c r="AM92" s="28"/>
      <c r="AN92" s="30">
        <v>28</v>
      </c>
      <c r="AO92" s="30">
        <v>18</v>
      </c>
      <c r="AP92" s="30">
        <v>26</v>
      </c>
      <c r="AQ92" s="30">
        <v>0.74</v>
      </c>
      <c r="AR92" s="28"/>
      <c r="AS92" s="28"/>
      <c r="AT92" s="39">
        <v>37.4</v>
      </c>
      <c r="AU92" s="30">
        <v>6.9</v>
      </c>
      <c r="AV92" s="30">
        <v>4.0999999999999996</v>
      </c>
      <c r="AW92" s="30">
        <v>1.66</v>
      </c>
      <c r="AX92" s="30">
        <v>0.65</v>
      </c>
      <c r="AY92" s="30">
        <v>250</v>
      </c>
      <c r="AZ92" s="30">
        <v>13.8</v>
      </c>
      <c r="BA92" s="30">
        <v>41.9</v>
      </c>
      <c r="BB92" s="30">
        <v>89</v>
      </c>
      <c r="BC92" s="30">
        <v>32.9</v>
      </c>
      <c r="BD92" s="30">
        <v>12.1</v>
      </c>
      <c r="BE92" s="28"/>
      <c r="BF92" s="30">
        <v>129</v>
      </c>
      <c r="BG92" s="30">
        <v>20.8</v>
      </c>
      <c r="BH92" s="30" t="s">
        <v>140</v>
      </c>
      <c r="BI92" s="32">
        <f t="shared" si="1"/>
        <v>8.2586814962642361</v>
      </c>
      <c r="BJ92" s="32">
        <v>1972.3333333333333</v>
      </c>
      <c r="BK92" s="32">
        <v>228.43666666666664</v>
      </c>
      <c r="BL92" s="32">
        <v>48.041612556673094</v>
      </c>
      <c r="BM92" s="32">
        <v>76.323333333333338</v>
      </c>
      <c r="BN92" s="32">
        <v>16.051258594069022</v>
      </c>
      <c r="BO92" s="32">
        <v>75.88333333333334</v>
      </c>
      <c r="BP92" s="32">
        <v>35.90712884925788</v>
      </c>
      <c r="BQ92" s="38"/>
      <c r="BR92" s="38"/>
      <c r="BS92" s="30">
        <v>46</v>
      </c>
      <c r="BT92" s="30"/>
      <c r="BU92" s="30"/>
    </row>
    <row r="93" spans="1:73" ht="12.75">
      <c r="A93" s="28" t="s">
        <v>1386</v>
      </c>
      <c r="B93" s="30" t="s">
        <v>1387</v>
      </c>
      <c r="C93" s="30" t="s">
        <v>1189</v>
      </c>
      <c r="D93" s="30" t="s">
        <v>1210</v>
      </c>
      <c r="E93" s="30" t="s">
        <v>76</v>
      </c>
      <c r="F93" s="30">
        <v>48</v>
      </c>
      <c r="G93" s="30" t="s">
        <v>1203</v>
      </c>
      <c r="H93" s="30" t="s">
        <v>78</v>
      </c>
      <c r="I93" s="30" t="s">
        <v>79</v>
      </c>
      <c r="J93" s="30">
        <v>9</v>
      </c>
      <c r="K93" s="30">
        <v>400</v>
      </c>
      <c r="L93" s="31">
        <f t="shared" si="17"/>
        <v>5.8479532163742682</v>
      </c>
      <c r="M93" s="30">
        <v>5</v>
      </c>
      <c r="N93" s="28"/>
      <c r="O93" s="30">
        <v>4</v>
      </c>
      <c r="P93" s="30">
        <v>0</v>
      </c>
      <c r="Q93" s="30">
        <v>68.400000000000006</v>
      </c>
      <c r="R93" s="30">
        <v>1.55</v>
      </c>
      <c r="S93" s="32">
        <v>28.470343392299689</v>
      </c>
      <c r="T93" s="30">
        <v>91</v>
      </c>
      <c r="U93" s="28"/>
      <c r="V93" s="28"/>
      <c r="W93" s="28"/>
      <c r="X93" s="28"/>
      <c r="Y93" s="28"/>
      <c r="Z93" s="28"/>
      <c r="AA93" s="30">
        <v>89</v>
      </c>
      <c r="AB93" s="30">
        <v>135</v>
      </c>
      <c r="AC93" s="30">
        <v>83</v>
      </c>
      <c r="AD93" s="30">
        <v>172</v>
      </c>
      <c r="AE93" s="30">
        <v>102</v>
      </c>
      <c r="AF93" s="30">
        <v>4</v>
      </c>
      <c r="AG93" s="30">
        <v>125</v>
      </c>
      <c r="AH93" s="30">
        <v>23</v>
      </c>
      <c r="AI93" s="30">
        <v>126</v>
      </c>
      <c r="AJ93" s="30">
        <v>3.2</v>
      </c>
      <c r="AK93" s="30">
        <v>5.0999999999999996</v>
      </c>
      <c r="AL93" s="28"/>
      <c r="AM93" s="30">
        <v>3.9</v>
      </c>
      <c r="AN93" s="30">
        <v>24</v>
      </c>
      <c r="AO93" s="30">
        <v>8</v>
      </c>
      <c r="AP93" s="30">
        <v>35</v>
      </c>
      <c r="AQ93" s="30">
        <v>0.9</v>
      </c>
      <c r="AR93" s="28"/>
      <c r="AS93" s="28"/>
      <c r="AT93" s="39">
        <v>44.1</v>
      </c>
      <c r="AU93" s="30">
        <v>3.65</v>
      </c>
      <c r="AV93" s="30">
        <v>1.78</v>
      </c>
      <c r="AW93" s="30">
        <v>1.35</v>
      </c>
      <c r="AX93" s="30">
        <v>0.4</v>
      </c>
      <c r="AY93" s="30">
        <v>198</v>
      </c>
      <c r="AZ93" s="30">
        <v>13.4</v>
      </c>
      <c r="BA93" s="30">
        <v>39.6</v>
      </c>
      <c r="BB93" s="30">
        <v>87</v>
      </c>
      <c r="BC93" s="30">
        <v>33.799999999999997</v>
      </c>
      <c r="BD93" s="30">
        <v>12.3</v>
      </c>
      <c r="BE93" s="28"/>
      <c r="BF93" s="30">
        <v>115</v>
      </c>
      <c r="BG93" s="30">
        <v>25.6</v>
      </c>
      <c r="BH93" s="30" t="s">
        <v>140</v>
      </c>
      <c r="BI93" s="32">
        <f t="shared" si="1"/>
        <v>8.5619753341881299</v>
      </c>
      <c r="BJ93" s="32">
        <v>1357.6666666666667</v>
      </c>
      <c r="BK93" s="32">
        <v>171.19666666666669</v>
      </c>
      <c r="BL93" s="32">
        <v>50.072878125350371</v>
      </c>
      <c r="BM93" s="32">
        <v>43.723333333333329</v>
      </c>
      <c r="BN93" s="32">
        <v>12.788526691918083</v>
      </c>
      <c r="BO93" s="32">
        <v>56.433333333333337</v>
      </c>
      <c r="BP93" s="32">
        <v>37.138595182731535</v>
      </c>
      <c r="BQ93" s="38"/>
      <c r="BR93" s="38"/>
      <c r="BS93" s="30">
        <v>20</v>
      </c>
      <c r="BT93" s="30"/>
      <c r="BU93" s="30"/>
    </row>
    <row r="94" spans="1:73" ht="12.75">
      <c r="A94" s="28" t="s">
        <v>1388</v>
      </c>
      <c r="B94" s="30" t="s">
        <v>1389</v>
      </c>
      <c r="C94" s="30" t="s">
        <v>1189</v>
      </c>
      <c r="D94" s="30" t="s">
        <v>1218</v>
      </c>
      <c r="E94" s="30" t="s">
        <v>76</v>
      </c>
      <c r="F94" s="30">
        <v>34</v>
      </c>
      <c r="G94" s="30" t="s">
        <v>1203</v>
      </c>
      <c r="H94" s="30" t="s">
        <v>78</v>
      </c>
      <c r="I94" s="30" t="s">
        <v>79</v>
      </c>
      <c r="J94" s="30">
        <v>3</v>
      </c>
      <c r="K94" s="30">
        <v>400</v>
      </c>
      <c r="L94" s="31">
        <f t="shared" si="17"/>
        <v>5.7887120115774247</v>
      </c>
      <c r="M94" s="30">
        <v>5</v>
      </c>
      <c r="N94" s="28"/>
      <c r="O94" s="30">
        <v>10</v>
      </c>
      <c r="P94" s="30">
        <v>0</v>
      </c>
      <c r="Q94" s="30">
        <v>69.099999999999994</v>
      </c>
      <c r="R94" s="30">
        <v>1.66</v>
      </c>
      <c r="S94" s="32">
        <v>25.076208448250835</v>
      </c>
      <c r="T94" s="30">
        <v>95</v>
      </c>
      <c r="U94" s="28"/>
      <c r="V94" s="28"/>
      <c r="W94" s="28"/>
      <c r="X94" s="28"/>
      <c r="Y94" s="28"/>
      <c r="Z94" s="28"/>
      <c r="AA94" s="30">
        <v>76</v>
      </c>
      <c r="AB94" s="30">
        <v>109</v>
      </c>
      <c r="AC94" s="30">
        <v>77</v>
      </c>
      <c r="AD94" s="30">
        <v>121</v>
      </c>
      <c r="AE94" s="30">
        <v>52</v>
      </c>
      <c r="AF94" s="30">
        <v>56</v>
      </c>
      <c r="AG94" s="30">
        <v>65</v>
      </c>
      <c r="AH94" s="30">
        <v>13</v>
      </c>
      <c r="AI94" s="30">
        <v>47</v>
      </c>
      <c r="AJ94" s="30">
        <v>40.6</v>
      </c>
      <c r="AK94" s="30">
        <v>4.5999999999999996</v>
      </c>
      <c r="AL94" s="28"/>
      <c r="AM94" s="30">
        <v>8.1999999999999993</v>
      </c>
      <c r="AN94" s="30">
        <v>20</v>
      </c>
      <c r="AO94" s="30">
        <v>18</v>
      </c>
      <c r="AP94" s="30">
        <v>25</v>
      </c>
      <c r="AQ94" s="30">
        <v>0.63</v>
      </c>
      <c r="AR94" s="28"/>
      <c r="AS94" s="28"/>
      <c r="AT94" s="39">
        <v>24.9</v>
      </c>
      <c r="AU94" s="30">
        <v>4.54</v>
      </c>
      <c r="AV94" s="30">
        <v>3.38</v>
      </c>
      <c r="AW94" s="30">
        <v>0.74</v>
      </c>
      <c r="AX94" s="30">
        <v>0.35</v>
      </c>
      <c r="AY94" s="30">
        <v>271</v>
      </c>
      <c r="AZ94" s="30">
        <v>12.1</v>
      </c>
      <c r="BA94" s="30">
        <v>35.700000000000003</v>
      </c>
      <c r="BB94" s="30">
        <v>81.099999999999994</v>
      </c>
      <c r="BC94" s="30">
        <v>33.9</v>
      </c>
      <c r="BD94" s="30">
        <v>13.1</v>
      </c>
      <c r="BE94" s="28"/>
      <c r="BF94" s="30">
        <v>121</v>
      </c>
      <c r="BG94" s="30">
        <v>28.1</v>
      </c>
      <c r="BH94" s="30" t="s">
        <v>140</v>
      </c>
      <c r="BI94" s="32">
        <f t="shared" si="1"/>
        <v>7.5008058430037972</v>
      </c>
      <c r="BJ94" s="32">
        <v>627.33333333333337</v>
      </c>
      <c r="BK94" s="32">
        <v>64.196666666666673</v>
      </c>
      <c r="BL94" s="32">
        <v>40.695622774672742</v>
      </c>
      <c r="BM94" s="32">
        <v>18.746666666666666</v>
      </c>
      <c r="BN94" s="32">
        <v>11.8839079123921</v>
      </c>
      <c r="BO94" s="32">
        <v>33.246666666666663</v>
      </c>
      <c r="BP94" s="32">
        <v>47.420469312935154</v>
      </c>
      <c r="BQ94" s="38"/>
      <c r="BR94" s="38"/>
      <c r="BS94" s="30">
        <v>19</v>
      </c>
      <c r="BT94" s="30"/>
      <c r="BU94" s="30"/>
    </row>
    <row r="95" spans="1:73" ht="12.75">
      <c r="A95" s="28" t="s">
        <v>1390</v>
      </c>
      <c r="B95" s="30" t="s">
        <v>1391</v>
      </c>
      <c r="C95" s="30" t="s">
        <v>1189</v>
      </c>
      <c r="D95" s="30" t="s">
        <v>1218</v>
      </c>
      <c r="E95" s="30" t="s">
        <v>76</v>
      </c>
      <c r="F95" s="30">
        <v>49</v>
      </c>
      <c r="G95" s="30" t="s">
        <v>1269</v>
      </c>
      <c r="H95" s="30" t="s">
        <v>78</v>
      </c>
      <c r="I95" s="30" t="s">
        <v>79</v>
      </c>
      <c r="J95" s="30">
        <v>10</v>
      </c>
      <c r="K95" s="30">
        <v>400</v>
      </c>
      <c r="L95" s="31">
        <f t="shared" si="17"/>
        <v>4.048582995951417</v>
      </c>
      <c r="M95" s="28"/>
      <c r="N95" s="28"/>
      <c r="O95" s="30">
        <v>8</v>
      </c>
      <c r="P95" s="30">
        <v>0</v>
      </c>
      <c r="Q95" s="30">
        <v>98.8</v>
      </c>
      <c r="R95" s="30">
        <v>1.68</v>
      </c>
      <c r="S95" s="32">
        <v>35.005668934240362</v>
      </c>
      <c r="T95" s="30">
        <v>111</v>
      </c>
      <c r="U95" s="28"/>
      <c r="V95" s="28"/>
      <c r="W95" s="28"/>
      <c r="X95" s="28"/>
      <c r="Y95" s="28"/>
      <c r="Z95" s="28"/>
      <c r="AA95" s="30">
        <v>65</v>
      </c>
      <c r="AB95" s="30">
        <v>109</v>
      </c>
      <c r="AC95" s="30">
        <v>117</v>
      </c>
      <c r="AD95" s="30">
        <v>137</v>
      </c>
      <c r="AE95" s="30">
        <v>67</v>
      </c>
      <c r="AF95" s="30">
        <v>43</v>
      </c>
      <c r="AG95" s="30">
        <v>94</v>
      </c>
      <c r="AH95" s="30">
        <v>27</v>
      </c>
      <c r="AI95" s="30">
        <v>205</v>
      </c>
      <c r="AJ95" s="30">
        <v>2</v>
      </c>
      <c r="AK95" s="30">
        <v>4.2</v>
      </c>
      <c r="AL95" s="30">
        <v>4.3</v>
      </c>
      <c r="AM95" s="30">
        <v>37.5</v>
      </c>
      <c r="AN95" s="30">
        <v>26</v>
      </c>
      <c r="AO95" s="30">
        <v>22</v>
      </c>
      <c r="AP95" s="30">
        <v>14</v>
      </c>
      <c r="AQ95" s="30">
        <v>0.61</v>
      </c>
      <c r="AR95" s="30">
        <v>19.2</v>
      </c>
      <c r="AS95" s="30">
        <v>292</v>
      </c>
      <c r="AT95" s="39">
        <v>24.1</v>
      </c>
      <c r="AU95" s="30">
        <v>6.06</v>
      </c>
      <c r="AV95" s="30">
        <v>3.15</v>
      </c>
      <c r="AW95" s="30">
        <v>2.2799999999999998</v>
      </c>
      <c r="AX95" s="30">
        <v>0.41</v>
      </c>
      <c r="AY95" s="30">
        <v>274</v>
      </c>
      <c r="AZ95" s="30">
        <v>10</v>
      </c>
      <c r="BA95" s="30">
        <v>33.5</v>
      </c>
      <c r="BB95" s="30">
        <v>70.5</v>
      </c>
      <c r="BC95" s="30">
        <v>29.9</v>
      </c>
      <c r="BD95" s="30">
        <v>20</v>
      </c>
      <c r="BE95" s="28"/>
      <c r="BF95" s="30">
        <v>124</v>
      </c>
      <c r="BG95" s="30">
        <v>16.2</v>
      </c>
      <c r="BH95" s="30" t="s">
        <v>140</v>
      </c>
      <c r="BI95" s="32">
        <f t="shared" si="1"/>
        <v>9.3920367333762194</v>
      </c>
      <c r="BJ95" s="38"/>
      <c r="BK95" s="38"/>
      <c r="BL95" s="38"/>
      <c r="BM95" s="38"/>
      <c r="BN95" s="38"/>
      <c r="BO95" s="38"/>
      <c r="BP95" s="38"/>
      <c r="BQ95" s="38"/>
      <c r="BR95" s="38"/>
      <c r="BS95" s="30">
        <v>38</v>
      </c>
      <c r="BT95" s="30"/>
      <c r="BU95" s="30"/>
    </row>
    <row r="96" spans="1:73" ht="12.75">
      <c r="A96" s="28" t="s">
        <v>1392</v>
      </c>
      <c r="B96" s="29" t="s">
        <v>1393</v>
      </c>
      <c r="C96" s="30" t="s">
        <v>1189</v>
      </c>
      <c r="D96" s="30" t="s">
        <v>1210</v>
      </c>
      <c r="E96" s="30" t="s">
        <v>76</v>
      </c>
      <c r="F96" s="30">
        <v>38</v>
      </c>
      <c r="G96" s="30" t="s">
        <v>1191</v>
      </c>
      <c r="H96" s="30" t="s">
        <v>78</v>
      </c>
      <c r="I96" s="30" t="s">
        <v>79</v>
      </c>
      <c r="J96" s="30">
        <v>8</v>
      </c>
      <c r="K96" s="30">
        <v>400</v>
      </c>
      <c r="L96" s="31">
        <f t="shared" si="17"/>
        <v>5.0125313283208026</v>
      </c>
      <c r="M96" s="28"/>
      <c r="N96" s="28"/>
      <c r="O96" s="28"/>
      <c r="P96" s="30">
        <v>0</v>
      </c>
      <c r="Q96" s="30">
        <v>79.8</v>
      </c>
      <c r="R96" s="30">
        <v>1.57</v>
      </c>
      <c r="S96" s="32">
        <v>32.4</v>
      </c>
      <c r="T96" s="30">
        <v>106.5</v>
      </c>
      <c r="U96" s="30">
        <v>30.1</v>
      </c>
      <c r="V96" s="30">
        <v>37.700000000000003</v>
      </c>
      <c r="W96" s="30">
        <v>49.7</v>
      </c>
      <c r="X96" s="30">
        <v>62.3</v>
      </c>
      <c r="Y96" s="28"/>
      <c r="Z96" s="28"/>
      <c r="AA96" s="30">
        <v>120</v>
      </c>
      <c r="AB96" s="30">
        <v>69</v>
      </c>
      <c r="AC96" s="30">
        <v>98</v>
      </c>
      <c r="AD96" s="30">
        <v>232</v>
      </c>
      <c r="AE96" s="30">
        <v>142</v>
      </c>
      <c r="AF96" s="30">
        <v>37</v>
      </c>
      <c r="AG96" s="30">
        <v>195</v>
      </c>
      <c r="AH96" s="30">
        <v>53</v>
      </c>
      <c r="AI96" s="30">
        <v>345</v>
      </c>
      <c r="AJ96" s="30">
        <v>1.3</v>
      </c>
      <c r="AK96" s="30">
        <v>3.9</v>
      </c>
      <c r="AL96" s="28"/>
      <c r="AM96" s="28"/>
      <c r="AN96" s="30">
        <v>24</v>
      </c>
      <c r="AO96" s="30">
        <v>21</v>
      </c>
      <c r="AP96" s="30">
        <v>32</v>
      </c>
      <c r="AQ96" s="30">
        <v>0.84</v>
      </c>
      <c r="AR96" s="30">
        <v>10.4</v>
      </c>
      <c r="AS96" s="30">
        <v>515</v>
      </c>
      <c r="AT96" s="33">
        <v>25.4</v>
      </c>
      <c r="AU96" s="32">
        <v>6.68</v>
      </c>
      <c r="AV96" s="30">
        <v>55.1</v>
      </c>
      <c r="AW96" s="30">
        <v>35</v>
      </c>
      <c r="AX96" s="30">
        <v>7</v>
      </c>
      <c r="AY96" s="30">
        <v>275</v>
      </c>
      <c r="AZ96" s="43">
        <v>14.2</v>
      </c>
      <c r="BA96" s="30">
        <v>43.6</v>
      </c>
      <c r="BB96" s="30">
        <v>92.6</v>
      </c>
      <c r="BC96" s="30">
        <v>32.6</v>
      </c>
      <c r="BD96" s="30">
        <v>12.3</v>
      </c>
      <c r="BE96" s="30">
        <v>22</v>
      </c>
      <c r="BF96" s="30">
        <v>107</v>
      </c>
      <c r="BG96" s="30">
        <v>15</v>
      </c>
      <c r="BH96" s="30" t="s">
        <v>140</v>
      </c>
      <c r="BI96" s="32">
        <f t="shared" si="1"/>
        <v>9.7353647151419871</v>
      </c>
      <c r="BJ96" s="32">
        <v>1977</v>
      </c>
      <c r="BK96" s="32">
        <v>209.4</v>
      </c>
      <c r="BL96" s="32">
        <v>38.9</v>
      </c>
      <c r="BM96" s="32">
        <v>96.9</v>
      </c>
      <c r="BN96" s="32">
        <v>19.7</v>
      </c>
      <c r="BO96" s="32">
        <v>82.4</v>
      </c>
      <c r="BP96" s="32">
        <v>38.1</v>
      </c>
      <c r="BQ96" s="32"/>
      <c r="BR96" s="32" t="s">
        <v>1211</v>
      </c>
      <c r="BS96" s="28"/>
      <c r="BT96" s="28"/>
      <c r="BU96" s="28"/>
    </row>
    <row r="97" spans="1:73" ht="12.75">
      <c r="A97" s="28" t="s">
        <v>1394</v>
      </c>
      <c r="B97" s="29" t="s">
        <v>1395</v>
      </c>
      <c r="C97" s="30" t="s">
        <v>1189</v>
      </c>
      <c r="D97" s="30" t="s">
        <v>1218</v>
      </c>
      <c r="E97" s="30" t="s">
        <v>76</v>
      </c>
      <c r="F97" s="30">
        <v>41</v>
      </c>
      <c r="G97" s="30" t="s">
        <v>1203</v>
      </c>
      <c r="H97" s="30" t="s">
        <v>78</v>
      </c>
      <c r="I97" s="30" t="s">
        <v>79</v>
      </c>
      <c r="J97" s="30">
        <v>16</v>
      </c>
      <c r="K97" s="30">
        <v>250</v>
      </c>
      <c r="L97" s="31">
        <f t="shared" si="17"/>
        <v>4.2444821731748732</v>
      </c>
      <c r="M97" s="28"/>
      <c r="N97" s="28"/>
      <c r="O97" s="28"/>
      <c r="P97" s="30">
        <v>0</v>
      </c>
      <c r="Q97" s="30">
        <v>58.9</v>
      </c>
      <c r="R97" s="30">
        <v>1.61</v>
      </c>
      <c r="S97" s="32">
        <v>22.7</v>
      </c>
      <c r="T97" s="30">
        <v>78.5</v>
      </c>
      <c r="U97" s="30">
        <v>19.7</v>
      </c>
      <c r="V97" s="30">
        <v>30.5</v>
      </c>
      <c r="W97" s="30">
        <v>39.200000000000003</v>
      </c>
      <c r="X97" s="30">
        <v>66.599999999999994</v>
      </c>
      <c r="Y97" s="28"/>
      <c r="Z97" s="28"/>
      <c r="AA97" s="30">
        <v>122</v>
      </c>
      <c r="AB97" s="30">
        <v>84</v>
      </c>
      <c r="AC97" s="30">
        <v>80</v>
      </c>
      <c r="AD97" s="30">
        <v>169</v>
      </c>
      <c r="AE97" s="30">
        <v>78</v>
      </c>
      <c r="AF97" s="30">
        <v>77</v>
      </c>
      <c r="AG97" s="30">
        <v>92</v>
      </c>
      <c r="AH97" s="30">
        <v>14</v>
      </c>
      <c r="AI97" s="30">
        <v>49</v>
      </c>
      <c r="AJ97" s="30">
        <v>3.2</v>
      </c>
      <c r="AK97" s="30">
        <v>4.7</v>
      </c>
      <c r="AL97" s="28"/>
      <c r="AM97" s="28"/>
      <c r="AN97" s="30">
        <v>21</v>
      </c>
      <c r="AO97" s="30">
        <v>21</v>
      </c>
      <c r="AP97" s="30">
        <v>37</v>
      </c>
      <c r="AQ97" s="30">
        <v>0.85</v>
      </c>
      <c r="AR97" s="30">
        <v>15.9</v>
      </c>
      <c r="AS97" s="30">
        <v>699</v>
      </c>
      <c r="AT97" s="40">
        <v>25.4</v>
      </c>
      <c r="AU97" s="34">
        <v>5.03</v>
      </c>
      <c r="AV97" s="29">
        <v>62.4</v>
      </c>
      <c r="AW97" s="29">
        <v>28.6</v>
      </c>
      <c r="AX97" s="29">
        <v>7.6</v>
      </c>
      <c r="AY97" s="29">
        <v>185</v>
      </c>
      <c r="AZ97" s="35">
        <v>12.7</v>
      </c>
      <c r="BA97" s="29">
        <v>36.799999999999997</v>
      </c>
      <c r="BB97" s="29">
        <v>87.6</v>
      </c>
      <c r="BC97" s="29">
        <v>34.5</v>
      </c>
      <c r="BD97" s="29">
        <v>12.3</v>
      </c>
      <c r="BE97" s="30">
        <v>13</v>
      </c>
      <c r="BF97" s="29">
        <v>103</v>
      </c>
      <c r="BG97" s="29">
        <v>24.3</v>
      </c>
      <c r="BH97" s="34" t="s">
        <v>140</v>
      </c>
      <c r="BI97" s="32">
        <f t="shared" si="1"/>
        <v>7.5806997522245627</v>
      </c>
      <c r="BJ97" s="32">
        <v>748</v>
      </c>
      <c r="BK97" s="32">
        <v>84.5</v>
      </c>
      <c r="BL97" s="32">
        <v>46.7</v>
      </c>
      <c r="BM97" s="32">
        <v>35.1</v>
      </c>
      <c r="BN97" s="32">
        <v>18.3</v>
      </c>
      <c r="BO97" s="32">
        <v>30</v>
      </c>
      <c r="BP97" s="32">
        <v>35</v>
      </c>
      <c r="BQ97" s="32"/>
      <c r="BR97" s="32" t="s">
        <v>1192</v>
      </c>
      <c r="BS97" s="28"/>
      <c r="BT97" s="28"/>
      <c r="BU97" s="28"/>
    </row>
    <row r="98" spans="1:73" ht="12.75">
      <c r="A98" s="28" t="s">
        <v>1396</v>
      </c>
      <c r="B98" s="30" t="s">
        <v>1397</v>
      </c>
      <c r="C98" s="30" t="s">
        <v>1189</v>
      </c>
      <c r="D98" s="30" t="s">
        <v>1218</v>
      </c>
      <c r="E98" s="30" t="s">
        <v>76</v>
      </c>
      <c r="F98" s="30">
        <v>38</v>
      </c>
      <c r="G98" s="30" t="s">
        <v>1203</v>
      </c>
      <c r="H98" s="30" t="s">
        <v>78</v>
      </c>
      <c r="I98" s="30" t="s">
        <v>79</v>
      </c>
      <c r="J98" s="30">
        <v>17</v>
      </c>
      <c r="K98" s="30">
        <v>400</v>
      </c>
      <c r="L98" s="31">
        <f t="shared" si="17"/>
        <v>4.3196544276457889</v>
      </c>
      <c r="M98" s="28"/>
      <c r="N98" s="28"/>
      <c r="O98" s="30">
        <v>5</v>
      </c>
      <c r="P98" s="30">
        <v>0</v>
      </c>
      <c r="Q98" s="30">
        <v>92.6</v>
      </c>
      <c r="R98" s="30">
        <v>1.69</v>
      </c>
      <c r="S98" s="32">
        <v>32.421833969398833</v>
      </c>
      <c r="T98" s="30">
        <v>104</v>
      </c>
      <c r="U98" s="28"/>
      <c r="V98" s="28"/>
      <c r="W98" s="28"/>
      <c r="X98" s="28"/>
      <c r="Y98" s="28"/>
      <c r="Z98" s="28"/>
      <c r="AA98" s="30">
        <v>77</v>
      </c>
      <c r="AB98" s="30">
        <v>115</v>
      </c>
      <c r="AC98" s="30">
        <v>69</v>
      </c>
      <c r="AD98" s="30">
        <v>88</v>
      </c>
      <c r="AE98" s="30">
        <v>36</v>
      </c>
      <c r="AF98" s="30">
        <v>34</v>
      </c>
      <c r="AG98" s="30">
        <v>54</v>
      </c>
      <c r="AH98" s="30">
        <v>18</v>
      </c>
      <c r="AI98" s="30">
        <v>95</v>
      </c>
      <c r="AJ98" s="30">
        <v>3.7</v>
      </c>
      <c r="AK98" s="28"/>
      <c r="AL98" s="28"/>
      <c r="AM98" s="28"/>
      <c r="AN98" s="30">
        <v>18</v>
      </c>
      <c r="AO98" s="30">
        <v>10</v>
      </c>
      <c r="AP98" s="30">
        <v>39</v>
      </c>
      <c r="AQ98" s="30">
        <v>0.8</v>
      </c>
      <c r="AR98" s="28"/>
      <c r="AS98" s="28"/>
      <c r="AT98" s="39">
        <v>28.7</v>
      </c>
      <c r="AU98" s="30">
        <v>6.39</v>
      </c>
      <c r="AV98" s="30">
        <v>4.24</v>
      </c>
      <c r="AW98" s="30">
        <v>1.57</v>
      </c>
      <c r="AX98" s="30">
        <v>0.42</v>
      </c>
      <c r="AY98" s="30">
        <v>219</v>
      </c>
      <c r="AZ98" s="30">
        <v>11.7</v>
      </c>
      <c r="BA98" s="30">
        <v>36.700000000000003</v>
      </c>
      <c r="BB98" s="30">
        <v>85.5</v>
      </c>
      <c r="BC98" s="30">
        <v>31.9</v>
      </c>
      <c r="BD98" s="30">
        <v>13.3</v>
      </c>
      <c r="BE98" s="28"/>
      <c r="BF98" s="30">
        <v>119</v>
      </c>
      <c r="BG98" s="30">
        <v>16.100000000000001</v>
      </c>
      <c r="BH98" s="30" t="s">
        <v>140</v>
      </c>
      <c r="BI98" s="32">
        <f t="shared" si="1"/>
        <v>8.094836215637855</v>
      </c>
      <c r="BJ98" s="32">
        <v>1944.3333333333333</v>
      </c>
      <c r="BK98" s="32">
        <v>194.86</v>
      </c>
      <c r="BL98" s="32">
        <v>40.517120385916947</v>
      </c>
      <c r="BM98" s="32">
        <v>123.83999999999999</v>
      </c>
      <c r="BN98" s="32">
        <v>25.74997530838527</v>
      </c>
      <c r="BO98" s="32">
        <v>72.103333333333339</v>
      </c>
      <c r="BP98" s="32">
        <v>33.732904305697787</v>
      </c>
      <c r="BQ98" s="38"/>
      <c r="BR98" s="38"/>
      <c r="BS98" s="30">
        <v>39</v>
      </c>
      <c r="BT98" s="30"/>
      <c r="BU98" s="30"/>
    </row>
    <row r="99" spans="1:73" ht="12.75">
      <c r="A99" s="28" t="s">
        <v>1398</v>
      </c>
      <c r="B99" s="30" t="s">
        <v>1399</v>
      </c>
      <c r="C99" s="30" t="s">
        <v>1189</v>
      </c>
      <c r="D99" s="30" t="s">
        <v>1218</v>
      </c>
      <c r="E99" s="30" t="s">
        <v>76</v>
      </c>
      <c r="F99" s="30">
        <v>50</v>
      </c>
      <c r="G99" s="30" t="s">
        <v>1203</v>
      </c>
      <c r="H99" s="30" t="s">
        <v>78</v>
      </c>
      <c r="I99" s="30" t="s">
        <v>79</v>
      </c>
      <c r="J99" s="30">
        <v>16</v>
      </c>
      <c r="K99" s="30">
        <v>200</v>
      </c>
      <c r="L99" s="31">
        <f t="shared" si="17"/>
        <v>2.8571428571428572</v>
      </c>
      <c r="M99" s="28"/>
      <c r="N99" s="28"/>
      <c r="O99" s="30">
        <v>4</v>
      </c>
      <c r="P99" s="30">
        <v>0</v>
      </c>
      <c r="Q99" s="30">
        <v>70</v>
      </c>
      <c r="R99" s="30">
        <v>1.56</v>
      </c>
      <c r="S99" s="32">
        <v>28.763971071663377</v>
      </c>
      <c r="T99" s="30">
        <v>85.5</v>
      </c>
      <c r="U99" s="28"/>
      <c r="V99" s="28"/>
      <c r="W99" s="28"/>
      <c r="X99" s="28"/>
      <c r="Y99" s="28"/>
      <c r="Z99" s="28"/>
      <c r="AA99" s="30">
        <v>76</v>
      </c>
      <c r="AB99" s="30">
        <v>112</v>
      </c>
      <c r="AC99" s="30">
        <v>89</v>
      </c>
      <c r="AD99" s="30">
        <v>212</v>
      </c>
      <c r="AE99" s="30">
        <v>129</v>
      </c>
      <c r="AF99" s="30">
        <v>52</v>
      </c>
      <c r="AG99" s="30">
        <v>160</v>
      </c>
      <c r="AH99" s="30">
        <v>31</v>
      </c>
      <c r="AI99" s="30">
        <v>173</v>
      </c>
      <c r="AJ99" s="30">
        <v>2.1</v>
      </c>
      <c r="AK99" s="30">
        <v>4.5999999999999996</v>
      </c>
      <c r="AL99" s="30">
        <v>8.1</v>
      </c>
      <c r="AM99" s="30">
        <v>8.6999999999999993</v>
      </c>
      <c r="AN99" s="30">
        <v>19</v>
      </c>
      <c r="AO99" s="30">
        <v>16</v>
      </c>
      <c r="AP99" s="30">
        <v>43</v>
      </c>
      <c r="AQ99" s="30">
        <v>1.67</v>
      </c>
      <c r="AR99" s="30">
        <v>10.1</v>
      </c>
      <c r="AS99" s="30">
        <v>750</v>
      </c>
      <c r="AT99" s="39">
        <v>31.3</v>
      </c>
      <c r="AU99" s="30">
        <v>4.1100000000000003</v>
      </c>
      <c r="AV99" s="30">
        <v>2.5099999999999998</v>
      </c>
      <c r="AW99" s="30">
        <v>1.25</v>
      </c>
      <c r="AX99" s="30">
        <v>0.27</v>
      </c>
      <c r="AY99" s="30">
        <v>181</v>
      </c>
      <c r="AZ99" s="30">
        <v>12.3</v>
      </c>
      <c r="BA99" s="30">
        <v>35.5</v>
      </c>
      <c r="BB99" s="30">
        <v>91.5</v>
      </c>
      <c r="BC99" s="30">
        <v>34.6</v>
      </c>
      <c r="BD99" s="30">
        <v>12.1</v>
      </c>
      <c r="BE99" s="28"/>
      <c r="BF99" s="30">
        <v>116</v>
      </c>
      <c r="BG99" s="30">
        <v>28.3</v>
      </c>
      <c r="BH99" s="30" t="s">
        <v>140</v>
      </c>
      <c r="BI99" s="32">
        <f t="shared" si="1"/>
        <v>8.9487807836699726</v>
      </c>
      <c r="BJ99" s="32">
        <v>1102.6666666666667</v>
      </c>
      <c r="BK99" s="32">
        <v>126.19333333333333</v>
      </c>
      <c r="BL99" s="32">
        <v>45.369893220521789</v>
      </c>
      <c r="BM99" s="32">
        <v>48.15</v>
      </c>
      <c r="BN99" s="32">
        <v>17.311218436537519</v>
      </c>
      <c r="BO99" s="32">
        <v>46.133333333333333</v>
      </c>
      <c r="BP99" s="32">
        <v>37.318888342940689</v>
      </c>
      <c r="BQ99" s="38"/>
      <c r="BR99" s="38"/>
      <c r="BS99" s="30">
        <v>21</v>
      </c>
      <c r="BT99" s="30"/>
      <c r="BU99" s="30"/>
    </row>
    <row r="100" spans="1:73" ht="12.75">
      <c r="A100" s="28" t="s">
        <v>1400</v>
      </c>
      <c r="B100" s="29" t="s">
        <v>1401</v>
      </c>
      <c r="C100" s="30" t="s">
        <v>1189</v>
      </c>
      <c r="D100" s="30" t="s">
        <v>1195</v>
      </c>
      <c r="E100" s="30" t="s">
        <v>76</v>
      </c>
      <c r="F100" s="30">
        <v>43</v>
      </c>
      <c r="G100" s="30" t="s">
        <v>1203</v>
      </c>
      <c r="H100" s="30" t="s">
        <v>78</v>
      </c>
      <c r="I100" s="30" t="s">
        <v>79</v>
      </c>
      <c r="J100" s="30">
        <v>6</v>
      </c>
      <c r="K100" s="30">
        <v>400</v>
      </c>
      <c r="L100" s="31">
        <f t="shared" si="17"/>
        <v>6.7567567567567561</v>
      </c>
      <c r="M100" s="30">
        <v>5</v>
      </c>
      <c r="N100" s="28"/>
      <c r="O100" s="28"/>
      <c r="P100" s="30">
        <v>0</v>
      </c>
      <c r="Q100" s="30">
        <v>59.2</v>
      </c>
      <c r="R100" s="30">
        <v>1.57</v>
      </c>
      <c r="S100" s="32">
        <v>24</v>
      </c>
      <c r="T100" s="30">
        <v>87.5</v>
      </c>
      <c r="U100" s="30">
        <v>21.7</v>
      </c>
      <c r="V100" s="30">
        <v>36.6</v>
      </c>
      <c r="W100" s="30">
        <v>37.5</v>
      </c>
      <c r="X100" s="30">
        <v>63.3</v>
      </c>
      <c r="Y100" s="28"/>
      <c r="Z100" s="28"/>
      <c r="AA100" s="30">
        <v>107</v>
      </c>
      <c r="AB100" s="30">
        <v>87</v>
      </c>
      <c r="AC100" s="30">
        <v>82</v>
      </c>
      <c r="AD100" s="30">
        <v>141</v>
      </c>
      <c r="AE100" s="30">
        <v>77</v>
      </c>
      <c r="AF100" s="30">
        <v>48</v>
      </c>
      <c r="AG100" s="30">
        <v>93</v>
      </c>
      <c r="AH100" s="30">
        <v>16</v>
      </c>
      <c r="AI100" s="30">
        <v>75</v>
      </c>
      <c r="AJ100" s="30">
        <v>1</v>
      </c>
      <c r="AK100" s="30">
        <v>4.5</v>
      </c>
      <c r="AL100" s="28"/>
      <c r="AM100" s="28"/>
      <c r="AN100" s="30">
        <v>26</v>
      </c>
      <c r="AO100" s="30">
        <v>25</v>
      </c>
      <c r="AP100" s="30">
        <v>18</v>
      </c>
      <c r="AQ100" s="30">
        <v>0.59</v>
      </c>
      <c r="AR100" s="30">
        <v>20</v>
      </c>
      <c r="AS100" s="30">
        <v>261</v>
      </c>
      <c r="AT100" s="40">
        <v>17.399999999999999</v>
      </c>
      <c r="AU100" s="34">
        <v>4.17</v>
      </c>
      <c r="AV100" s="29">
        <v>59.3</v>
      </c>
      <c r="AW100" s="29">
        <v>28.5</v>
      </c>
      <c r="AX100" s="29">
        <v>9.8000000000000007</v>
      </c>
      <c r="AY100" s="29">
        <v>260</v>
      </c>
      <c r="AZ100" s="35">
        <v>14</v>
      </c>
      <c r="BA100" s="29">
        <v>41.4</v>
      </c>
      <c r="BB100" s="29">
        <v>93.2</v>
      </c>
      <c r="BC100" s="29">
        <v>33.799999999999997</v>
      </c>
      <c r="BD100" s="29">
        <v>11.9</v>
      </c>
      <c r="BE100" s="30">
        <v>20</v>
      </c>
      <c r="BF100" s="29">
        <v>118</v>
      </c>
      <c r="BG100" s="29">
        <v>19.2</v>
      </c>
      <c r="BH100" s="34" t="s">
        <v>140</v>
      </c>
      <c r="BI100" s="32">
        <f t="shared" si="1"/>
        <v>8.031060180240619</v>
      </c>
      <c r="BJ100" s="32">
        <v>1077</v>
      </c>
      <c r="BK100" s="32">
        <v>119.7</v>
      </c>
      <c r="BL100" s="32">
        <v>43.1</v>
      </c>
      <c r="BM100" s="32">
        <v>48.2</v>
      </c>
      <c r="BN100" s="32">
        <v>18.100000000000001</v>
      </c>
      <c r="BO100" s="32">
        <v>45.1</v>
      </c>
      <c r="BP100" s="32">
        <v>38.799999999999997</v>
      </c>
      <c r="BQ100" s="32"/>
      <c r="BR100" s="32" t="s">
        <v>1196</v>
      </c>
      <c r="BS100" s="28"/>
      <c r="BT100" s="28"/>
      <c r="BU100" s="28"/>
    </row>
    <row r="101" spans="1:73" ht="12.75">
      <c r="A101" s="28" t="s">
        <v>1402</v>
      </c>
      <c r="B101" s="30" t="s">
        <v>1403</v>
      </c>
      <c r="C101" s="30" t="s">
        <v>1189</v>
      </c>
      <c r="D101" s="30" t="s">
        <v>1218</v>
      </c>
      <c r="E101" s="30" t="s">
        <v>76</v>
      </c>
      <c r="F101" s="30">
        <v>47</v>
      </c>
      <c r="G101" s="30" t="s">
        <v>1191</v>
      </c>
      <c r="H101" s="30" t="s">
        <v>78</v>
      </c>
      <c r="I101" s="30" t="s">
        <v>79</v>
      </c>
      <c r="J101" s="30">
        <v>14</v>
      </c>
      <c r="K101" s="30">
        <v>400</v>
      </c>
      <c r="L101" s="31">
        <f t="shared" si="17"/>
        <v>4.2060988433228186</v>
      </c>
      <c r="M101" s="28"/>
      <c r="N101" s="28"/>
      <c r="O101" s="30">
        <v>5</v>
      </c>
      <c r="P101" s="30">
        <v>3</v>
      </c>
      <c r="Q101" s="30">
        <v>95.1</v>
      </c>
      <c r="R101" s="30">
        <v>1.67</v>
      </c>
      <c r="S101" s="32">
        <v>34.099465739180324</v>
      </c>
      <c r="T101" s="30">
        <v>113</v>
      </c>
      <c r="U101" s="28"/>
      <c r="V101" s="28"/>
      <c r="W101" s="28"/>
      <c r="X101" s="28"/>
      <c r="Y101" s="28"/>
      <c r="Z101" s="28"/>
      <c r="AA101" s="30">
        <v>87</v>
      </c>
      <c r="AB101" s="30">
        <v>107</v>
      </c>
      <c r="AC101" s="30">
        <v>82</v>
      </c>
      <c r="AD101" s="30">
        <v>171</v>
      </c>
      <c r="AE101" s="30">
        <v>95</v>
      </c>
      <c r="AF101" s="30">
        <v>61</v>
      </c>
      <c r="AG101" s="30">
        <v>110</v>
      </c>
      <c r="AH101" s="30">
        <v>15</v>
      </c>
      <c r="AI101" s="30">
        <v>61</v>
      </c>
      <c r="AJ101" s="30">
        <v>1.8</v>
      </c>
      <c r="AK101" s="28"/>
      <c r="AL101" s="28"/>
      <c r="AM101" s="30">
        <v>10.3</v>
      </c>
      <c r="AN101" s="30">
        <v>23</v>
      </c>
      <c r="AO101" s="30">
        <v>20</v>
      </c>
      <c r="AP101" s="30">
        <v>22</v>
      </c>
      <c r="AQ101" s="30">
        <v>0.79</v>
      </c>
      <c r="AR101" s="28"/>
      <c r="AS101" s="28"/>
      <c r="AT101" s="39">
        <v>25.8</v>
      </c>
      <c r="AU101" s="30">
        <v>3.76</v>
      </c>
      <c r="AV101" s="30">
        <v>1.9</v>
      </c>
      <c r="AW101" s="30">
        <v>1.26</v>
      </c>
      <c r="AX101" s="30">
        <v>0.49</v>
      </c>
      <c r="AY101" s="30">
        <v>218</v>
      </c>
      <c r="AZ101" s="30">
        <v>14.3</v>
      </c>
      <c r="BA101" s="30">
        <v>43.2</v>
      </c>
      <c r="BB101" s="30">
        <v>86.9</v>
      </c>
      <c r="BC101" s="30">
        <v>33.1</v>
      </c>
      <c r="BD101" s="30">
        <v>12.1</v>
      </c>
      <c r="BE101" s="28"/>
      <c r="BF101" s="30">
        <v>85</v>
      </c>
      <c r="BG101" s="30">
        <v>13.4</v>
      </c>
      <c r="BH101" s="30" t="s">
        <v>140</v>
      </c>
      <c r="BI101" s="32">
        <f t="shared" si="1"/>
        <v>7.8244459308776193</v>
      </c>
      <c r="BJ101" s="32">
        <v>1275.3333333333333</v>
      </c>
      <c r="BK101" s="32">
        <v>156.23666666666665</v>
      </c>
      <c r="BL101" s="32">
        <v>48.26451727502311</v>
      </c>
      <c r="BM101" s="32">
        <v>37.130000000000003</v>
      </c>
      <c r="BN101" s="32">
        <v>11.470172557156504</v>
      </c>
      <c r="BO101" s="32">
        <v>57.93</v>
      </c>
      <c r="BP101" s="32">
        <v>40.265310167820395</v>
      </c>
      <c r="BQ101" s="38"/>
      <c r="BR101" s="38"/>
      <c r="BS101" s="30">
        <v>29</v>
      </c>
      <c r="BT101" s="30"/>
      <c r="BU101" s="30"/>
    </row>
    <row r="102" spans="1:73" ht="12.75">
      <c r="A102" s="28" t="s">
        <v>1404</v>
      </c>
      <c r="B102" s="30" t="s">
        <v>1405</v>
      </c>
      <c r="C102" s="30" t="s">
        <v>1189</v>
      </c>
      <c r="D102" s="30" t="s">
        <v>1195</v>
      </c>
      <c r="E102" s="30" t="s">
        <v>76</v>
      </c>
      <c r="F102" s="30">
        <v>46</v>
      </c>
      <c r="G102" s="30" t="s">
        <v>1191</v>
      </c>
      <c r="H102" s="30" t="s">
        <v>222</v>
      </c>
      <c r="I102" s="30" t="s">
        <v>79</v>
      </c>
      <c r="J102" s="30">
        <v>19</v>
      </c>
      <c r="K102" s="30">
        <v>400</v>
      </c>
      <c r="L102" s="31">
        <f t="shared" si="17"/>
        <v>4.8959608323133414</v>
      </c>
      <c r="M102" s="28"/>
      <c r="N102" s="28"/>
      <c r="O102" s="30">
        <v>0</v>
      </c>
      <c r="P102" s="30">
        <v>4</v>
      </c>
      <c r="Q102" s="30">
        <v>81.7</v>
      </c>
      <c r="R102" s="30">
        <v>1.54</v>
      </c>
      <c r="S102" s="32">
        <v>34.449316916849384</v>
      </c>
      <c r="T102" s="30">
        <v>106.5</v>
      </c>
      <c r="U102" s="28"/>
      <c r="V102" s="28"/>
      <c r="W102" s="28"/>
      <c r="X102" s="28"/>
      <c r="Y102" s="28"/>
      <c r="Z102" s="28"/>
      <c r="AA102" s="30">
        <v>68</v>
      </c>
      <c r="AB102" s="30">
        <v>104</v>
      </c>
      <c r="AC102" s="30">
        <v>83</v>
      </c>
      <c r="AD102" s="30">
        <v>171</v>
      </c>
      <c r="AE102" s="30">
        <v>111</v>
      </c>
      <c r="AF102" s="30">
        <v>45</v>
      </c>
      <c r="AG102" s="30">
        <v>126</v>
      </c>
      <c r="AH102" s="30">
        <v>15</v>
      </c>
      <c r="AI102" s="30">
        <v>68</v>
      </c>
      <c r="AJ102" s="30">
        <v>1.4</v>
      </c>
      <c r="AK102" s="30">
        <v>4.5</v>
      </c>
      <c r="AL102" s="28"/>
      <c r="AM102" s="30">
        <v>16.3</v>
      </c>
      <c r="AN102" s="30">
        <v>14</v>
      </c>
      <c r="AO102" s="30">
        <v>11</v>
      </c>
      <c r="AP102" s="30">
        <v>36</v>
      </c>
      <c r="AQ102" s="30">
        <v>0.61</v>
      </c>
      <c r="AR102" s="30">
        <v>13.4</v>
      </c>
      <c r="AS102" s="30">
        <v>570</v>
      </c>
      <c r="AT102" s="39">
        <v>39.5</v>
      </c>
      <c r="AU102" s="30">
        <v>3.8</v>
      </c>
      <c r="AV102" s="30">
        <v>2.17</v>
      </c>
      <c r="AW102" s="30">
        <v>0.95</v>
      </c>
      <c r="AX102" s="30">
        <v>0.52</v>
      </c>
      <c r="AY102" s="30">
        <v>228</v>
      </c>
      <c r="AZ102" s="30">
        <v>11.5</v>
      </c>
      <c r="BA102" s="30">
        <v>36</v>
      </c>
      <c r="BB102" s="30">
        <v>88.2</v>
      </c>
      <c r="BC102" s="30">
        <v>31.9</v>
      </c>
      <c r="BD102" s="30">
        <v>12.8</v>
      </c>
      <c r="BE102" s="28"/>
      <c r="BF102" s="30">
        <v>145</v>
      </c>
      <c r="BG102" s="30">
        <v>28.3</v>
      </c>
      <c r="BH102" s="30" t="s">
        <v>140</v>
      </c>
      <c r="BI102" s="32">
        <f t="shared" si="1"/>
        <v>7.9452011324127589</v>
      </c>
      <c r="BJ102" s="32">
        <v>1075.3333333333333</v>
      </c>
      <c r="BK102" s="32">
        <v>85.793333333333337</v>
      </c>
      <c r="BL102" s="32">
        <v>31.930823579036169</v>
      </c>
      <c r="BM102" s="32">
        <v>73.826666666666668</v>
      </c>
      <c r="BN102" s="32">
        <v>27.477033204930187</v>
      </c>
      <c r="BO102" s="32">
        <v>48.473333333333329</v>
      </c>
      <c r="BP102" s="32">
        <v>40.592143216033641</v>
      </c>
      <c r="BQ102" s="38"/>
      <c r="BR102" s="38"/>
      <c r="BS102" s="30">
        <v>31</v>
      </c>
      <c r="BT102" s="30"/>
      <c r="BU102" s="30"/>
    </row>
    <row r="103" spans="1:73" ht="12.75">
      <c r="A103" s="28" t="s">
        <v>1406</v>
      </c>
      <c r="B103" s="30" t="s">
        <v>1407</v>
      </c>
      <c r="C103" s="30" t="s">
        <v>1189</v>
      </c>
      <c r="D103" s="30" t="s">
        <v>1218</v>
      </c>
      <c r="E103" s="30" t="s">
        <v>76</v>
      </c>
      <c r="F103" s="30">
        <v>28</v>
      </c>
      <c r="G103" s="30" t="s">
        <v>1191</v>
      </c>
      <c r="H103" s="30" t="s">
        <v>78</v>
      </c>
      <c r="I103" s="28"/>
      <c r="J103" s="30">
        <v>13</v>
      </c>
      <c r="K103" s="30">
        <v>400</v>
      </c>
      <c r="L103" s="31">
        <f t="shared" si="17"/>
        <v>4.434589800443459</v>
      </c>
      <c r="M103" s="28"/>
      <c r="N103" s="28"/>
      <c r="O103" s="30">
        <v>0</v>
      </c>
      <c r="P103" s="30">
        <v>0</v>
      </c>
      <c r="Q103" s="30">
        <v>90.2</v>
      </c>
      <c r="R103" s="30">
        <v>1.58</v>
      </c>
      <c r="S103" s="32">
        <v>36.13203012337766</v>
      </c>
      <c r="T103" s="30">
        <v>119</v>
      </c>
      <c r="U103" s="28"/>
      <c r="V103" s="28"/>
      <c r="W103" s="28"/>
      <c r="X103" s="28"/>
      <c r="Y103" s="28"/>
      <c r="Z103" s="28"/>
      <c r="AA103" s="30">
        <v>78</v>
      </c>
      <c r="AB103" s="30">
        <v>115</v>
      </c>
      <c r="AC103" s="30">
        <v>76</v>
      </c>
      <c r="AD103" s="30">
        <v>186</v>
      </c>
      <c r="AE103" s="30">
        <v>130</v>
      </c>
      <c r="AF103" s="30">
        <v>40</v>
      </c>
      <c r="AG103" s="30">
        <v>146</v>
      </c>
      <c r="AH103" s="30">
        <v>16</v>
      </c>
      <c r="AI103" s="30">
        <v>69</v>
      </c>
      <c r="AJ103" s="30">
        <v>7.6</v>
      </c>
      <c r="AK103" s="30">
        <v>4.4000000000000004</v>
      </c>
      <c r="AL103" s="28"/>
      <c r="AM103" s="28"/>
      <c r="AN103" s="30">
        <v>31</v>
      </c>
      <c r="AO103" s="30">
        <v>26</v>
      </c>
      <c r="AP103" s="30">
        <v>19</v>
      </c>
      <c r="AQ103" s="30">
        <v>0.68</v>
      </c>
      <c r="AR103" s="28"/>
      <c r="AS103" s="28"/>
      <c r="AT103" s="39">
        <v>29.7</v>
      </c>
      <c r="AU103" s="30">
        <v>6.75</v>
      </c>
      <c r="AV103" s="30">
        <v>3.96</v>
      </c>
      <c r="AW103" s="30">
        <v>2.16</v>
      </c>
      <c r="AX103" s="30">
        <v>0.54</v>
      </c>
      <c r="AY103" s="30">
        <v>309</v>
      </c>
      <c r="AZ103" s="30">
        <v>12.2</v>
      </c>
      <c r="BA103" s="30">
        <v>37.700000000000003</v>
      </c>
      <c r="BB103" s="30">
        <v>79.2</v>
      </c>
      <c r="BC103" s="30">
        <v>32.4</v>
      </c>
      <c r="BD103" s="30">
        <v>14</v>
      </c>
      <c r="BE103" s="28"/>
      <c r="BF103" s="30">
        <v>186</v>
      </c>
      <c r="BG103" s="30">
        <v>36.5</v>
      </c>
      <c r="BH103" s="30" t="s">
        <v>140</v>
      </c>
      <c r="BI103" s="32">
        <f t="shared" si="1"/>
        <v>7.8716926643236453</v>
      </c>
      <c r="BJ103" s="38"/>
      <c r="BK103" s="38"/>
      <c r="BL103" s="38"/>
      <c r="BM103" s="38"/>
      <c r="BN103" s="38"/>
      <c r="BO103" s="38"/>
      <c r="BP103" s="38"/>
      <c r="BQ103" s="38"/>
      <c r="BR103" s="38"/>
      <c r="BS103" s="28"/>
      <c r="BT103" s="28"/>
      <c r="BU103" s="28"/>
    </row>
    <row r="104" spans="1:73" ht="12.75">
      <c r="A104" s="28" t="s">
        <v>1408</v>
      </c>
      <c r="B104" s="30" t="s">
        <v>1409</v>
      </c>
      <c r="C104" s="30" t="s">
        <v>1189</v>
      </c>
      <c r="D104" s="30" t="s">
        <v>1218</v>
      </c>
      <c r="E104" s="30" t="s">
        <v>76</v>
      </c>
      <c r="F104" s="30">
        <v>40</v>
      </c>
      <c r="G104" s="30" t="s">
        <v>1203</v>
      </c>
      <c r="H104" s="30" t="s">
        <v>78</v>
      </c>
      <c r="I104" s="30" t="s">
        <v>79</v>
      </c>
      <c r="J104" s="30">
        <v>20</v>
      </c>
      <c r="K104" s="30">
        <v>400</v>
      </c>
      <c r="L104" s="31">
        <f t="shared" si="17"/>
        <v>4.1580041580041582</v>
      </c>
      <c r="M104" s="28"/>
      <c r="N104" s="28"/>
      <c r="O104" s="30">
        <v>4</v>
      </c>
      <c r="P104" s="30">
        <v>0</v>
      </c>
      <c r="Q104" s="30">
        <v>96.2</v>
      </c>
      <c r="R104" s="30">
        <v>1.53</v>
      </c>
      <c r="S104" s="32">
        <v>41.09530522448631</v>
      </c>
      <c r="T104" s="30">
        <v>101</v>
      </c>
      <c r="U104" s="28"/>
      <c r="V104" s="28"/>
      <c r="W104" s="28"/>
      <c r="X104" s="28"/>
      <c r="Y104" s="28"/>
      <c r="Z104" s="28"/>
      <c r="AA104" s="30">
        <v>77</v>
      </c>
      <c r="AB104" s="30">
        <v>107</v>
      </c>
      <c r="AC104" s="30">
        <v>108</v>
      </c>
      <c r="AD104" s="30">
        <v>152</v>
      </c>
      <c r="AE104" s="30">
        <v>82</v>
      </c>
      <c r="AF104" s="30">
        <v>51</v>
      </c>
      <c r="AG104" s="30">
        <v>101</v>
      </c>
      <c r="AH104" s="30">
        <v>19</v>
      </c>
      <c r="AI104" s="30">
        <v>99</v>
      </c>
      <c r="AJ104" s="30">
        <v>1.7</v>
      </c>
      <c r="AK104" s="30">
        <v>4</v>
      </c>
      <c r="AL104" s="28"/>
      <c r="AM104" s="30">
        <v>57.8</v>
      </c>
      <c r="AN104" s="30">
        <v>15</v>
      </c>
      <c r="AO104" s="30">
        <v>13</v>
      </c>
      <c r="AP104" s="30">
        <v>25</v>
      </c>
      <c r="AQ104" s="30">
        <v>0.71</v>
      </c>
      <c r="AR104" s="30">
        <v>8.1</v>
      </c>
      <c r="AS104" s="30">
        <v>859</v>
      </c>
      <c r="AT104" s="39">
        <v>28.5</v>
      </c>
      <c r="AU104" s="30">
        <v>5.95</v>
      </c>
      <c r="AV104" s="30">
        <v>3.94</v>
      </c>
      <c r="AW104" s="30">
        <v>1.54</v>
      </c>
      <c r="AX104" s="30">
        <v>0.38</v>
      </c>
      <c r="AY104" s="30">
        <v>257</v>
      </c>
      <c r="AZ104" s="30">
        <v>9.5</v>
      </c>
      <c r="BA104" s="30">
        <v>31.1</v>
      </c>
      <c r="BB104" s="30">
        <v>71.5</v>
      </c>
      <c r="BC104" s="30">
        <v>30.5</v>
      </c>
      <c r="BD104" s="30">
        <v>17.399999999999999</v>
      </c>
      <c r="BE104" s="28"/>
      <c r="BF104" s="30">
        <v>133</v>
      </c>
      <c r="BG104" s="30">
        <v>16.399999999999999</v>
      </c>
      <c r="BH104" s="30" t="s">
        <v>140</v>
      </c>
      <c r="BI104" s="32">
        <f t="shared" si="1"/>
        <v>8.5841038966988634</v>
      </c>
      <c r="BJ104" s="32">
        <v>1188.6666666666667</v>
      </c>
      <c r="BK104" s="32">
        <v>108.34666666666668</v>
      </c>
      <c r="BL104" s="32">
        <v>36.018306129007243</v>
      </c>
      <c r="BM104" s="32">
        <v>52.603333333333332</v>
      </c>
      <c r="BN104" s="32">
        <v>17.487228926343317</v>
      </c>
      <c r="BO104" s="32">
        <v>62.16</v>
      </c>
      <c r="BP104" s="32">
        <v>46.494464944649444</v>
      </c>
      <c r="BQ104" s="38"/>
      <c r="BR104" s="38"/>
      <c r="BS104" s="30">
        <v>31</v>
      </c>
      <c r="BT104" s="30"/>
      <c r="BU104" s="30"/>
    </row>
    <row r="105" spans="1:73" ht="12.75">
      <c r="A105" s="28" t="s">
        <v>1410</v>
      </c>
      <c r="B105" s="30" t="s">
        <v>1411</v>
      </c>
      <c r="C105" s="30" t="s">
        <v>1189</v>
      </c>
      <c r="D105" s="30" t="s">
        <v>1218</v>
      </c>
      <c r="E105" s="30" t="s">
        <v>76</v>
      </c>
      <c r="F105" s="30">
        <v>40</v>
      </c>
      <c r="G105" s="30" t="s">
        <v>1203</v>
      </c>
      <c r="H105" s="30" t="s">
        <v>78</v>
      </c>
      <c r="I105" s="30" t="s">
        <v>79</v>
      </c>
      <c r="J105" s="30">
        <v>9</v>
      </c>
      <c r="K105" s="30">
        <v>400</v>
      </c>
      <c r="L105" s="31">
        <f t="shared" si="17"/>
        <v>4.6893317702227435</v>
      </c>
      <c r="M105" s="28"/>
      <c r="N105" s="28"/>
      <c r="O105" s="30">
        <v>8</v>
      </c>
      <c r="P105" s="30">
        <v>2</v>
      </c>
      <c r="Q105" s="30">
        <v>85.3</v>
      </c>
      <c r="R105" s="30">
        <v>1.73</v>
      </c>
      <c r="S105" s="32">
        <v>28.500785191620167</v>
      </c>
      <c r="T105" s="30">
        <v>92</v>
      </c>
      <c r="U105" s="28"/>
      <c r="V105" s="28"/>
      <c r="W105" s="28"/>
      <c r="X105" s="28"/>
      <c r="Y105" s="28"/>
      <c r="Z105" s="28"/>
      <c r="AA105" s="30">
        <v>86</v>
      </c>
      <c r="AB105" s="30">
        <v>139</v>
      </c>
      <c r="AC105" s="30">
        <v>90</v>
      </c>
      <c r="AD105" s="30">
        <v>120</v>
      </c>
      <c r="AE105" s="30">
        <v>74</v>
      </c>
      <c r="AF105" s="30">
        <v>29</v>
      </c>
      <c r="AG105" s="30">
        <v>91</v>
      </c>
      <c r="AH105" s="30">
        <v>17</v>
      </c>
      <c r="AI105" s="30">
        <v>89</v>
      </c>
      <c r="AJ105" s="30">
        <v>0.6</v>
      </c>
      <c r="AK105" s="30">
        <v>4.2</v>
      </c>
      <c r="AL105" s="28"/>
      <c r="AM105" s="28"/>
      <c r="AN105" s="30">
        <v>40</v>
      </c>
      <c r="AO105" s="30">
        <v>24</v>
      </c>
      <c r="AP105" s="30">
        <v>16</v>
      </c>
      <c r="AQ105" s="30">
        <v>0.65</v>
      </c>
      <c r="AR105" s="30">
        <v>13.6</v>
      </c>
      <c r="AS105" s="30">
        <v>308</v>
      </c>
      <c r="AT105" s="39">
        <v>55</v>
      </c>
      <c r="AU105" s="30">
        <v>2.85</v>
      </c>
      <c r="AV105" s="30">
        <v>1.4</v>
      </c>
      <c r="AW105" s="30">
        <v>1.04</v>
      </c>
      <c r="AX105" s="30">
        <v>0.34</v>
      </c>
      <c r="AY105" s="30">
        <v>235</v>
      </c>
      <c r="AZ105" s="30">
        <v>11.8</v>
      </c>
      <c r="BA105" s="30">
        <v>36</v>
      </c>
      <c r="BB105" s="30">
        <v>90</v>
      </c>
      <c r="BC105" s="30">
        <v>32.799999999999997</v>
      </c>
      <c r="BD105" s="30">
        <v>12.3</v>
      </c>
      <c r="BE105" s="28"/>
      <c r="BF105" s="30">
        <v>49</v>
      </c>
      <c r="BG105" s="30">
        <v>6.7</v>
      </c>
      <c r="BH105" s="30" t="s">
        <v>140</v>
      </c>
      <c r="BI105" s="32">
        <f t="shared" si="1"/>
        <v>8.2952988595024593</v>
      </c>
      <c r="BJ105" s="32">
        <v>2716</v>
      </c>
      <c r="BK105" s="32">
        <v>321.92333333333335</v>
      </c>
      <c r="BL105" s="32">
        <v>46.710445970929605</v>
      </c>
      <c r="BM105" s="32">
        <v>116.86333333333333</v>
      </c>
      <c r="BN105" s="32">
        <v>16.95664107701441</v>
      </c>
      <c r="BO105" s="32">
        <v>111.29</v>
      </c>
      <c r="BP105" s="32">
        <v>36.332912952055977</v>
      </c>
      <c r="BQ105" s="38"/>
      <c r="BR105" s="38"/>
      <c r="BS105" s="30">
        <v>22</v>
      </c>
      <c r="BT105" s="30"/>
      <c r="BU105" s="30"/>
    </row>
    <row r="106" spans="1:73" ht="12.75">
      <c r="A106" s="28" t="s">
        <v>1412</v>
      </c>
      <c r="B106" s="30" t="s">
        <v>1413</v>
      </c>
      <c r="C106" s="30" t="s">
        <v>1189</v>
      </c>
      <c r="D106" s="30" t="s">
        <v>1218</v>
      </c>
      <c r="E106" s="30" t="s">
        <v>76</v>
      </c>
      <c r="F106" s="30">
        <v>35</v>
      </c>
      <c r="G106" s="30" t="s">
        <v>1203</v>
      </c>
      <c r="H106" s="30" t="s">
        <v>222</v>
      </c>
      <c r="I106" s="30" t="s">
        <v>79</v>
      </c>
      <c r="J106" s="30">
        <v>15</v>
      </c>
      <c r="K106" s="30">
        <v>400</v>
      </c>
      <c r="L106" s="31">
        <f t="shared" si="17"/>
        <v>5.3691275167785237</v>
      </c>
      <c r="M106" s="30">
        <v>5</v>
      </c>
      <c r="N106" s="28"/>
      <c r="O106" s="28"/>
      <c r="P106" s="30">
        <v>2</v>
      </c>
      <c r="Q106" s="30">
        <v>74.5</v>
      </c>
      <c r="R106" s="30">
        <v>1.51</v>
      </c>
      <c r="S106" s="32">
        <v>32.674005526073415</v>
      </c>
      <c r="T106" s="30">
        <v>114</v>
      </c>
      <c r="U106" s="28"/>
      <c r="V106" s="28"/>
      <c r="W106" s="28"/>
      <c r="X106" s="28"/>
      <c r="Y106" s="28"/>
      <c r="Z106" s="28"/>
      <c r="AA106" s="30">
        <v>91</v>
      </c>
      <c r="AB106" s="30">
        <v>107</v>
      </c>
      <c r="AC106" s="30">
        <v>74</v>
      </c>
      <c r="AD106" s="30">
        <v>160</v>
      </c>
      <c r="AE106" s="30">
        <v>102</v>
      </c>
      <c r="AF106" s="30">
        <v>33</v>
      </c>
      <c r="AG106" s="30">
        <v>127</v>
      </c>
      <c r="AH106" s="30">
        <v>25</v>
      </c>
      <c r="AI106" s="30">
        <v>145</v>
      </c>
      <c r="AJ106" s="30">
        <v>8</v>
      </c>
      <c r="AK106" s="30">
        <v>3.7</v>
      </c>
      <c r="AL106" s="28"/>
      <c r="AM106" s="30">
        <v>31.1</v>
      </c>
      <c r="AN106" s="30">
        <v>22</v>
      </c>
      <c r="AO106" s="30">
        <v>13</v>
      </c>
      <c r="AP106" s="30">
        <v>34</v>
      </c>
      <c r="AQ106" s="30">
        <v>1.02</v>
      </c>
      <c r="AR106" s="30">
        <v>20</v>
      </c>
      <c r="AS106" s="30">
        <v>610</v>
      </c>
      <c r="AT106" s="39">
        <v>49.4</v>
      </c>
      <c r="AU106" s="30">
        <v>6.98</v>
      </c>
      <c r="AV106" s="30">
        <v>4.37</v>
      </c>
      <c r="AW106" s="30">
        <v>1.52</v>
      </c>
      <c r="AX106" s="30">
        <v>0.91</v>
      </c>
      <c r="AY106" s="30">
        <v>253</v>
      </c>
      <c r="AZ106" s="30">
        <v>13.3</v>
      </c>
      <c r="BA106" s="30">
        <v>44.1</v>
      </c>
      <c r="BB106" s="30">
        <v>84.5</v>
      </c>
      <c r="BC106" s="30">
        <v>30.2</v>
      </c>
      <c r="BD106" s="30">
        <v>13.6</v>
      </c>
      <c r="BE106" s="28"/>
      <c r="BF106" s="30">
        <v>110</v>
      </c>
      <c r="BG106" s="30">
        <v>22.2</v>
      </c>
      <c r="BH106" s="30" t="s">
        <v>93</v>
      </c>
      <c r="BI106" s="32">
        <f t="shared" si="1"/>
        <v>8.5876516550647981</v>
      </c>
      <c r="BJ106" s="32">
        <v>1257.6666666666667</v>
      </c>
      <c r="BK106" s="32">
        <v>148.81</v>
      </c>
      <c r="BL106" s="32">
        <v>46.885165843553324</v>
      </c>
      <c r="BM106" s="32">
        <v>47.84</v>
      </c>
      <c r="BN106" s="32">
        <v>15.072819931157792</v>
      </c>
      <c r="BO106" s="32">
        <v>53.663333333333334</v>
      </c>
      <c r="BP106" s="32">
        <v>38.042014225288874</v>
      </c>
      <c r="BQ106" s="38"/>
      <c r="BR106" s="38"/>
      <c r="BS106" s="30">
        <v>31</v>
      </c>
      <c r="BT106" s="30"/>
      <c r="BU106" s="30"/>
    </row>
    <row r="107" spans="1:73" ht="12.75">
      <c r="A107" s="28" t="s">
        <v>1414</v>
      </c>
      <c r="B107" s="29" t="s">
        <v>1415</v>
      </c>
      <c r="C107" s="30" t="s">
        <v>1189</v>
      </c>
      <c r="D107" s="30" t="s">
        <v>1218</v>
      </c>
      <c r="E107" s="30" t="s">
        <v>76</v>
      </c>
      <c r="F107" s="30">
        <v>40</v>
      </c>
      <c r="G107" s="30" t="s">
        <v>1191</v>
      </c>
      <c r="H107" s="30" t="s">
        <v>78</v>
      </c>
      <c r="I107" s="30" t="s">
        <v>79</v>
      </c>
      <c r="J107" s="30">
        <v>13</v>
      </c>
      <c r="K107" s="30">
        <v>400</v>
      </c>
      <c r="L107" s="31">
        <f t="shared" si="17"/>
        <v>5.3050397877984077</v>
      </c>
      <c r="M107" s="28"/>
      <c r="N107" s="28"/>
      <c r="O107" s="28"/>
      <c r="P107" s="30">
        <v>0</v>
      </c>
      <c r="Q107" s="30">
        <v>75.400000000000006</v>
      </c>
      <c r="R107" s="30">
        <v>1.53</v>
      </c>
      <c r="S107" s="32">
        <v>32.200000000000003</v>
      </c>
      <c r="T107" s="30">
        <v>102.5</v>
      </c>
      <c r="U107" s="30">
        <v>27.2</v>
      </c>
      <c r="V107" s="30">
        <v>36.1</v>
      </c>
      <c r="W107" s="30">
        <v>48.2</v>
      </c>
      <c r="X107" s="30">
        <v>64</v>
      </c>
      <c r="Y107" s="28"/>
      <c r="Z107" s="28"/>
      <c r="AA107" s="30">
        <v>108</v>
      </c>
      <c r="AB107" s="30">
        <v>69</v>
      </c>
      <c r="AC107" s="30">
        <v>68</v>
      </c>
      <c r="AD107" s="30">
        <v>157</v>
      </c>
      <c r="AE107" s="30">
        <v>78</v>
      </c>
      <c r="AF107" s="30">
        <v>57</v>
      </c>
      <c r="AG107" s="30">
        <v>100</v>
      </c>
      <c r="AH107" s="30">
        <v>22</v>
      </c>
      <c r="AI107" s="30">
        <v>128</v>
      </c>
      <c r="AJ107" s="30">
        <v>7.7</v>
      </c>
      <c r="AK107" s="30">
        <v>4.5</v>
      </c>
      <c r="AL107" s="28"/>
      <c r="AM107" s="28"/>
      <c r="AN107" s="30">
        <v>18</v>
      </c>
      <c r="AO107" s="30">
        <v>14</v>
      </c>
      <c r="AP107" s="30">
        <v>30</v>
      </c>
      <c r="AQ107" s="30">
        <v>0.7</v>
      </c>
      <c r="AR107" s="30">
        <v>10.8</v>
      </c>
      <c r="AS107" s="30">
        <v>373</v>
      </c>
      <c r="AT107" s="40">
        <v>37.1</v>
      </c>
      <c r="AU107" s="32">
        <v>7</v>
      </c>
      <c r="AV107" s="30">
        <v>70.400000000000006</v>
      </c>
      <c r="AW107" s="30">
        <v>24.9</v>
      </c>
      <c r="AX107" s="29">
        <v>15</v>
      </c>
      <c r="AY107" s="29">
        <v>184</v>
      </c>
      <c r="AZ107" s="43">
        <v>13.8</v>
      </c>
      <c r="BA107" s="30">
        <v>41.5</v>
      </c>
      <c r="BB107" s="30">
        <v>92.2</v>
      </c>
      <c r="BC107" s="30">
        <v>33.299999999999997</v>
      </c>
      <c r="BD107" s="30">
        <v>11.9</v>
      </c>
      <c r="BE107" s="30">
        <v>5</v>
      </c>
      <c r="BF107" s="29">
        <v>107</v>
      </c>
      <c r="BG107" s="29">
        <v>28.6</v>
      </c>
      <c r="BH107" s="29" t="s">
        <v>140</v>
      </c>
      <c r="BI107" s="32">
        <f t="shared" si="1"/>
        <v>8.3783907885357785</v>
      </c>
      <c r="BJ107" s="32">
        <v>2165.3000000000002</v>
      </c>
      <c r="BK107" s="32">
        <v>286.7</v>
      </c>
      <c r="BL107" s="32">
        <v>52.7</v>
      </c>
      <c r="BM107" s="32">
        <v>77.099999999999994</v>
      </c>
      <c r="BN107" s="32">
        <v>14.3</v>
      </c>
      <c r="BO107" s="32">
        <v>79</v>
      </c>
      <c r="BP107" s="32">
        <v>33</v>
      </c>
      <c r="BQ107" s="32"/>
      <c r="BR107" s="32" t="s">
        <v>1192</v>
      </c>
      <c r="BS107" s="28"/>
      <c r="BT107" s="28"/>
      <c r="BU107" s="28"/>
    </row>
    <row r="108" spans="1:73" ht="12.75">
      <c r="A108" s="28" t="s">
        <v>1416</v>
      </c>
      <c r="B108" s="30" t="s">
        <v>1417</v>
      </c>
      <c r="C108" s="30" t="s">
        <v>1189</v>
      </c>
      <c r="D108" s="30" t="s">
        <v>1218</v>
      </c>
      <c r="E108" s="30" t="s">
        <v>76</v>
      </c>
      <c r="F108" s="30">
        <v>69</v>
      </c>
      <c r="G108" s="30" t="s">
        <v>1203</v>
      </c>
      <c r="H108" s="30" t="s">
        <v>78</v>
      </c>
      <c r="I108" s="30" t="s">
        <v>1373</v>
      </c>
      <c r="J108" s="30">
        <v>39</v>
      </c>
      <c r="K108" s="30">
        <v>400</v>
      </c>
      <c r="L108" s="31">
        <v>6.3</v>
      </c>
      <c r="M108" s="28"/>
      <c r="N108" s="28"/>
      <c r="O108" s="28"/>
      <c r="P108" s="30">
        <v>0</v>
      </c>
      <c r="Q108" s="30">
        <v>69.900000000000006</v>
      </c>
      <c r="R108" s="30">
        <v>1.64</v>
      </c>
      <c r="S108" s="32">
        <v>25.988994646044024</v>
      </c>
      <c r="T108" s="30">
        <v>82</v>
      </c>
      <c r="U108" s="28"/>
      <c r="V108" s="28"/>
      <c r="W108" s="28"/>
      <c r="X108" s="28"/>
      <c r="Y108" s="28"/>
      <c r="Z108" s="28"/>
      <c r="AA108" s="30">
        <v>68</v>
      </c>
      <c r="AB108" s="30">
        <v>135</v>
      </c>
      <c r="AC108" s="30">
        <v>73</v>
      </c>
      <c r="AD108" s="30">
        <v>173</v>
      </c>
      <c r="AE108" s="30">
        <v>91</v>
      </c>
      <c r="AF108" s="30">
        <v>66</v>
      </c>
      <c r="AG108" s="30">
        <v>107</v>
      </c>
      <c r="AH108" s="30">
        <v>16</v>
      </c>
      <c r="AI108" s="30">
        <v>71</v>
      </c>
      <c r="AJ108" s="30">
        <v>3.6</v>
      </c>
      <c r="AK108" s="30">
        <v>3.9</v>
      </c>
      <c r="AL108" s="30">
        <v>5.5</v>
      </c>
      <c r="AM108" s="30">
        <v>4.2</v>
      </c>
      <c r="AN108" s="30">
        <v>19</v>
      </c>
      <c r="AO108" s="30">
        <v>25</v>
      </c>
      <c r="AP108" s="30">
        <v>20</v>
      </c>
      <c r="AQ108" s="30">
        <v>0.75</v>
      </c>
      <c r="AR108" s="30">
        <v>3.8</v>
      </c>
      <c r="AS108" s="30">
        <v>565</v>
      </c>
      <c r="AT108" s="39">
        <v>27.9</v>
      </c>
      <c r="AU108" s="30">
        <v>6.38</v>
      </c>
      <c r="AV108" s="30">
        <v>3.6</v>
      </c>
      <c r="AW108" s="30">
        <v>1.87</v>
      </c>
      <c r="AX108" s="30">
        <v>0.6</v>
      </c>
      <c r="AY108" s="30">
        <v>358</v>
      </c>
      <c r="AZ108" s="30">
        <v>13</v>
      </c>
      <c r="BA108" s="30">
        <v>40.700000000000003</v>
      </c>
      <c r="BB108" s="30">
        <v>87.3</v>
      </c>
      <c r="BC108" s="30">
        <v>31.9</v>
      </c>
      <c r="BD108" s="30">
        <v>13.1</v>
      </c>
      <c r="BE108" s="28"/>
      <c r="BF108" s="30">
        <v>83</v>
      </c>
      <c r="BG108" s="30">
        <v>15</v>
      </c>
      <c r="BH108" s="30" t="s">
        <v>140</v>
      </c>
      <c r="BI108" s="32">
        <f t="shared" si="1"/>
        <v>7.859992137629761</v>
      </c>
      <c r="BJ108" s="38"/>
      <c r="BK108" s="38"/>
      <c r="BL108" s="38"/>
      <c r="BM108" s="38"/>
      <c r="BN108" s="38"/>
      <c r="BO108" s="38"/>
      <c r="BP108" s="38"/>
      <c r="BQ108" s="38"/>
      <c r="BR108" s="38"/>
      <c r="BS108" s="30">
        <v>40</v>
      </c>
      <c r="BT108" s="30"/>
      <c r="BU108" s="30"/>
    </row>
    <row r="109" spans="1:73" ht="12.75">
      <c r="A109" s="28" t="s">
        <v>1418</v>
      </c>
      <c r="B109" s="30" t="s">
        <v>1419</v>
      </c>
      <c r="C109" s="30" t="s">
        <v>1189</v>
      </c>
      <c r="D109" s="30" t="s">
        <v>1218</v>
      </c>
      <c r="E109" s="30" t="s">
        <v>76</v>
      </c>
      <c r="F109" s="30">
        <v>23</v>
      </c>
      <c r="G109" s="30" t="s">
        <v>1200</v>
      </c>
      <c r="H109" s="30" t="s">
        <v>78</v>
      </c>
      <c r="I109" s="30" t="s">
        <v>79</v>
      </c>
      <c r="J109" s="30">
        <v>5</v>
      </c>
      <c r="K109" s="30">
        <v>400</v>
      </c>
      <c r="L109" s="31">
        <f>K109/Q109</f>
        <v>5.8997050147492631</v>
      </c>
      <c r="M109" s="30">
        <v>5</v>
      </c>
      <c r="N109" s="28"/>
      <c r="O109" s="30">
        <v>10</v>
      </c>
      <c r="P109" s="30">
        <v>0</v>
      </c>
      <c r="Q109" s="30">
        <v>67.8</v>
      </c>
      <c r="R109" s="30">
        <v>1.62</v>
      </c>
      <c r="S109" s="32">
        <v>25.834476451760398</v>
      </c>
      <c r="T109" s="30">
        <v>78.5</v>
      </c>
      <c r="U109" s="28"/>
      <c r="V109" s="28"/>
      <c r="W109" s="28"/>
      <c r="X109" s="28"/>
      <c r="Y109" s="28"/>
      <c r="Z109" s="28"/>
      <c r="AA109" s="30">
        <v>87</v>
      </c>
      <c r="AB109" s="30">
        <v>128</v>
      </c>
      <c r="AC109" s="30">
        <v>82</v>
      </c>
      <c r="AD109" s="30">
        <v>145</v>
      </c>
      <c r="AE109" s="30">
        <v>86</v>
      </c>
      <c r="AF109" s="30">
        <v>38</v>
      </c>
      <c r="AG109" s="30">
        <v>107</v>
      </c>
      <c r="AH109" s="30">
        <v>21</v>
      </c>
      <c r="AI109" s="30">
        <v>112</v>
      </c>
      <c r="AJ109" s="30">
        <v>2.8</v>
      </c>
      <c r="AK109" s="30">
        <v>4.5999999999999996</v>
      </c>
      <c r="AL109" s="28"/>
      <c r="AM109" s="30">
        <v>15.9</v>
      </c>
      <c r="AN109" s="30">
        <v>46</v>
      </c>
      <c r="AO109" s="30">
        <v>74</v>
      </c>
      <c r="AP109" s="30">
        <v>20</v>
      </c>
      <c r="AQ109" s="30">
        <v>0.62</v>
      </c>
      <c r="AR109" s="30">
        <v>10.5</v>
      </c>
      <c r="AS109" s="30">
        <v>432</v>
      </c>
      <c r="AT109" s="39">
        <v>24</v>
      </c>
      <c r="AU109" s="30">
        <v>4.8099999999999996</v>
      </c>
      <c r="AV109" s="30">
        <v>3.12</v>
      </c>
      <c r="AW109" s="30">
        <v>1.1499999999999999</v>
      </c>
      <c r="AX109" s="30">
        <v>0.5</v>
      </c>
      <c r="AY109" s="30">
        <v>260</v>
      </c>
      <c r="AZ109" s="30">
        <v>14.1</v>
      </c>
      <c r="BA109" s="30">
        <v>41.4</v>
      </c>
      <c r="BB109" s="30">
        <v>87.3</v>
      </c>
      <c r="BC109" s="30">
        <v>34.1</v>
      </c>
      <c r="BD109" s="30">
        <v>12.3</v>
      </c>
      <c r="BE109" s="28"/>
      <c r="BF109" s="30">
        <v>108</v>
      </c>
      <c r="BG109" s="30">
        <v>16.3</v>
      </c>
      <c r="BH109" s="30" t="s">
        <v>140</v>
      </c>
      <c r="BI109" s="32">
        <f t="shared" si="1"/>
        <v>8.4320709379994021</v>
      </c>
      <c r="BJ109" s="32">
        <v>2460.3333333333335</v>
      </c>
      <c r="BK109" s="32">
        <v>357.09333333333331</v>
      </c>
      <c r="BL109" s="32">
        <v>57.677641487974171</v>
      </c>
      <c r="BM109" s="32">
        <v>106.93333333333334</v>
      </c>
      <c r="BN109" s="32">
        <v>17.271849926575797</v>
      </c>
      <c r="BO109" s="32">
        <v>68.929999999999993</v>
      </c>
      <c r="BP109" s="32">
        <v>25.050508585450025</v>
      </c>
      <c r="BQ109" s="38"/>
      <c r="BR109" s="38"/>
      <c r="BS109" s="30">
        <v>27</v>
      </c>
      <c r="BT109" s="30"/>
      <c r="BU109" s="30"/>
    </row>
    <row r="110" spans="1:73" ht="12.75">
      <c r="A110" s="28" t="s">
        <v>1420</v>
      </c>
      <c r="B110" s="30" t="s">
        <v>1421</v>
      </c>
      <c r="C110" s="30" t="s">
        <v>1189</v>
      </c>
      <c r="D110" s="30" t="s">
        <v>1218</v>
      </c>
      <c r="E110" s="30" t="s">
        <v>76</v>
      </c>
      <c r="F110" s="30">
        <v>57</v>
      </c>
      <c r="G110" s="30" t="s">
        <v>1203</v>
      </c>
      <c r="H110" s="30" t="s">
        <v>78</v>
      </c>
      <c r="I110" s="30" t="s">
        <v>79</v>
      </c>
      <c r="J110" s="30">
        <v>35</v>
      </c>
      <c r="K110" s="28"/>
      <c r="L110" s="28"/>
      <c r="M110" s="28"/>
      <c r="N110" s="28"/>
      <c r="O110" s="30">
        <v>0</v>
      </c>
      <c r="P110" s="30">
        <v>0</v>
      </c>
      <c r="Q110" s="30">
        <v>66.599999999999994</v>
      </c>
      <c r="R110" s="30">
        <v>1.61</v>
      </c>
      <c r="S110" s="32">
        <v>25.69345318467651</v>
      </c>
      <c r="T110" s="30">
        <v>92</v>
      </c>
      <c r="U110" s="28"/>
      <c r="V110" s="28"/>
      <c r="W110" s="28"/>
      <c r="X110" s="28"/>
      <c r="Y110" s="28"/>
      <c r="Z110" s="28"/>
      <c r="AA110" s="30">
        <v>89</v>
      </c>
      <c r="AB110" s="30">
        <v>121</v>
      </c>
      <c r="AC110" s="30">
        <v>89</v>
      </c>
      <c r="AD110" s="30">
        <v>260</v>
      </c>
      <c r="AE110" s="30">
        <v>176</v>
      </c>
      <c r="AF110" s="30">
        <v>52</v>
      </c>
      <c r="AG110" s="30">
        <v>208</v>
      </c>
      <c r="AH110" s="30">
        <v>32</v>
      </c>
      <c r="AI110" s="30">
        <v>175</v>
      </c>
      <c r="AJ110" s="30">
        <v>1.1000000000000001</v>
      </c>
      <c r="AK110" s="30">
        <v>4.5</v>
      </c>
      <c r="AL110" s="28"/>
      <c r="AM110" s="28"/>
      <c r="AN110" s="30">
        <v>30</v>
      </c>
      <c r="AO110" s="30">
        <v>16</v>
      </c>
      <c r="AP110" s="30">
        <v>55</v>
      </c>
      <c r="AQ110" s="30">
        <v>1.05</v>
      </c>
      <c r="AR110" s="30">
        <v>15.1</v>
      </c>
      <c r="AS110" s="30">
        <v>688</v>
      </c>
      <c r="AT110" s="39">
        <v>25.8</v>
      </c>
      <c r="AU110" s="30">
        <v>5.51</v>
      </c>
      <c r="AV110" s="30">
        <v>3.16</v>
      </c>
      <c r="AW110" s="30">
        <v>1.75</v>
      </c>
      <c r="AX110" s="30">
        <v>0.41</v>
      </c>
      <c r="AY110" s="30">
        <v>255</v>
      </c>
      <c r="AZ110" s="30">
        <v>12.1</v>
      </c>
      <c r="BA110" s="30">
        <v>36.200000000000003</v>
      </c>
      <c r="BB110" s="30">
        <v>73.7</v>
      </c>
      <c r="BC110" s="30">
        <v>33.4</v>
      </c>
      <c r="BD110" s="30">
        <v>13.7</v>
      </c>
      <c r="BE110" s="28"/>
      <c r="BF110" s="30">
        <v>115</v>
      </c>
      <c r="BG110" s="30">
        <v>29.1</v>
      </c>
      <c r="BH110" s="30" t="s">
        <v>140</v>
      </c>
      <c r="BI110" s="32">
        <f t="shared" si="1"/>
        <v>8.9602751630957087</v>
      </c>
      <c r="BJ110" s="32">
        <v>1705.6666666666667</v>
      </c>
      <c r="BK110" s="32">
        <v>169.40333333333334</v>
      </c>
      <c r="BL110" s="32">
        <v>39.89590529422847</v>
      </c>
      <c r="BM110" s="32">
        <v>72.48</v>
      </c>
      <c r="BN110" s="32">
        <v>17.069647679457386</v>
      </c>
      <c r="BO110" s="32">
        <v>81.213333333333324</v>
      </c>
      <c r="BP110" s="32">
        <v>43.034447026314133</v>
      </c>
      <c r="BQ110" s="38"/>
      <c r="BR110" s="38"/>
      <c r="BS110" s="30">
        <v>44</v>
      </c>
      <c r="BT110" s="30"/>
      <c r="BU110" s="30"/>
    </row>
    <row r="111" spans="1:73" ht="12.75">
      <c r="A111" s="28" t="s">
        <v>1422</v>
      </c>
      <c r="B111" s="29" t="s">
        <v>1423</v>
      </c>
      <c r="C111" s="30" t="s">
        <v>1189</v>
      </c>
      <c r="D111" s="30" t="s">
        <v>1210</v>
      </c>
      <c r="E111" s="30" t="s">
        <v>76</v>
      </c>
      <c r="F111" s="30">
        <v>27</v>
      </c>
      <c r="G111" s="30" t="s">
        <v>1191</v>
      </c>
      <c r="H111" s="30" t="s">
        <v>78</v>
      </c>
      <c r="I111" s="30" t="s">
        <v>79</v>
      </c>
      <c r="J111" s="30">
        <v>4</v>
      </c>
      <c r="K111" s="30">
        <v>400</v>
      </c>
      <c r="L111" s="31">
        <f t="shared" ref="L111:L115" si="18">K111/Q111</f>
        <v>7.4626865671641793</v>
      </c>
      <c r="M111" s="28"/>
      <c r="N111" s="28"/>
      <c r="O111" s="28"/>
      <c r="P111" s="30">
        <v>0</v>
      </c>
      <c r="Q111" s="30">
        <v>53.6</v>
      </c>
      <c r="R111" s="30">
        <v>1.48</v>
      </c>
      <c r="S111" s="32">
        <v>24.5</v>
      </c>
      <c r="T111" s="30">
        <v>73.5</v>
      </c>
      <c r="U111" s="30">
        <v>18</v>
      </c>
      <c r="V111" s="30">
        <v>33.6</v>
      </c>
      <c r="W111" s="30">
        <v>35.6</v>
      </c>
      <c r="X111" s="30">
        <v>66.400000000000006</v>
      </c>
      <c r="Y111" s="28"/>
      <c r="Z111" s="28"/>
      <c r="AA111" s="30">
        <v>110</v>
      </c>
      <c r="AB111" s="30">
        <v>70</v>
      </c>
      <c r="AC111" s="30">
        <v>78</v>
      </c>
      <c r="AD111" s="30">
        <v>161</v>
      </c>
      <c r="AE111" s="30">
        <v>104</v>
      </c>
      <c r="AF111" s="30">
        <v>42</v>
      </c>
      <c r="AG111" s="30">
        <v>119</v>
      </c>
      <c r="AH111" s="30">
        <v>15</v>
      </c>
      <c r="AI111" s="30">
        <v>63</v>
      </c>
      <c r="AJ111" s="30">
        <v>1.4</v>
      </c>
      <c r="AK111" s="30">
        <v>4.3</v>
      </c>
      <c r="AL111" s="28"/>
      <c r="AM111" s="28"/>
      <c r="AN111" s="30">
        <v>21</v>
      </c>
      <c r="AO111" s="30">
        <v>14</v>
      </c>
      <c r="AP111" s="30">
        <v>28</v>
      </c>
      <c r="AQ111" s="30">
        <v>0.78</v>
      </c>
      <c r="AR111" s="30">
        <v>13.7</v>
      </c>
      <c r="AS111" s="30">
        <v>618</v>
      </c>
      <c r="AT111" s="40">
        <v>22.7</v>
      </c>
      <c r="AU111" s="34">
        <v>9.43</v>
      </c>
      <c r="AV111" s="29">
        <v>74</v>
      </c>
      <c r="AW111" s="29">
        <v>19.100000000000001</v>
      </c>
      <c r="AX111" s="29">
        <v>5.9</v>
      </c>
      <c r="AY111" s="29">
        <v>334</v>
      </c>
      <c r="AZ111" s="35">
        <v>14</v>
      </c>
      <c r="BA111" s="29">
        <v>40.6</v>
      </c>
      <c r="BB111" s="29">
        <v>88.5</v>
      </c>
      <c r="BC111" s="29">
        <v>34.5</v>
      </c>
      <c r="BD111" s="29">
        <v>11.8</v>
      </c>
      <c r="BE111" s="30">
        <v>8</v>
      </c>
      <c r="BF111" s="29">
        <v>84</v>
      </c>
      <c r="BG111" s="29">
        <v>15.9</v>
      </c>
      <c r="BH111" s="34" t="s">
        <v>140</v>
      </c>
      <c r="BI111" s="32">
        <f t="shared" si="1"/>
        <v>7.8066963725211789</v>
      </c>
      <c r="BJ111" s="32">
        <v>2320</v>
      </c>
      <c r="BK111" s="32">
        <v>285.60000000000002</v>
      </c>
      <c r="BL111" s="32">
        <v>39.6</v>
      </c>
      <c r="BM111" s="32">
        <v>104.8</v>
      </c>
      <c r="BN111" s="32">
        <v>18.7</v>
      </c>
      <c r="BO111" s="32">
        <v>85.2</v>
      </c>
      <c r="BP111" s="32">
        <v>32.799999999999997</v>
      </c>
      <c r="BQ111" s="32"/>
      <c r="BR111" s="32" t="s">
        <v>1196</v>
      </c>
      <c r="BS111" s="28"/>
      <c r="BT111" s="28"/>
      <c r="BU111" s="28"/>
    </row>
    <row r="112" spans="1:73" ht="12.75">
      <c r="A112" s="28" t="s">
        <v>1424</v>
      </c>
      <c r="B112" s="30" t="s">
        <v>1425</v>
      </c>
      <c r="C112" s="30" t="s">
        <v>1189</v>
      </c>
      <c r="D112" s="30" t="s">
        <v>1218</v>
      </c>
      <c r="E112" s="30" t="s">
        <v>76</v>
      </c>
      <c r="F112" s="30">
        <v>32</v>
      </c>
      <c r="G112" s="30" t="s">
        <v>1191</v>
      </c>
      <c r="H112" s="30" t="s">
        <v>222</v>
      </c>
      <c r="I112" s="30" t="s">
        <v>79</v>
      </c>
      <c r="J112" s="30">
        <v>25</v>
      </c>
      <c r="K112" s="30">
        <v>400</v>
      </c>
      <c r="L112" s="31">
        <f t="shared" si="18"/>
        <v>6.0882800608828003</v>
      </c>
      <c r="M112" s="28"/>
      <c r="N112" s="28"/>
      <c r="O112" s="28"/>
      <c r="P112" s="30">
        <v>0</v>
      </c>
      <c r="Q112" s="30">
        <v>65.7</v>
      </c>
      <c r="R112" s="30">
        <v>1.53</v>
      </c>
      <c r="S112" s="32">
        <v>28.1</v>
      </c>
      <c r="T112" s="30">
        <v>84</v>
      </c>
      <c r="U112" s="30">
        <v>23</v>
      </c>
      <c r="V112" s="30">
        <v>35</v>
      </c>
      <c r="W112" s="30">
        <v>42.7</v>
      </c>
      <c r="X112" s="30">
        <v>65</v>
      </c>
      <c r="Y112" s="28"/>
      <c r="Z112" s="28"/>
      <c r="AA112" s="30">
        <v>154</v>
      </c>
      <c r="AB112" s="30">
        <v>94</v>
      </c>
      <c r="AC112" s="30">
        <v>99</v>
      </c>
      <c r="AD112" s="30">
        <v>202</v>
      </c>
      <c r="AE112" s="30">
        <v>134</v>
      </c>
      <c r="AF112" s="30">
        <v>45</v>
      </c>
      <c r="AG112" s="30">
        <v>157</v>
      </c>
      <c r="AH112" s="30">
        <v>23</v>
      </c>
      <c r="AI112" s="30">
        <v>119</v>
      </c>
      <c r="AJ112" s="30">
        <v>15.4</v>
      </c>
      <c r="AK112" s="30">
        <v>4.3</v>
      </c>
      <c r="AL112" s="28"/>
      <c r="AM112" s="28"/>
      <c r="AN112" s="30">
        <v>14</v>
      </c>
      <c r="AO112" s="30">
        <v>12</v>
      </c>
      <c r="AP112" s="30">
        <v>42</v>
      </c>
      <c r="AQ112" s="30">
        <v>1.24</v>
      </c>
      <c r="AR112" s="30">
        <v>9</v>
      </c>
      <c r="AS112" s="30">
        <v>604</v>
      </c>
      <c r="AT112" s="40">
        <v>50</v>
      </c>
      <c r="AU112" s="32">
        <v>9.4700000000000006</v>
      </c>
      <c r="AV112" s="30">
        <v>64.400000000000006</v>
      </c>
      <c r="AW112" s="30">
        <v>28.9</v>
      </c>
      <c r="AX112" s="30">
        <v>5</v>
      </c>
      <c r="AY112" s="30">
        <v>273</v>
      </c>
      <c r="AZ112" s="43">
        <v>11.4</v>
      </c>
      <c r="BA112" s="30">
        <v>33</v>
      </c>
      <c r="BB112" s="30">
        <v>79.5</v>
      </c>
      <c r="BC112" s="30">
        <v>34.5</v>
      </c>
      <c r="BD112" s="30">
        <v>13.4</v>
      </c>
      <c r="BE112" s="30">
        <v>47</v>
      </c>
      <c r="BF112" s="30">
        <v>131</v>
      </c>
      <c r="BG112" s="30">
        <v>32.700000000000003</v>
      </c>
      <c r="BH112" s="32" t="s">
        <v>140</v>
      </c>
      <c r="BI112" s="32">
        <f t="shared" si="1"/>
        <v>8.681096162686174</v>
      </c>
      <c r="BJ112" s="32">
        <v>1585</v>
      </c>
      <c r="BK112" s="32">
        <v>185.5</v>
      </c>
      <c r="BL112" s="32">
        <v>46.7</v>
      </c>
      <c r="BM112" s="32">
        <v>66.900000000000006</v>
      </c>
      <c r="BN112" s="32">
        <v>24.3</v>
      </c>
      <c r="BO112" s="32">
        <v>65.2</v>
      </c>
      <c r="BP112" s="32">
        <v>29.1</v>
      </c>
      <c r="BQ112" s="32"/>
      <c r="BR112" s="32" t="s">
        <v>1211</v>
      </c>
      <c r="BS112" s="28"/>
      <c r="BT112" s="28"/>
      <c r="BU112" s="28"/>
    </row>
    <row r="113" spans="1:73" ht="12.75">
      <c r="A113" s="28" t="s">
        <v>1426</v>
      </c>
      <c r="B113" s="30" t="s">
        <v>1427</v>
      </c>
      <c r="C113" s="30" t="s">
        <v>1189</v>
      </c>
      <c r="D113" s="30" t="s">
        <v>1218</v>
      </c>
      <c r="E113" s="30" t="s">
        <v>76</v>
      </c>
      <c r="F113" s="30">
        <v>33</v>
      </c>
      <c r="G113" s="30" t="s">
        <v>1191</v>
      </c>
      <c r="H113" s="30" t="s">
        <v>222</v>
      </c>
      <c r="I113" s="30" t="s">
        <v>79</v>
      </c>
      <c r="J113" s="30">
        <v>15</v>
      </c>
      <c r="K113" s="30">
        <v>400</v>
      </c>
      <c r="L113" s="31">
        <f t="shared" si="18"/>
        <v>4.9443757725587139</v>
      </c>
      <c r="M113" s="28"/>
      <c r="N113" s="28"/>
      <c r="O113" s="28"/>
      <c r="P113" s="30">
        <v>0</v>
      </c>
      <c r="Q113" s="30">
        <v>80.900000000000006</v>
      </c>
      <c r="R113" s="30">
        <v>1.69</v>
      </c>
      <c r="S113" s="32">
        <v>28.3</v>
      </c>
      <c r="T113" s="30">
        <v>91</v>
      </c>
      <c r="U113" s="30">
        <v>28</v>
      </c>
      <c r="V113" s="30">
        <v>34.6</v>
      </c>
      <c r="W113" s="30">
        <v>52.9</v>
      </c>
      <c r="X113" s="30">
        <v>65.400000000000006</v>
      </c>
      <c r="Y113" s="28"/>
      <c r="Z113" s="28"/>
      <c r="AA113" s="30">
        <v>138</v>
      </c>
      <c r="AB113" s="30">
        <v>93</v>
      </c>
      <c r="AC113" s="30">
        <v>87</v>
      </c>
      <c r="AD113" s="30">
        <v>212</v>
      </c>
      <c r="AE113" s="30">
        <v>141</v>
      </c>
      <c r="AF113" s="30">
        <v>43</v>
      </c>
      <c r="AG113" s="30">
        <v>169</v>
      </c>
      <c r="AH113" s="30">
        <v>28</v>
      </c>
      <c r="AI113" s="30">
        <v>153</v>
      </c>
      <c r="AJ113" s="30">
        <v>1.1000000000000001</v>
      </c>
      <c r="AK113" s="30">
        <v>4.5999999999999996</v>
      </c>
      <c r="AL113" s="28"/>
      <c r="AM113" s="28"/>
      <c r="AN113" s="30">
        <v>23</v>
      </c>
      <c r="AO113" s="30">
        <v>25</v>
      </c>
      <c r="AP113" s="30">
        <v>36</v>
      </c>
      <c r="AQ113" s="30">
        <v>0.74</v>
      </c>
      <c r="AR113" s="30">
        <v>7.5</v>
      </c>
      <c r="AS113" s="30">
        <v>305</v>
      </c>
      <c r="AT113" s="40">
        <v>21.6</v>
      </c>
      <c r="AU113" s="32">
        <v>8.4700000000000006</v>
      </c>
      <c r="AV113" s="30">
        <v>70.5</v>
      </c>
      <c r="AW113" s="30">
        <v>21.4</v>
      </c>
      <c r="AX113" s="29">
        <v>6.4</v>
      </c>
      <c r="AY113" s="29">
        <v>324</v>
      </c>
      <c r="AZ113" s="43">
        <v>13.4</v>
      </c>
      <c r="BA113" s="30">
        <v>40.1</v>
      </c>
      <c r="BB113" s="30">
        <v>87</v>
      </c>
      <c r="BC113" s="30">
        <v>33.4</v>
      </c>
      <c r="BD113" s="30">
        <v>13.4</v>
      </c>
      <c r="BE113" s="30">
        <v>21</v>
      </c>
      <c r="BF113" s="29">
        <v>127</v>
      </c>
      <c r="BG113" s="29">
        <v>23.2</v>
      </c>
      <c r="BH113" s="29" t="s">
        <v>93</v>
      </c>
      <c r="BI113" s="32">
        <f t="shared" si="1"/>
        <v>8.8031988594870736</v>
      </c>
      <c r="BJ113" s="32">
        <v>1791.3</v>
      </c>
      <c r="BK113" s="32">
        <v>256.3</v>
      </c>
      <c r="BL113" s="32">
        <v>52.7</v>
      </c>
      <c r="BM113" s="32">
        <v>89.7</v>
      </c>
      <c r="BN113" s="32">
        <v>20.7</v>
      </c>
      <c r="BO113" s="32">
        <v>56.4</v>
      </c>
      <c r="BP113" s="32">
        <v>26.6</v>
      </c>
      <c r="BQ113" s="32"/>
      <c r="BR113" s="32" t="s">
        <v>1196</v>
      </c>
      <c r="BS113" s="28"/>
      <c r="BT113" s="28"/>
      <c r="BU113" s="28"/>
    </row>
    <row r="114" spans="1:73" ht="12.75">
      <c r="A114" s="28" t="s">
        <v>1428</v>
      </c>
      <c r="B114" s="29" t="s">
        <v>1429</v>
      </c>
      <c r="C114" s="30" t="s">
        <v>1189</v>
      </c>
      <c r="D114" s="30" t="s">
        <v>1218</v>
      </c>
      <c r="E114" s="30" t="s">
        <v>76</v>
      </c>
      <c r="F114" s="30">
        <v>35</v>
      </c>
      <c r="G114" s="30" t="s">
        <v>1203</v>
      </c>
      <c r="H114" s="30" t="s">
        <v>78</v>
      </c>
      <c r="I114" s="30" t="s">
        <v>79</v>
      </c>
      <c r="J114" s="30">
        <v>10</v>
      </c>
      <c r="K114" s="30">
        <v>400</v>
      </c>
      <c r="L114" s="31">
        <f t="shared" si="18"/>
        <v>5.6100981767180924</v>
      </c>
      <c r="M114" s="28"/>
      <c r="N114" s="28"/>
      <c r="O114" s="28"/>
      <c r="P114" s="30">
        <v>0</v>
      </c>
      <c r="Q114" s="30">
        <v>71.3</v>
      </c>
      <c r="R114" s="30">
        <v>1.57</v>
      </c>
      <c r="S114" s="32">
        <v>28.9</v>
      </c>
      <c r="T114" s="30">
        <v>93.5</v>
      </c>
      <c r="U114" s="30">
        <v>27.3</v>
      </c>
      <c r="V114" s="30">
        <v>38.4</v>
      </c>
      <c r="W114" s="30">
        <v>44</v>
      </c>
      <c r="X114" s="30">
        <v>61.7</v>
      </c>
      <c r="Y114" s="28"/>
      <c r="Z114" s="28"/>
      <c r="AA114" s="30">
        <v>110</v>
      </c>
      <c r="AB114" s="30">
        <v>80</v>
      </c>
      <c r="AC114" s="30">
        <v>85</v>
      </c>
      <c r="AD114" s="30">
        <v>183</v>
      </c>
      <c r="AE114" s="30">
        <v>132</v>
      </c>
      <c r="AF114" s="30">
        <v>38</v>
      </c>
      <c r="AG114" s="30">
        <v>149</v>
      </c>
      <c r="AH114" s="30">
        <v>17</v>
      </c>
      <c r="AI114" s="30">
        <v>80</v>
      </c>
      <c r="AJ114" s="30">
        <v>1</v>
      </c>
      <c r="AK114" s="30">
        <v>3.4</v>
      </c>
      <c r="AL114" s="30">
        <v>3.9</v>
      </c>
      <c r="AM114" s="28"/>
      <c r="AN114" s="30">
        <v>22</v>
      </c>
      <c r="AO114" s="30">
        <v>21</v>
      </c>
      <c r="AP114" s="30">
        <v>17</v>
      </c>
      <c r="AQ114" s="30">
        <v>0.56000000000000005</v>
      </c>
      <c r="AR114" s="30">
        <v>11.7</v>
      </c>
      <c r="AS114" s="30">
        <v>378</v>
      </c>
      <c r="AT114" s="40">
        <v>36.200000000000003</v>
      </c>
      <c r="AU114" s="32">
        <v>4.4000000000000004</v>
      </c>
      <c r="AV114" s="30">
        <v>71.900000000000006</v>
      </c>
      <c r="AW114" s="30">
        <v>31</v>
      </c>
      <c r="AX114" s="29">
        <v>8</v>
      </c>
      <c r="AY114" s="29">
        <v>207</v>
      </c>
      <c r="AZ114" s="43">
        <v>10</v>
      </c>
      <c r="BA114" s="30">
        <v>30.6</v>
      </c>
      <c r="BB114" s="30">
        <v>87.9</v>
      </c>
      <c r="BC114" s="30">
        <v>33.5</v>
      </c>
      <c r="BD114" s="30">
        <v>12.4</v>
      </c>
      <c r="BE114" s="30">
        <v>56</v>
      </c>
      <c r="BF114" s="29">
        <v>96</v>
      </c>
      <c r="BG114" s="29">
        <v>29.7</v>
      </c>
      <c r="BH114" s="29" t="s">
        <v>140</v>
      </c>
      <c r="BI114" s="32">
        <f t="shared" si="1"/>
        <v>8.1315307106042525</v>
      </c>
      <c r="BJ114" s="32">
        <v>325</v>
      </c>
      <c r="BK114" s="32">
        <v>27.5</v>
      </c>
      <c r="BL114" s="32">
        <v>34.5</v>
      </c>
      <c r="BM114" s="32">
        <v>8.1999999999999993</v>
      </c>
      <c r="BN114" s="32">
        <v>10.4</v>
      </c>
      <c r="BO114" s="32">
        <v>20.3</v>
      </c>
      <c r="BP114" s="32">
        <v>55.1</v>
      </c>
      <c r="BQ114" s="32"/>
      <c r="BR114" s="32" t="s">
        <v>1196</v>
      </c>
      <c r="BS114" s="28"/>
      <c r="BT114" s="28"/>
      <c r="BU114" s="28"/>
    </row>
    <row r="115" spans="1:73" ht="12.75">
      <c r="A115" s="28" t="s">
        <v>1430</v>
      </c>
      <c r="B115" s="29" t="s">
        <v>1431</v>
      </c>
      <c r="C115" s="30" t="s">
        <v>1189</v>
      </c>
      <c r="D115" s="30" t="s">
        <v>1210</v>
      </c>
      <c r="E115" s="30" t="s">
        <v>76</v>
      </c>
      <c r="F115" s="30">
        <v>31</v>
      </c>
      <c r="G115" s="30" t="s">
        <v>1203</v>
      </c>
      <c r="H115" s="30" t="s">
        <v>78</v>
      </c>
      <c r="I115" s="30" t="s">
        <v>79</v>
      </c>
      <c r="J115" s="30">
        <v>4</v>
      </c>
      <c r="K115" s="30">
        <v>400</v>
      </c>
      <c r="L115" s="31">
        <f t="shared" si="18"/>
        <v>6.1349693251533743</v>
      </c>
      <c r="M115" s="30" t="s">
        <v>582</v>
      </c>
      <c r="N115" s="28"/>
      <c r="O115" s="28"/>
      <c r="P115" s="30">
        <v>4</v>
      </c>
      <c r="Q115" s="30">
        <v>65.2</v>
      </c>
      <c r="R115" s="30">
        <v>1.56</v>
      </c>
      <c r="S115" s="32">
        <v>26.8</v>
      </c>
      <c r="T115" s="30">
        <v>90</v>
      </c>
      <c r="U115" s="30">
        <v>24.1</v>
      </c>
      <c r="V115" s="30">
        <v>36.9</v>
      </c>
      <c r="W115" s="30">
        <v>41.1</v>
      </c>
      <c r="X115" s="30">
        <v>63</v>
      </c>
      <c r="Y115" s="28"/>
      <c r="Z115" s="28"/>
      <c r="AA115" s="30">
        <v>116</v>
      </c>
      <c r="AB115" s="30">
        <v>78</v>
      </c>
      <c r="AC115" s="30">
        <v>84</v>
      </c>
      <c r="AD115" s="30">
        <v>133</v>
      </c>
      <c r="AE115" s="30">
        <v>76</v>
      </c>
      <c r="AF115" s="30">
        <v>40</v>
      </c>
      <c r="AG115" s="30">
        <v>93</v>
      </c>
      <c r="AH115" s="30">
        <v>17</v>
      </c>
      <c r="AI115" s="30">
        <v>86</v>
      </c>
      <c r="AJ115" s="30">
        <v>0.9</v>
      </c>
      <c r="AK115" s="30">
        <v>4.7</v>
      </c>
      <c r="AL115" s="28"/>
      <c r="AM115" s="28"/>
      <c r="AN115" s="30">
        <v>28</v>
      </c>
      <c r="AO115" s="30">
        <v>20</v>
      </c>
      <c r="AP115" s="30">
        <v>33</v>
      </c>
      <c r="AQ115" s="30">
        <v>0.57999999999999996</v>
      </c>
      <c r="AR115" s="30">
        <v>8</v>
      </c>
      <c r="AS115" s="30">
        <v>327</v>
      </c>
      <c r="AT115" s="40">
        <v>36.299999999999997</v>
      </c>
      <c r="AU115" s="32">
        <v>6.75</v>
      </c>
      <c r="AV115" s="30">
        <v>65.2</v>
      </c>
      <c r="AW115" s="30">
        <v>26.8</v>
      </c>
      <c r="AX115" s="30">
        <v>12.2</v>
      </c>
      <c r="AY115" s="30">
        <v>185</v>
      </c>
      <c r="AZ115" s="43">
        <v>9</v>
      </c>
      <c r="BA115" s="30">
        <v>40.299999999999997</v>
      </c>
      <c r="BB115" s="30">
        <v>86.7</v>
      </c>
      <c r="BC115" s="30">
        <v>33.299999999999997</v>
      </c>
      <c r="BD115" s="30">
        <v>14.6</v>
      </c>
      <c r="BE115" s="30">
        <v>10</v>
      </c>
      <c r="BF115" s="30">
        <v>127</v>
      </c>
      <c r="BG115" s="30">
        <v>17.899999999999999</v>
      </c>
      <c r="BH115" s="30" t="s">
        <v>140</v>
      </c>
      <c r="BI115" s="32">
        <f t="shared" si="1"/>
        <v>8.1920169145368753</v>
      </c>
      <c r="BJ115" s="32">
        <v>1031.7</v>
      </c>
      <c r="BK115" s="32">
        <v>121.2</v>
      </c>
      <c r="BL115" s="32">
        <v>42</v>
      </c>
      <c r="BM115" s="32">
        <v>42.8</v>
      </c>
      <c r="BN115" s="32">
        <v>17.3</v>
      </c>
      <c r="BO115" s="32">
        <v>43.2</v>
      </c>
      <c r="BP115" s="32">
        <v>40.700000000000003</v>
      </c>
      <c r="BQ115" s="32"/>
      <c r="BR115" s="32" t="s">
        <v>1196</v>
      </c>
      <c r="BS115" s="28"/>
      <c r="BT115" s="28"/>
      <c r="BU115" s="28"/>
    </row>
    <row r="116" spans="1:73" ht="12.75">
      <c r="A116" s="28" t="s">
        <v>1432</v>
      </c>
      <c r="B116" s="30" t="s">
        <v>1433</v>
      </c>
      <c r="C116" s="30" t="s">
        <v>1189</v>
      </c>
      <c r="D116" s="30" t="s">
        <v>1195</v>
      </c>
      <c r="E116" s="30" t="s">
        <v>76</v>
      </c>
      <c r="F116" s="30">
        <v>62</v>
      </c>
      <c r="G116" s="30" t="s">
        <v>1203</v>
      </c>
      <c r="H116" s="30" t="s">
        <v>78</v>
      </c>
      <c r="I116" s="30" t="s">
        <v>79</v>
      </c>
      <c r="J116" s="30">
        <v>2</v>
      </c>
      <c r="K116" s="28"/>
      <c r="L116" s="28"/>
      <c r="M116" s="30">
        <v>10</v>
      </c>
      <c r="N116" s="28"/>
      <c r="O116" s="30">
        <v>11</v>
      </c>
      <c r="P116" s="30">
        <v>0</v>
      </c>
      <c r="Q116" s="30">
        <v>70</v>
      </c>
      <c r="R116" s="30">
        <v>1.6</v>
      </c>
      <c r="S116" s="32">
        <v>27.34375</v>
      </c>
      <c r="T116" s="30">
        <v>91</v>
      </c>
      <c r="U116" s="28"/>
      <c r="V116" s="28"/>
      <c r="W116" s="28"/>
      <c r="X116" s="28"/>
      <c r="Y116" s="28"/>
      <c r="Z116" s="28"/>
      <c r="AA116" s="30">
        <v>76</v>
      </c>
      <c r="AB116" s="30">
        <v>111</v>
      </c>
      <c r="AC116" s="30">
        <v>145</v>
      </c>
      <c r="AD116" s="30">
        <v>184</v>
      </c>
      <c r="AE116" s="30">
        <v>127</v>
      </c>
      <c r="AF116" s="30">
        <v>31</v>
      </c>
      <c r="AG116" s="30">
        <v>153</v>
      </c>
      <c r="AH116" s="30">
        <v>26</v>
      </c>
      <c r="AI116" s="30">
        <v>143</v>
      </c>
      <c r="AJ116" s="30">
        <v>8.6999999999999993</v>
      </c>
      <c r="AK116" s="30">
        <v>4.0999999999999996</v>
      </c>
      <c r="AL116" s="30">
        <v>3.4</v>
      </c>
      <c r="AM116" s="30">
        <v>82.6</v>
      </c>
      <c r="AN116" s="30">
        <v>41</v>
      </c>
      <c r="AO116" s="30">
        <v>17</v>
      </c>
      <c r="AP116" s="30">
        <v>22</v>
      </c>
      <c r="AQ116" s="30">
        <v>0.84</v>
      </c>
      <c r="AR116" s="30">
        <v>12.7</v>
      </c>
      <c r="AS116" s="30">
        <v>461</v>
      </c>
      <c r="AT116" s="39">
        <v>36.9</v>
      </c>
      <c r="AU116" s="30">
        <v>2.84</v>
      </c>
      <c r="AV116" s="30">
        <v>1.77</v>
      </c>
      <c r="AW116" s="30">
        <v>0.94</v>
      </c>
      <c r="AX116" s="30">
        <v>0.14000000000000001</v>
      </c>
      <c r="AY116" s="30">
        <v>211</v>
      </c>
      <c r="AZ116" s="30">
        <v>11</v>
      </c>
      <c r="BA116" s="30">
        <v>35.5</v>
      </c>
      <c r="BB116" s="30">
        <v>84.3</v>
      </c>
      <c r="BC116" s="30">
        <v>31</v>
      </c>
      <c r="BD116" s="30">
        <v>14.6</v>
      </c>
      <c r="BE116" s="28"/>
      <c r="BF116" s="30">
        <v>131</v>
      </c>
      <c r="BG116" s="30">
        <v>22</v>
      </c>
      <c r="BH116" s="30" t="s">
        <v>140</v>
      </c>
      <c r="BI116" s="32">
        <f t="shared" si="1"/>
        <v>9.2464311921205358</v>
      </c>
      <c r="BJ116" s="32">
        <v>608.66666666666663</v>
      </c>
      <c r="BK116" s="32">
        <v>91.833333333333329</v>
      </c>
      <c r="BL116" s="32">
        <v>59.268980057225221</v>
      </c>
      <c r="BM116" s="32">
        <v>29</v>
      </c>
      <c r="BN116" s="32">
        <v>18.716520018071126</v>
      </c>
      <c r="BO116" s="32">
        <v>15.159999999999998</v>
      </c>
      <c r="BP116" s="32">
        <v>22.01449992470366</v>
      </c>
      <c r="BQ116" s="38"/>
      <c r="BR116" s="38"/>
      <c r="BS116" s="30">
        <v>42</v>
      </c>
      <c r="BT116" s="30"/>
      <c r="BU116" s="30"/>
    </row>
    <row r="117" spans="1:73" ht="12.75">
      <c r="A117" s="28" t="s">
        <v>1434</v>
      </c>
      <c r="B117" s="30" t="s">
        <v>1435</v>
      </c>
      <c r="C117" s="30" t="s">
        <v>1189</v>
      </c>
      <c r="D117" s="30" t="s">
        <v>1210</v>
      </c>
      <c r="E117" s="30" t="s">
        <v>76</v>
      </c>
      <c r="F117" s="30">
        <v>44</v>
      </c>
      <c r="G117" s="30" t="s">
        <v>1203</v>
      </c>
      <c r="H117" s="30" t="s">
        <v>78</v>
      </c>
      <c r="I117" s="30" t="s">
        <v>79</v>
      </c>
      <c r="J117" s="30">
        <v>3</v>
      </c>
      <c r="K117" s="28"/>
      <c r="L117" s="28"/>
      <c r="M117" s="30">
        <v>5</v>
      </c>
      <c r="N117" s="28"/>
      <c r="O117" s="30">
        <v>0</v>
      </c>
      <c r="P117" s="30">
        <v>0</v>
      </c>
      <c r="Q117" s="30">
        <v>75.2</v>
      </c>
      <c r="R117" s="30">
        <v>1.56</v>
      </c>
      <c r="S117" s="32">
        <v>30.900723208415513</v>
      </c>
      <c r="T117" s="30">
        <v>102</v>
      </c>
      <c r="U117" s="28"/>
      <c r="V117" s="28"/>
      <c r="W117" s="28"/>
      <c r="X117" s="28"/>
      <c r="Y117" s="28"/>
      <c r="Z117" s="28"/>
      <c r="AA117" s="30">
        <v>78</v>
      </c>
      <c r="AB117" s="30">
        <v>111</v>
      </c>
      <c r="AC117" s="30">
        <v>96</v>
      </c>
      <c r="AD117" s="30">
        <v>131</v>
      </c>
      <c r="AE117" s="30">
        <v>69</v>
      </c>
      <c r="AF117" s="30">
        <v>45</v>
      </c>
      <c r="AG117" s="30">
        <v>86</v>
      </c>
      <c r="AH117" s="30">
        <v>17</v>
      </c>
      <c r="AI117" s="30">
        <v>83</v>
      </c>
      <c r="AJ117" s="30">
        <v>2.2000000000000002</v>
      </c>
      <c r="AK117" s="30">
        <v>4.2</v>
      </c>
      <c r="AL117" s="28"/>
      <c r="AM117" s="30">
        <v>17.899999999999999</v>
      </c>
      <c r="AN117" s="30">
        <v>16</v>
      </c>
      <c r="AO117" s="30">
        <v>11</v>
      </c>
      <c r="AP117" s="30">
        <v>16</v>
      </c>
      <c r="AQ117" s="30">
        <v>0.73</v>
      </c>
      <c r="AR117" s="28"/>
      <c r="AS117" s="28"/>
      <c r="AT117" s="39">
        <v>24.2</v>
      </c>
      <c r="AU117" s="30">
        <v>4.62</v>
      </c>
      <c r="AV117" s="30">
        <v>2.63</v>
      </c>
      <c r="AW117" s="30">
        <v>1.45</v>
      </c>
      <c r="AX117" s="30">
        <v>0.48</v>
      </c>
      <c r="AY117" s="30">
        <v>274</v>
      </c>
      <c r="AZ117" s="30">
        <v>10.199999999999999</v>
      </c>
      <c r="BA117" s="30">
        <v>31.6</v>
      </c>
      <c r="BB117" s="30">
        <v>78.8</v>
      </c>
      <c r="BC117" s="30">
        <v>32.299999999999997</v>
      </c>
      <c r="BD117" s="30">
        <v>14.7</v>
      </c>
      <c r="BE117" s="28"/>
      <c r="BF117" s="30">
        <v>101</v>
      </c>
      <c r="BG117" s="30">
        <v>12.7</v>
      </c>
      <c r="BH117" s="30" t="s">
        <v>93</v>
      </c>
      <c r="BI117" s="32">
        <f t="shared" si="1"/>
        <v>8.290041618704489</v>
      </c>
      <c r="BJ117" s="32">
        <v>2256.3333333333335</v>
      </c>
      <c r="BK117" s="32">
        <v>298.25333333333333</v>
      </c>
      <c r="BL117" s="32">
        <v>53.014018414722301</v>
      </c>
      <c r="BM117" s="32">
        <v>82.99</v>
      </c>
      <c r="BN117" s="32">
        <v>14.751330149664055</v>
      </c>
      <c r="BO117" s="32">
        <v>80.600000000000009</v>
      </c>
      <c r="BP117" s="32">
        <v>32.234651435613657</v>
      </c>
      <c r="BQ117" s="38"/>
      <c r="BR117" s="38"/>
      <c r="BS117" s="30">
        <v>39</v>
      </c>
      <c r="BT117" s="30"/>
      <c r="BU117" s="30"/>
    </row>
    <row r="118" spans="1:73" ht="12.75">
      <c r="A118" s="28" t="s">
        <v>1436</v>
      </c>
      <c r="B118" s="30" t="s">
        <v>1437</v>
      </c>
      <c r="C118" s="30" t="s">
        <v>1189</v>
      </c>
      <c r="D118" s="30" t="s">
        <v>1218</v>
      </c>
      <c r="E118" s="30" t="s">
        <v>76</v>
      </c>
      <c r="F118" s="30">
        <v>55</v>
      </c>
      <c r="G118" s="30" t="s">
        <v>1191</v>
      </c>
      <c r="H118" s="30" t="s">
        <v>78</v>
      </c>
      <c r="I118" s="30" t="s">
        <v>79</v>
      </c>
      <c r="J118" s="30">
        <v>36</v>
      </c>
      <c r="K118" s="30">
        <v>400</v>
      </c>
      <c r="L118" s="31">
        <f>K118/Q118</f>
        <v>4.9689440993788816</v>
      </c>
      <c r="M118" s="30">
        <v>5</v>
      </c>
      <c r="N118" s="28"/>
      <c r="O118" s="28"/>
      <c r="P118" s="30">
        <v>0</v>
      </c>
      <c r="Q118" s="30">
        <v>80.5</v>
      </c>
      <c r="R118" s="30">
        <v>1.74</v>
      </c>
      <c r="S118" s="32">
        <v>26.58871713568503</v>
      </c>
      <c r="T118" s="30">
        <v>89.5</v>
      </c>
      <c r="U118" s="28"/>
      <c r="V118" s="28"/>
      <c r="W118" s="28"/>
      <c r="X118" s="28"/>
      <c r="Y118" s="28"/>
      <c r="Z118" s="28"/>
      <c r="AA118" s="30">
        <v>98</v>
      </c>
      <c r="AB118" s="30">
        <v>155</v>
      </c>
      <c r="AC118" s="30">
        <v>69</v>
      </c>
      <c r="AD118" s="30">
        <v>166</v>
      </c>
      <c r="AE118" s="30">
        <v>66</v>
      </c>
      <c r="AF118" s="30">
        <v>84</v>
      </c>
      <c r="AG118" s="30">
        <v>82</v>
      </c>
      <c r="AH118" s="30">
        <v>16</v>
      </c>
      <c r="AI118" s="30">
        <v>84</v>
      </c>
      <c r="AJ118" s="30">
        <v>2.4</v>
      </c>
      <c r="AK118" s="30">
        <v>4.5</v>
      </c>
      <c r="AL118" s="28"/>
      <c r="AM118" s="30">
        <v>3.7</v>
      </c>
      <c r="AN118" s="30">
        <v>33</v>
      </c>
      <c r="AO118" s="30">
        <v>21</v>
      </c>
      <c r="AP118" s="30">
        <v>114</v>
      </c>
      <c r="AQ118" s="30">
        <v>0.52</v>
      </c>
      <c r="AR118" s="30">
        <v>8.4</v>
      </c>
      <c r="AS118" s="30">
        <v>484</v>
      </c>
      <c r="AT118" s="39">
        <v>35.5</v>
      </c>
      <c r="AU118" s="30">
        <v>3.98</v>
      </c>
      <c r="AV118" s="30">
        <v>3.04</v>
      </c>
      <c r="AW118" s="30">
        <v>0.54</v>
      </c>
      <c r="AX118" s="30">
        <v>0.34</v>
      </c>
      <c r="AY118" s="30">
        <v>119</v>
      </c>
      <c r="AZ118" s="30">
        <v>13.8</v>
      </c>
      <c r="BA118" s="30">
        <v>41.3</v>
      </c>
      <c r="BB118" s="30">
        <v>93.7</v>
      </c>
      <c r="BC118" s="30">
        <v>33.4</v>
      </c>
      <c r="BD118" s="30">
        <v>12.8</v>
      </c>
      <c r="BE118" s="28"/>
      <c r="BF118" s="30">
        <v>111</v>
      </c>
      <c r="BG118" s="30">
        <v>16.3</v>
      </c>
      <c r="BH118" s="30" t="s">
        <v>140</v>
      </c>
      <c r="BI118" s="32">
        <f t="shared" si="1"/>
        <v>7.9717761228806276</v>
      </c>
      <c r="BJ118" s="32">
        <v>1566.3333333333333</v>
      </c>
      <c r="BK118" s="32">
        <v>214.09666666666666</v>
      </c>
      <c r="BL118" s="32">
        <v>54.345002644103644</v>
      </c>
      <c r="BM118" s="32">
        <v>65.696666666666673</v>
      </c>
      <c r="BN118" s="32">
        <v>16.676044420941299</v>
      </c>
      <c r="BO118" s="32">
        <v>50.74</v>
      </c>
      <c r="BP118" s="32">
        <v>28.978952934955046</v>
      </c>
      <c r="BQ118" s="38"/>
      <c r="BR118" s="38"/>
      <c r="BS118" s="30">
        <v>40</v>
      </c>
      <c r="BT118" s="30"/>
      <c r="BU118" s="30"/>
    </row>
    <row r="119" spans="1:73" ht="12.75">
      <c r="A119" s="28" t="s">
        <v>1438</v>
      </c>
      <c r="B119" s="30" t="s">
        <v>1439</v>
      </c>
      <c r="C119" s="30" t="s">
        <v>1189</v>
      </c>
      <c r="D119" s="30" t="s">
        <v>1218</v>
      </c>
      <c r="E119" s="30" t="s">
        <v>76</v>
      </c>
      <c r="F119" s="30">
        <v>35</v>
      </c>
      <c r="G119" s="30" t="s">
        <v>1203</v>
      </c>
      <c r="H119" s="30" t="s">
        <v>222</v>
      </c>
      <c r="I119" s="30" t="s">
        <v>79</v>
      </c>
      <c r="J119" s="30">
        <v>14</v>
      </c>
      <c r="K119" s="28"/>
      <c r="L119" s="28"/>
      <c r="M119" s="28"/>
      <c r="N119" s="28"/>
      <c r="O119" s="30">
        <v>0</v>
      </c>
      <c r="P119" s="30">
        <v>0</v>
      </c>
      <c r="Q119" s="30">
        <v>83.5</v>
      </c>
      <c r="R119" s="30">
        <v>1.68</v>
      </c>
      <c r="S119" s="32">
        <v>29.584750566893426</v>
      </c>
      <c r="T119" s="30">
        <v>101</v>
      </c>
      <c r="U119" s="28"/>
      <c r="V119" s="28"/>
      <c r="W119" s="28"/>
      <c r="X119" s="28"/>
      <c r="Y119" s="28"/>
      <c r="Z119" s="28"/>
      <c r="AA119" s="30">
        <v>88</v>
      </c>
      <c r="AB119" s="30">
        <v>126</v>
      </c>
      <c r="AC119" s="30">
        <v>91</v>
      </c>
      <c r="AD119" s="30">
        <v>195</v>
      </c>
      <c r="AE119" s="30">
        <v>113</v>
      </c>
      <c r="AF119" s="30">
        <v>66</v>
      </c>
      <c r="AG119" s="30">
        <v>129</v>
      </c>
      <c r="AH119" s="30">
        <v>16</v>
      </c>
      <c r="AI119" s="30">
        <v>73</v>
      </c>
      <c r="AJ119" s="30">
        <v>6.5</v>
      </c>
      <c r="AK119" s="30">
        <v>4.4000000000000004</v>
      </c>
      <c r="AL119" s="30">
        <v>4.3</v>
      </c>
      <c r="AM119" s="28"/>
      <c r="AN119" s="30">
        <v>29</v>
      </c>
      <c r="AO119" s="30">
        <v>18</v>
      </c>
      <c r="AP119" s="30">
        <v>28</v>
      </c>
      <c r="AQ119" s="30">
        <v>0.62</v>
      </c>
      <c r="AR119" s="30">
        <v>11.9</v>
      </c>
      <c r="AS119" s="30">
        <v>543</v>
      </c>
      <c r="AT119" s="39">
        <v>46.8</v>
      </c>
      <c r="AU119" s="30">
        <v>9.94</v>
      </c>
      <c r="AV119" s="30">
        <v>6.53</v>
      </c>
      <c r="AW119" s="30">
        <v>2.4300000000000002</v>
      </c>
      <c r="AX119" s="30">
        <v>0.78</v>
      </c>
      <c r="AY119" s="30">
        <v>289</v>
      </c>
      <c r="AZ119" s="30">
        <v>13.4</v>
      </c>
      <c r="BA119" s="30">
        <v>40.4</v>
      </c>
      <c r="BB119" s="30">
        <v>85.8</v>
      </c>
      <c r="BC119" s="30">
        <v>33.5</v>
      </c>
      <c r="BD119" s="30">
        <v>13.8</v>
      </c>
      <c r="BE119" s="28"/>
      <c r="BF119" s="30">
        <v>132</v>
      </c>
      <c r="BG119" s="30">
        <v>12.8</v>
      </c>
      <c r="BH119" s="30" t="s">
        <v>140</v>
      </c>
      <c r="BI119" s="32">
        <f t="shared" si="1"/>
        <v>8.1081717671052953</v>
      </c>
      <c r="BJ119" s="32">
        <v>1226.3333333333333</v>
      </c>
      <c r="BK119" s="32">
        <v>159.34</v>
      </c>
      <c r="BL119" s="32">
        <v>51.91327153957679</v>
      </c>
      <c r="BM119" s="32">
        <v>52.330000000000005</v>
      </c>
      <c r="BN119" s="32">
        <v>17.049212373955406</v>
      </c>
      <c r="BO119" s="32">
        <v>42.339999999999996</v>
      </c>
      <c r="BP119" s="32">
        <v>31.037516086467814</v>
      </c>
      <c r="BQ119" s="38"/>
      <c r="BR119" s="38"/>
      <c r="BS119" s="30">
        <v>23</v>
      </c>
      <c r="BT119" s="30"/>
      <c r="BU119" s="30"/>
    </row>
    <row r="120" spans="1:73" ht="12.75">
      <c r="A120" s="28" t="s">
        <v>1440</v>
      </c>
      <c r="B120" s="30" t="s">
        <v>1441</v>
      </c>
      <c r="C120" s="30" t="s">
        <v>1189</v>
      </c>
      <c r="D120" s="30" t="s">
        <v>1218</v>
      </c>
      <c r="E120" s="30" t="s">
        <v>76</v>
      </c>
      <c r="F120" s="30">
        <v>39</v>
      </c>
      <c r="G120" s="30" t="s">
        <v>1200</v>
      </c>
      <c r="H120" s="30" t="s">
        <v>78</v>
      </c>
      <c r="I120" s="30" t="s">
        <v>79</v>
      </c>
      <c r="J120" s="30">
        <v>4</v>
      </c>
      <c r="K120" s="30">
        <v>400</v>
      </c>
      <c r="L120" s="31">
        <f t="shared" ref="L120:L121" si="19">K120/Q120</f>
        <v>8.4210526315789469</v>
      </c>
      <c r="M120" s="28"/>
      <c r="N120" s="28"/>
      <c r="O120" s="28"/>
      <c r="P120" s="30">
        <v>0</v>
      </c>
      <c r="Q120" s="30">
        <v>47.5</v>
      </c>
      <c r="R120" s="30">
        <v>1.54</v>
      </c>
      <c r="S120" s="32">
        <v>20.02867262607522</v>
      </c>
      <c r="T120" s="30">
        <v>80.5</v>
      </c>
      <c r="U120" s="28"/>
      <c r="V120" s="28"/>
      <c r="W120" s="28"/>
      <c r="X120" s="28"/>
      <c r="Y120" s="28"/>
      <c r="Z120" s="28"/>
      <c r="AA120" s="30">
        <v>107</v>
      </c>
      <c r="AB120" s="30">
        <v>160</v>
      </c>
      <c r="AC120" s="30">
        <v>69</v>
      </c>
      <c r="AD120" s="30">
        <v>177</v>
      </c>
      <c r="AE120" s="30">
        <v>111</v>
      </c>
      <c r="AF120" s="30">
        <v>40</v>
      </c>
      <c r="AG120" s="30">
        <v>137</v>
      </c>
      <c r="AH120" s="30">
        <v>26</v>
      </c>
      <c r="AI120" s="30">
        <v>150</v>
      </c>
      <c r="AJ120" s="30">
        <v>0.9</v>
      </c>
      <c r="AK120" s="30">
        <v>5</v>
      </c>
      <c r="AL120" s="28"/>
      <c r="AM120" s="30">
        <v>10</v>
      </c>
      <c r="AN120" s="30">
        <v>17</v>
      </c>
      <c r="AO120" s="30">
        <v>11</v>
      </c>
      <c r="AP120" s="30">
        <v>80</v>
      </c>
      <c r="AQ120" s="30">
        <v>8.01</v>
      </c>
      <c r="AR120" s="28"/>
      <c r="AS120" s="28"/>
      <c r="AT120" s="39">
        <v>31.8</v>
      </c>
      <c r="AU120" s="30">
        <v>8.34</v>
      </c>
      <c r="AV120" s="30">
        <v>6.12</v>
      </c>
      <c r="AW120" s="30">
        <v>1.1000000000000001</v>
      </c>
      <c r="AX120" s="30">
        <v>0.71</v>
      </c>
      <c r="AY120" s="30">
        <v>265</v>
      </c>
      <c r="AZ120" s="30">
        <v>12.3</v>
      </c>
      <c r="BA120" s="30">
        <v>39.1</v>
      </c>
      <c r="BB120" s="30">
        <v>101.6</v>
      </c>
      <c r="BC120" s="30">
        <v>31.5</v>
      </c>
      <c r="BD120" s="30">
        <v>14.4</v>
      </c>
      <c r="BE120" s="28"/>
      <c r="BF120" s="30">
        <v>86</v>
      </c>
      <c r="BG120" s="30">
        <v>30.8</v>
      </c>
      <c r="BH120" s="30" t="s">
        <v>140</v>
      </c>
      <c r="BI120" s="32">
        <f t="shared" si="1"/>
        <v>8.5515946181335707</v>
      </c>
      <c r="BJ120" s="32">
        <v>1948.67</v>
      </c>
      <c r="BK120" s="32">
        <v>229.5</v>
      </c>
      <c r="BL120" s="32">
        <v>47.093828553839842</v>
      </c>
      <c r="BM120" s="32">
        <v>83.81</v>
      </c>
      <c r="BN120" s="32">
        <v>17.2</v>
      </c>
      <c r="BO120" s="32">
        <v>77.34</v>
      </c>
      <c r="BP120" s="32">
        <v>35.7082029446468</v>
      </c>
      <c r="BQ120" s="38"/>
      <c r="BR120" s="38"/>
      <c r="BS120" s="30">
        <v>36</v>
      </c>
      <c r="BT120" s="30"/>
      <c r="BU120" s="30"/>
    </row>
    <row r="121" spans="1:73" ht="12.75">
      <c r="A121" s="28" t="s">
        <v>1442</v>
      </c>
      <c r="B121" s="30" t="s">
        <v>1443</v>
      </c>
      <c r="C121" s="30" t="s">
        <v>1189</v>
      </c>
      <c r="D121" s="30" t="s">
        <v>1218</v>
      </c>
      <c r="E121" s="30" t="s">
        <v>76</v>
      </c>
      <c r="F121" s="30">
        <v>48</v>
      </c>
      <c r="G121" s="30" t="s">
        <v>1191</v>
      </c>
      <c r="H121" s="30" t="s">
        <v>78</v>
      </c>
      <c r="I121" s="30" t="s">
        <v>79</v>
      </c>
      <c r="J121" s="30">
        <v>11</v>
      </c>
      <c r="K121" s="30">
        <v>400</v>
      </c>
      <c r="L121" s="31">
        <f t="shared" si="19"/>
        <v>5.8055152394775034</v>
      </c>
      <c r="M121" s="30">
        <v>5</v>
      </c>
      <c r="N121" s="28"/>
      <c r="O121" s="30">
        <v>5</v>
      </c>
      <c r="P121" s="30">
        <v>0</v>
      </c>
      <c r="Q121" s="30">
        <v>68.900000000000006</v>
      </c>
      <c r="R121" s="30">
        <v>1.645</v>
      </c>
      <c r="S121" s="32">
        <v>25.461701203795236</v>
      </c>
      <c r="T121" s="30">
        <v>92</v>
      </c>
      <c r="U121" s="28"/>
      <c r="V121" s="28"/>
      <c r="W121" s="28"/>
      <c r="X121" s="28"/>
      <c r="Y121" s="28"/>
      <c r="Z121" s="28"/>
      <c r="AA121" s="30">
        <v>80</v>
      </c>
      <c r="AB121" s="30">
        <v>116</v>
      </c>
      <c r="AC121" s="30">
        <v>73</v>
      </c>
      <c r="AD121" s="30">
        <v>173</v>
      </c>
      <c r="AE121" s="30">
        <v>91</v>
      </c>
      <c r="AF121" s="30">
        <v>66</v>
      </c>
      <c r="AG121" s="30">
        <v>107</v>
      </c>
      <c r="AH121" s="30">
        <v>16</v>
      </c>
      <c r="AI121" s="30">
        <v>71</v>
      </c>
      <c r="AJ121" s="30">
        <v>3.6</v>
      </c>
      <c r="AK121" s="30">
        <v>4.0999999999999996</v>
      </c>
      <c r="AL121" s="28"/>
      <c r="AM121" s="30">
        <v>4.2</v>
      </c>
      <c r="AN121" s="30">
        <v>19</v>
      </c>
      <c r="AO121" s="30">
        <v>25</v>
      </c>
      <c r="AP121" s="30">
        <v>20</v>
      </c>
      <c r="AQ121" s="30">
        <v>0.75</v>
      </c>
      <c r="AR121" s="28"/>
      <c r="AS121" s="28"/>
      <c r="AT121" s="39">
        <v>24.4</v>
      </c>
      <c r="AU121" s="30">
        <v>6.38</v>
      </c>
      <c r="AV121" s="30">
        <v>3.6</v>
      </c>
      <c r="AW121" s="30">
        <v>1.87</v>
      </c>
      <c r="AX121" s="30">
        <v>0.6</v>
      </c>
      <c r="AY121" s="30">
        <v>358</v>
      </c>
      <c r="AZ121" s="30">
        <v>13</v>
      </c>
      <c r="BA121" s="30">
        <v>40.700000000000003</v>
      </c>
      <c r="BB121" s="30">
        <v>87.3</v>
      </c>
      <c r="BC121" s="30">
        <v>31.9</v>
      </c>
      <c r="BD121" s="30">
        <v>13.1</v>
      </c>
      <c r="BE121" s="28"/>
      <c r="BF121" s="30">
        <v>83</v>
      </c>
      <c r="BG121" s="30">
        <v>15</v>
      </c>
      <c r="BH121" s="30" t="s">
        <v>140</v>
      </c>
      <c r="BI121" s="32">
        <f t="shared" si="1"/>
        <v>7.859992137629761</v>
      </c>
      <c r="BJ121" s="32">
        <v>1383</v>
      </c>
      <c r="BK121" s="32">
        <v>195.75666666666666</v>
      </c>
      <c r="BL121" s="32">
        <v>55.67015195609104</v>
      </c>
      <c r="BM121" s="32">
        <v>63.54</v>
      </c>
      <c r="BN121" s="32">
        <v>18.069787943995223</v>
      </c>
      <c r="BO121" s="32">
        <v>41.04</v>
      </c>
      <c r="BP121" s="32">
        <v>26.260060099913737</v>
      </c>
      <c r="BQ121" s="38"/>
      <c r="BR121" s="38"/>
      <c r="BS121" s="30">
        <v>20</v>
      </c>
      <c r="BT121" s="30"/>
      <c r="BU121" s="30"/>
    </row>
    <row r="122" spans="1:73" ht="12.75">
      <c r="A122" s="28" t="s">
        <v>1444</v>
      </c>
      <c r="B122" s="30" t="s">
        <v>1445</v>
      </c>
      <c r="C122" s="30" t="s">
        <v>1189</v>
      </c>
      <c r="D122" s="30" t="s">
        <v>1218</v>
      </c>
      <c r="E122" s="30" t="s">
        <v>76</v>
      </c>
      <c r="F122" s="30">
        <v>48</v>
      </c>
      <c r="G122" s="30" t="s">
        <v>1203</v>
      </c>
      <c r="H122" s="30" t="s">
        <v>222</v>
      </c>
      <c r="I122" s="30" t="s">
        <v>79</v>
      </c>
      <c r="J122" s="30">
        <v>26</v>
      </c>
      <c r="K122" s="28"/>
      <c r="L122" s="28"/>
      <c r="M122" s="28"/>
      <c r="N122" s="28"/>
      <c r="O122" s="30">
        <v>5</v>
      </c>
      <c r="P122" s="30">
        <v>0</v>
      </c>
      <c r="Q122" s="30">
        <v>69.8</v>
      </c>
      <c r="R122" s="30">
        <v>1.57</v>
      </c>
      <c r="S122" s="32">
        <v>28.317578806442448</v>
      </c>
      <c r="T122" s="30">
        <v>102.5</v>
      </c>
      <c r="U122" s="28"/>
      <c r="V122" s="28"/>
      <c r="W122" s="28"/>
      <c r="X122" s="28"/>
      <c r="Y122" s="28"/>
      <c r="Z122" s="28"/>
      <c r="AA122" s="30">
        <v>71</v>
      </c>
      <c r="AB122" s="30">
        <v>101</v>
      </c>
      <c r="AC122" s="30">
        <v>82</v>
      </c>
      <c r="AD122" s="30">
        <v>165</v>
      </c>
      <c r="AE122" s="30">
        <v>76</v>
      </c>
      <c r="AF122" s="30">
        <v>64</v>
      </c>
      <c r="AG122" s="30">
        <v>101</v>
      </c>
      <c r="AH122" s="30">
        <v>26</v>
      </c>
      <c r="AI122" s="30">
        <v>153</v>
      </c>
      <c r="AJ122" s="30">
        <v>4.0999999999999996</v>
      </c>
      <c r="AK122" s="30">
        <v>4.5999999999999996</v>
      </c>
      <c r="AL122" s="28"/>
      <c r="AM122" s="30">
        <v>21.3</v>
      </c>
      <c r="AN122" s="30">
        <v>28</v>
      </c>
      <c r="AO122" s="30">
        <v>23</v>
      </c>
      <c r="AP122" s="30">
        <v>26</v>
      </c>
      <c r="AQ122" s="30">
        <v>0.84</v>
      </c>
      <c r="AR122" s="30">
        <v>16.399999999999999</v>
      </c>
      <c r="AS122" s="30">
        <v>626</v>
      </c>
      <c r="AT122" s="39">
        <v>29.6</v>
      </c>
      <c r="AU122" s="30">
        <v>5.85</v>
      </c>
      <c r="AV122" s="30">
        <v>2.58</v>
      </c>
      <c r="AW122" s="30">
        <v>2.84</v>
      </c>
      <c r="AX122" s="30">
        <v>0.41</v>
      </c>
      <c r="AY122" s="30">
        <v>205</v>
      </c>
      <c r="AZ122" s="30">
        <v>13.1</v>
      </c>
      <c r="BA122" s="30">
        <v>39.6</v>
      </c>
      <c r="BB122" s="30">
        <v>91.2</v>
      </c>
      <c r="BC122" s="30">
        <v>33.1</v>
      </c>
      <c r="BD122" s="30">
        <v>13.2</v>
      </c>
      <c r="BE122" s="28"/>
      <c r="BF122" s="30">
        <v>145</v>
      </c>
      <c r="BG122" s="30">
        <v>24.6</v>
      </c>
      <c r="BH122" s="30" t="s">
        <v>140</v>
      </c>
      <c r="BI122" s="32">
        <f t="shared" si="1"/>
        <v>8.7440099880967441</v>
      </c>
      <c r="BJ122" s="32">
        <v>2153.5</v>
      </c>
      <c r="BK122" s="32">
        <v>400.68</v>
      </c>
      <c r="BL122" s="32">
        <v>72.014396408985618</v>
      </c>
      <c r="BM122" s="32">
        <v>51.32</v>
      </c>
      <c r="BN122" s="32" t="s">
        <v>1282</v>
      </c>
      <c r="BO122" s="32">
        <v>46.395000000000003</v>
      </c>
      <c r="BP122" s="32">
        <v>18.76183693505665</v>
      </c>
      <c r="BQ122" s="38"/>
      <c r="BR122" s="38"/>
      <c r="BS122" s="30">
        <v>49</v>
      </c>
      <c r="BT122" s="30"/>
      <c r="BU122" s="30"/>
    </row>
    <row r="123" spans="1:73" ht="12.75">
      <c r="A123" s="28" t="s">
        <v>1446</v>
      </c>
      <c r="B123" s="30" t="s">
        <v>1447</v>
      </c>
      <c r="C123" s="30" t="s">
        <v>1189</v>
      </c>
      <c r="D123" s="30" t="s">
        <v>1210</v>
      </c>
      <c r="E123" s="30" t="s">
        <v>76</v>
      </c>
      <c r="F123" s="30">
        <v>52</v>
      </c>
      <c r="G123" s="30" t="s">
        <v>1203</v>
      </c>
      <c r="H123" s="30" t="s">
        <v>78</v>
      </c>
      <c r="I123" s="30" t="s">
        <v>79</v>
      </c>
      <c r="J123" s="30">
        <v>13</v>
      </c>
      <c r="K123" s="30">
        <v>400</v>
      </c>
      <c r="L123" s="31">
        <f t="shared" ref="L123:L127" si="20">K123/Q123</f>
        <v>4.9321824907521581</v>
      </c>
      <c r="M123" s="28"/>
      <c r="N123" s="28"/>
      <c r="O123" s="30">
        <v>1</v>
      </c>
      <c r="P123" s="30">
        <v>0</v>
      </c>
      <c r="Q123" s="30">
        <v>81.099999999999994</v>
      </c>
      <c r="R123" s="30">
        <v>1.54</v>
      </c>
      <c r="S123" s="32">
        <v>34.196323157362116</v>
      </c>
      <c r="T123" s="30">
        <v>108</v>
      </c>
      <c r="U123" s="28"/>
      <c r="V123" s="28"/>
      <c r="W123" s="28"/>
      <c r="X123" s="28"/>
      <c r="Y123" s="28"/>
      <c r="Z123" s="28"/>
      <c r="AA123" s="30">
        <v>78</v>
      </c>
      <c r="AB123" s="30">
        <v>119</v>
      </c>
      <c r="AC123" s="30">
        <v>86</v>
      </c>
      <c r="AD123" s="30">
        <v>183</v>
      </c>
      <c r="AE123" s="30">
        <v>119</v>
      </c>
      <c r="AF123" s="30">
        <v>46</v>
      </c>
      <c r="AG123" s="30">
        <v>137</v>
      </c>
      <c r="AH123" s="30">
        <v>18</v>
      </c>
      <c r="AI123" s="30">
        <v>79</v>
      </c>
      <c r="AJ123" s="30">
        <v>3.4</v>
      </c>
      <c r="AK123" s="30">
        <v>4.5999999999999996</v>
      </c>
      <c r="AL123" s="30">
        <v>7.2</v>
      </c>
      <c r="AM123" s="30">
        <v>17.399999999999999</v>
      </c>
      <c r="AN123" s="30">
        <v>38</v>
      </c>
      <c r="AO123" s="30">
        <v>20</v>
      </c>
      <c r="AP123" s="30">
        <v>19</v>
      </c>
      <c r="AQ123" s="30">
        <v>0.95</v>
      </c>
      <c r="AR123" s="28"/>
      <c r="AS123" s="30">
        <v>505</v>
      </c>
      <c r="AT123" s="39">
        <v>37.9</v>
      </c>
      <c r="AU123" s="30">
        <v>2.77</v>
      </c>
      <c r="AV123" s="30">
        <v>1.37</v>
      </c>
      <c r="AW123" s="30">
        <v>1.08</v>
      </c>
      <c r="AX123" s="30">
        <v>0.31</v>
      </c>
      <c r="AY123" s="30">
        <v>207</v>
      </c>
      <c r="AZ123" s="30">
        <v>13.3</v>
      </c>
      <c r="BA123" s="30">
        <v>40.200000000000003</v>
      </c>
      <c r="BB123" s="30">
        <v>84.5</v>
      </c>
      <c r="BC123" s="30">
        <v>33.1</v>
      </c>
      <c r="BD123" s="30">
        <v>12.1</v>
      </c>
      <c r="BE123" s="28"/>
      <c r="BF123" s="30">
        <v>128</v>
      </c>
      <c r="BG123" s="30">
        <v>13.9</v>
      </c>
      <c r="BH123" s="30" t="s">
        <v>140</v>
      </c>
      <c r="BI123" s="32">
        <f t="shared" si="1"/>
        <v>8.1306479681605843</v>
      </c>
      <c r="BJ123" s="32">
        <v>2201.3333333333335</v>
      </c>
      <c r="BK123" s="32">
        <v>290.93</v>
      </c>
      <c r="BL123" s="32">
        <v>52.708609181536673</v>
      </c>
      <c r="BM123" s="32">
        <v>76.566666666666663</v>
      </c>
      <c r="BN123" s="32">
        <v>13.871799091418294</v>
      </c>
      <c r="BO123" s="32">
        <v>81.983333333333334</v>
      </c>
      <c r="BP123" s="32">
        <v>33.419591727045031</v>
      </c>
      <c r="BQ123" s="38"/>
      <c r="BR123" s="38"/>
      <c r="BS123" s="30">
        <v>26</v>
      </c>
      <c r="BT123" s="30"/>
      <c r="BU123" s="30"/>
    </row>
    <row r="124" spans="1:73" ht="12.75">
      <c r="A124" s="28" t="s">
        <v>1448</v>
      </c>
      <c r="B124" s="30" t="s">
        <v>1449</v>
      </c>
      <c r="C124" s="30" t="s">
        <v>1189</v>
      </c>
      <c r="D124" s="30" t="s">
        <v>1218</v>
      </c>
      <c r="E124" s="30" t="s">
        <v>76</v>
      </c>
      <c r="F124" s="30">
        <v>32</v>
      </c>
      <c r="G124" s="30" t="s">
        <v>1269</v>
      </c>
      <c r="H124" s="30" t="s">
        <v>78</v>
      </c>
      <c r="I124" s="30" t="s">
        <v>79</v>
      </c>
      <c r="J124" s="30">
        <v>3</v>
      </c>
      <c r="K124" s="30">
        <v>400</v>
      </c>
      <c r="L124" s="31">
        <f t="shared" si="20"/>
        <v>4.8721071863581003</v>
      </c>
      <c r="M124" s="30">
        <v>40</v>
      </c>
      <c r="N124" s="28"/>
      <c r="O124" s="28"/>
      <c r="P124" s="30">
        <v>8</v>
      </c>
      <c r="Q124" s="30">
        <v>82.1</v>
      </c>
      <c r="R124" s="30">
        <v>1.5</v>
      </c>
      <c r="S124" s="32">
        <v>36.488888888888887</v>
      </c>
      <c r="T124" s="30">
        <v>101</v>
      </c>
      <c r="U124" s="28"/>
      <c r="V124" s="28"/>
      <c r="W124" s="28"/>
      <c r="X124" s="28"/>
      <c r="Y124" s="28"/>
      <c r="Z124" s="28"/>
      <c r="AA124" s="30">
        <v>80</v>
      </c>
      <c r="AB124" s="30">
        <v>120</v>
      </c>
      <c r="AC124" s="30">
        <v>99</v>
      </c>
      <c r="AD124" s="30">
        <v>137</v>
      </c>
      <c r="AE124" s="30">
        <v>78</v>
      </c>
      <c r="AF124" s="30">
        <v>36</v>
      </c>
      <c r="AG124" s="30">
        <v>101</v>
      </c>
      <c r="AH124" s="30">
        <v>23</v>
      </c>
      <c r="AI124" s="30">
        <v>135</v>
      </c>
      <c r="AJ124" s="30">
        <v>1.7</v>
      </c>
      <c r="AK124" s="30">
        <v>3.9</v>
      </c>
      <c r="AL124" s="28"/>
      <c r="AM124" s="30">
        <v>12.6</v>
      </c>
      <c r="AN124" s="30">
        <v>17</v>
      </c>
      <c r="AO124" s="30">
        <v>13</v>
      </c>
      <c r="AP124" s="30">
        <v>34</v>
      </c>
      <c r="AQ124" s="30">
        <v>0.81</v>
      </c>
      <c r="AR124" s="28"/>
      <c r="AS124" s="28"/>
      <c r="AT124" s="39">
        <v>29.9</v>
      </c>
      <c r="AU124" s="30">
        <v>6.79</v>
      </c>
      <c r="AV124" s="30">
        <v>5.95</v>
      </c>
      <c r="AW124" s="30">
        <v>0.52</v>
      </c>
      <c r="AX124" s="30">
        <v>0.28999999999999998</v>
      </c>
      <c r="AY124" s="30">
        <v>243</v>
      </c>
      <c r="AZ124" s="30">
        <v>11.2</v>
      </c>
      <c r="BA124" s="30">
        <v>34.700000000000003</v>
      </c>
      <c r="BB124" s="30">
        <v>86.5</v>
      </c>
      <c r="BC124" s="30">
        <v>32.299999999999997</v>
      </c>
      <c r="BD124" s="30">
        <v>14.2</v>
      </c>
      <c r="BE124" s="28"/>
      <c r="BF124" s="30">
        <v>49</v>
      </c>
      <c r="BG124" s="30">
        <v>2</v>
      </c>
      <c r="BH124" s="30" t="s">
        <v>93</v>
      </c>
      <c r="BI124" s="32">
        <f t="shared" si="1"/>
        <v>8.807247448013074</v>
      </c>
      <c r="BJ124" s="38"/>
      <c r="BK124" s="38"/>
      <c r="BL124" s="38"/>
      <c r="BM124" s="38"/>
      <c r="BN124" s="38"/>
      <c r="BO124" s="38"/>
      <c r="BP124" s="38"/>
      <c r="BQ124" s="38"/>
      <c r="BR124" s="38"/>
      <c r="BS124" s="30">
        <v>30</v>
      </c>
      <c r="BT124" s="30"/>
      <c r="BU124" s="30"/>
    </row>
    <row r="125" spans="1:73" ht="12.75">
      <c r="A125" s="28" t="s">
        <v>1450</v>
      </c>
      <c r="B125" s="30" t="s">
        <v>1451</v>
      </c>
      <c r="C125" s="30" t="s">
        <v>1189</v>
      </c>
      <c r="D125" s="30" t="s">
        <v>1210</v>
      </c>
      <c r="E125" s="30" t="s">
        <v>76</v>
      </c>
      <c r="F125" s="30">
        <v>47</v>
      </c>
      <c r="G125" s="30" t="s">
        <v>1203</v>
      </c>
      <c r="H125" s="30" t="s">
        <v>78</v>
      </c>
      <c r="I125" s="30" t="s">
        <v>79</v>
      </c>
      <c r="J125" s="30">
        <v>9</v>
      </c>
      <c r="K125" s="30">
        <v>400</v>
      </c>
      <c r="L125" s="31">
        <f t="shared" si="20"/>
        <v>5.2770448548812663</v>
      </c>
      <c r="M125" s="30">
        <v>10</v>
      </c>
      <c r="N125" s="28"/>
      <c r="O125" s="30">
        <v>8</v>
      </c>
      <c r="P125" s="30">
        <v>2</v>
      </c>
      <c r="Q125" s="30">
        <v>75.8</v>
      </c>
      <c r="R125" s="30">
        <v>1.53</v>
      </c>
      <c r="S125" s="32">
        <v>32.380708274595236</v>
      </c>
      <c r="T125" s="30">
        <v>110</v>
      </c>
      <c r="U125" s="28"/>
      <c r="V125" s="28"/>
      <c r="W125" s="28"/>
      <c r="X125" s="28"/>
      <c r="Y125" s="28"/>
      <c r="Z125" s="28"/>
      <c r="AA125" s="30">
        <v>82</v>
      </c>
      <c r="AB125" s="30">
        <v>110</v>
      </c>
      <c r="AC125" s="30">
        <v>73</v>
      </c>
      <c r="AD125" s="30">
        <v>129</v>
      </c>
      <c r="AE125" s="30">
        <v>75</v>
      </c>
      <c r="AF125" s="30">
        <v>41</v>
      </c>
      <c r="AG125" s="30">
        <v>88</v>
      </c>
      <c r="AH125" s="30">
        <v>13</v>
      </c>
      <c r="AI125" s="30">
        <v>46</v>
      </c>
      <c r="AJ125" s="30">
        <v>9.6999999999999993</v>
      </c>
      <c r="AK125" s="30">
        <v>3.5</v>
      </c>
      <c r="AL125" s="28"/>
      <c r="AM125" s="28"/>
      <c r="AN125" s="30">
        <v>18</v>
      </c>
      <c r="AO125" s="30">
        <v>34</v>
      </c>
      <c r="AP125" s="30">
        <v>25</v>
      </c>
      <c r="AQ125" s="30">
        <v>0.71</v>
      </c>
      <c r="AR125" s="30">
        <v>17</v>
      </c>
      <c r="AS125" s="30">
        <v>446</v>
      </c>
      <c r="AT125" s="39">
        <v>40.6</v>
      </c>
      <c r="AU125" s="30">
        <v>5.82</v>
      </c>
      <c r="AV125" s="30">
        <v>4.17</v>
      </c>
      <c r="AW125" s="30">
        <v>1.07</v>
      </c>
      <c r="AX125" s="30">
        <v>0.41</v>
      </c>
      <c r="AY125" s="30">
        <v>154</v>
      </c>
      <c r="AZ125" s="30">
        <v>12.3</v>
      </c>
      <c r="BA125" s="30">
        <v>38.4</v>
      </c>
      <c r="BB125" s="30">
        <v>94.1</v>
      </c>
      <c r="BC125" s="30">
        <v>32</v>
      </c>
      <c r="BD125" s="30">
        <v>16.7</v>
      </c>
      <c r="BE125" s="28"/>
      <c r="BF125" s="30">
        <v>81</v>
      </c>
      <c r="BG125" s="30">
        <v>14.3</v>
      </c>
      <c r="BH125" s="30" t="s">
        <v>140</v>
      </c>
      <c r="BI125" s="32">
        <f t="shared" si="1"/>
        <v>7.4259536570775406</v>
      </c>
      <c r="BJ125" s="32">
        <v>644</v>
      </c>
      <c r="BK125" s="32">
        <v>74.16</v>
      </c>
      <c r="BL125" s="32">
        <v>46.213045713484526</v>
      </c>
      <c r="BM125" s="32">
        <v>33.986666666666665</v>
      </c>
      <c r="BN125" s="32">
        <v>21.178902107815901</v>
      </c>
      <c r="BO125" s="32">
        <v>23.256666666666664</v>
      </c>
      <c r="BP125" s="32">
        <v>32.608052178699587</v>
      </c>
      <c r="BQ125" s="38"/>
      <c r="BR125" s="38"/>
      <c r="BS125" s="30">
        <v>21</v>
      </c>
      <c r="BT125" s="30"/>
      <c r="BU125" s="30"/>
    </row>
    <row r="126" spans="1:73" ht="12.75">
      <c r="A126" s="28" t="s">
        <v>1452</v>
      </c>
      <c r="B126" s="29" t="s">
        <v>1453</v>
      </c>
      <c r="C126" s="30" t="s">
        <v>1189</v>
      </c>
      <c r="D126" s="30" t="s">
        <v>1218</v>
      </c>
      <c r="E126" s="30" t="s">
        <v>76</v>
      </c>
      <c r="F126" s="30">
        <v>37</v>
      </c>
      <c r="G126" s="30" t="s">
        <v>1191</v>
      </c>
      <c r="H126" s="30" t="s">
        <v>78</v>
      </c>
      <c r="I126" s="30" t="s">
        <v>79</v>
      </c>
      <c r="J126" s="30">
        <v>9</v>
      </c>
      <c r="K126" s="30">
        <v>400</v>
      </c>
      <c r="L126" s="31">
        <f t="shared" si="20"/>
        <v>6.5252854812398047</v>
      </c>
      <c r="M126" s="28"/>
      <c r="N126" s="28"/>
      <c r="O126" s="28"/>
      <c r="P126" s="30">
        <v>0</v>
      </c>
      <c r="Q126" s="30">
        <v>61.3</v>
      </c>
      <c r="R126" s="30">
        <v>1.64</v>
      </c>
      <c r="S126" s="32">
        <v>22.8</v>
      </c>
      <c r="T126" s="30">
        <v>89</v>
      </c>
      <c r="U126" s="30">
        <v>19.7</v>
      </c>
      <c r="V126" s="30">
        <v>32.1</v>
      </c>
      <c r="W126" s="30">
        <v>41.6</v>
      </c>
      <c r="X126" s="30">
        <v>67.900000000000006</v>
      </c>
      <c r="Y126" s="28"/>
      <c r="Z126" s="28"/>
      <c r="AA126" s="30">
        <v>123</v>
      </c>
      <c r="AB126" s="30">
        <v>80</v>
      </c>
      <c r="AC126" s="30">
        <v>84</v>
      </c>
      <c r="AD126" s="30">
        <v>126</v>
      </c>
      <c r="AE126" s="30">
        <v>58</v>
      </c>
      <c r="AF126" s="30">
        <v>53</v>
      </c>
      <c r="AG126" s="30">
        <v>73</v>
      </c>
      <c r="AH126" s="30">
        <v>15</v>
      </c>
      <c r="AI126" s="30">
        <v>71</v>
      </c>
      <c r="AJ126" s="30">
        <v>4.8</v>
      </c>
      <c r="AK126" s="30">
        <v>4.4000000000000004</v>
      </c>
      <c r="AL126" s="28"/>
      <c r="AM126" s="28"/>
      <c r="AN126" s="30">
        <v>17</v>
      </c>
      <c r="AO126" s="30">
        <v>17</v>
      </c>
      <c r="AP126" s="30">
        <v>24</v>
      </c>
      <c r="AQ126" s="30">
        <v>0.8</v>
      </c>
      <c r="AR126" s="30">
        <v>13.4</v>
      </c>
      <c r="AS126" s="30">
        <v>464</v>
      </c>
      <c r="AT126" s="39">
        <v>45.3</v>
      </c>
      <c r="AU126" s="34">
        <v>6.75</v>
      </c>
      <c r="AV126" s="29">
        <v>65.2</v>
      </c>
      <c r="AW126" s="29">
        <v>26.7</v>
      </c>
      <c r="AX126" s="29">
        <v>6.5</v>
      </c>
      <c r="AY126" s="29">
        <v>280</v>
      </c>
      <c r="AZ126" s="35">
        <v>11.2</v>
      </c>
      <c r="BA126" s="29">
        <v>35.6</v>
      </c>
      <c r="BB126" s="29">
        <v>88.1</v>
      </c>
      <c r="BC126" s="29">
        <v>31.5</v>
      </c>
      <c r="BD126" s="29">
        <v>13.2</v>
      </c>
      <c r="BE126" s="30">
        <v>25</v>
      </c>
      <c r="BF126" s="29">
        <v>138</v>
      </c>
      <c r="BG126" s="29">
        <v>29.7</v>
      </c>
      <c r="BH126" s="34" t="s">
        <v>140</v>
      </c>
      <c r="BI126" s="32">
        <f t="shared" si="1"/>
        <v>8.0003494953246843</v>
      </c>
      <c r="BJ126" s="32">
        <v>1155</v>
      </c>
      <c r="BK126" s="32">
        <v>145.4</v>
      </c>
      <c r="BL126" s="32">
        <v>49.2</v>
      </c>
      <c r="BM126" s="32">
        <v>28.6</v>
      </c>
      <c r="BN126" s="32">
        <v>9.9</v>
      </c>
      <c r="BO126" s="32">
        <v>52.7</v>
      </c>
      <c r="BP126" s="32">
        <v>40.9</v>
      </c>
      <c r="BQ126" s="32"/>
      <c r="BR126" s="32" t="s">
        <v>1211</v>
      </c>
      <c r="BS126" s="28"/>
      <c r="BT126" s="28"/>
      <c r="BU126" s="28"/>
    </row>
    <row r="127" spans="1:73" ht="12.75">
      <c r="A127" s="28" t="s">
        <v>1454</v>
      </c>
      <c r="B127" s="29" t="s">
        <v>1455</v>
      </c>
      <c r="C127" s="30" t="s">
        <v>1189</v>
      </c>
      <c r="D127" s="30" t="s">
        <v>1195</v>
      </c>
      <c r="E127" s="30" t="s">
        <v>76</v>
      </c>
      <c r="F127" s="30">
        <v>33</v>
      </c>
      <c r="G127" s="30" t="s">
        <v>1203</v>
      </c>
      <c r="H127" s="30" t="s">
        <v>78</v>
      </c>
      <c r="I127" s="30" t="s">
        <v>79</v>
      </c>
      <c r="J127" s="30">
        <v>11</v>
      </c>
      <c r="K127" s="30">
        <v>400</v>
      </c>
      <c r="L127" s="31">
        <f t="shared" si="20"/>
        <v>5.1282051282051286</v>
      </c>
      <c r="M127" s="28"/>
      <c r="N127" s="28"/>
      <c r="O127" s="28"/>
      <c r="P127" s="30">
        <v>0</v>
      </c>
      <c r="Q127" s="30">
        <v>78</v>
      </c>
      <c r="R127" s="30">
        <v>1.61</v>
      </c>
      <c r="S127" s="32">
        <v>30.1</v>
      </c>
      <c r="T127" s="30">
        <v>99</v>
      </c>
      <c r="U127" s="30">
        <v>30.5</v>
      </c>
      <c r="V127" s="30">
        <v>39.1</v>
      </c>
      <c r="W127" s="30">
        <v>47.5</v>
      </c>
      <c r="X127" s="30">
        <v>60.9</v>
      </c>
      <c r="Y127" s="28"/>
      <c r="Z127" s="28"/>
      <c r="AA127" s="28"/>
      <c r="AB127" s="28"/>
      <c r="AC127" s="30">
        <v>87</v>
      </c>
      <c r="AD127" s="30">
        <v>147</v>
      </c>
      <c r="AE127" s="30">
        <v>87</v>
      </c>
      <c r="AF127" s="30">
        <v>47</v>
      </c>
      <c r="AG127" s="30">
        <v>100</v>
      </c>
      <c r="AH127" s="30">
        <v>13</v>
      </c>
      <c r="AI127" s="30">
        <v>45</v>
      </c>
      <c r="AJ127" s="30">
        <v>4.0999999999999996</v>
      </c>
      <c r="AK127" s="30">
        <v>4.7</v>
      </c>
      <c r="AL127" s="30">
        <v>3.1</v>
      </c>
      <c r="AM127" s="28"/>
      <c r="AN127" s="30">
        <v>28</v>
      </c>
      <c r="AO127" s="30">
        <v>34</v>
      </c>
      <c r="AP127" s="30">
        <v>24</v>
      </c>
      <c r="AQ127" s="30">
        <v>0.63</v>
      </c>
      <c r="AR127" s="30">
        <v>11.1</v>
      </c>
      <c r="AS127" s="30">
        <v>296</v>
      </c>
      <c r="AT127" s="40">
        <v>28.1</v>
      </c>
      <c r="AU127" s="32">
        <v>5.8</v>
      </c>
      <c r="AV127" s="30">
        <v>43</v>
      </c>
      <c r="AW127" s="30">
        <v>15.3</v>
      </c>
      <c r="AX127" s="29">
        <v>8.1999999999999993</v>
      </c>
      <c r="AY127" s="29">
        <v>231</v>
      </c>
      <c r="AZ127" s="43">
        <v>10.4</v>
      </c>
      <c r="BA127" s="30">
        <v>36.4</v>
      </c>
      <c r="BB127" s="30">
        <v>80.599999999999994</v>
      </c>
      <c r="BC127" s="30">
        <v>33.799999999999997</v>
      </c>
      <c r="BD127" s="30">
        <v>12.8</v>
      </c>
      <c r="BE127" s="30">
        <v>17</v>
      </c>
      <c r="BF127" s="29">
        <v>95</v>
      </c>
      <c r="BG127" s="29">
        <v>24.3</v>
      </c>
      <c r="BH127" s="29" t="s">
        <v>140</v>
      </c>
      <c r="BI127" s="32">
        <f t="shared" si="1"/>
        <v>7.5794234278649579</v>
      </c>
      <c r="BJ127" s="32">
        <v>1312.3</v>
      </c>
      <c r="BK127" s="32">
        <v>153.9</v>
      </c>
      <c r="BL127" s="32">
        <v>46.2</v>
      </c>
      <c r="BM127" s="32">
        <v>53.6</v>
      </c>
      <c r="BN127" s="32">
        <v>16</v>
      </c>
      <c r="BO127" s="32">
        <v>54.3</v>
      </c>
      <c r="BP127" s="32">
        <v>37.700000000000003</v>
      </c>
      <c r="BQ127" s="32"/>
      <c r="BR127" s="32" t="s">
        <v>1196</v>
      </c>
      <c r="BS127" s="28"/>
      <c r="BT127" s="28"/>
      <c r="BU127" s="28"/>
    </row>
    <row r="128" spans="1:73" ht="12.75">
      <c r="A128" s="28" t="s">
        <v>1456</v>
      </c>
      <c r="B128" s="30" t="s">
        <v>1457</v>
      </c>
      <c r="C128" s="30" t="s">
        <v>1189</v>
      </c>
      <c r="D128" s="30" t="s">
        <v>1218</v>
      </c>
      <c r="E128" s="30" t="s">
        <v>76</v>
      </c>
      <c r="F128" s="30">
        <v>42</v>
      </c>
      <c r="G128" s="30" t="s">
        <v>1203</v>
      </c>
      <c r="H128" s="30" t="s">
        <v>78</v>
      </c>
      <c r="I128" s="30" t="s">
        <v>79</v>
      </c>
      <c r="J128" s="30">
        <v>16</v>
      </c>
      <c r="K128" s="28"/>
      <c r="L128" s="28"/>
      <c r="M128" s="30">
        <v>10</v>
      </c>
      <c r="N128" s="28"/>
      <c r="O128" s="30">
        <v>0</v>
      </c>
      <c r="P128" s="30">
        <v>0</v>
      </c>
      <c r="Q128" s="30">
        <v>73.400000000000006</v>
      </c>
      <c r="R128" s="30">
        <v>1.58</v>
      </c>
      <c r="S128" s="32">
        <v>29.402339368690914</v>
      </c>
      <c r="T128" s="30">
        <v>99</v>
      </c>
      <c r="U128" s="28"/>
      <c r="V128" s="28"/>
      <c r="W128" s="28"/>
      <c r="X128" s="28"/>
      <c r="Y128" s="28"/>
      <c r="Z128" s="28"/>
      <c r="AA128" s="30">
        <v>100</v>
      </c>
      <c r="AB128" s="30">
        <v>140</v>
      </c>
      <c r="AC128" s="30">
        <v>79</v>
      </c>
      <c r="AD128" s="30">
        <v>272</v>
      </c>
      <c r="AE128" s="30">
        <v>178</v>
      </c>
      <c r="AF128" s="30">
        <v>64</v>
      </c>
      <c r="AG128" s="30">
        <v>208</v>
      </c>
      <c r="AH128" s="30">
        <v>30</v>
      </c>
      <c r="AI128" s="30">
        <v>155</v>
      </c>
      <c r="AJ128" s="30">
        <v>2</v>
      </c>
      <c r="AK128" s="30">
        <v>4</v>
      </c>
      <c r="AL128" s="28"/>
      <c r="AM128" s="30">
        <v>10.4</v>
      </c>
      <c r="AN128" s="30">
        <v>22</v>
      </c>
      <c r="AO128" s="30">
        <v>18</v>
      </c>
      <c r="AP128" s="30">
        <v>44</v>
      </c>
      <c r="AQ128" s="30">
        <v>0.66</v>
      </c>
      <c r="AR128" s="30">
        <v>3.8</v>
      </c>
      <c r="AS128" s="30">
        <v>371</v>
      </c>
      <c r="AT128" s="39">
        <v>37.700000000000003</v>
      </c>
      <c r="AU128" s="30">
        <v>4.5599999999999996</v>
      </c>
      <c r="AV128" s="30">
        <v>3.05</v>
      </c>
      <c r="AW128" s="30">
        <v>1.01</v>
      </c>
      <c r="AX128" s="30">
        <v>0.45</v>
      </c>
      <c r="AY128" s="30">
        <v>370</v>
      </c>
      <c r="AZ128" s="30">
        <v>13.2</v>
      </c>
      <c r="BA128" s="30">
        <v>41.4</v>
      </c>
      <c r="BB128" s="30">
        <v>87.5</v>
      </c>
      <c r="BC128" s="30">
        <v>31.9</v>
      </c>
      <c r="BD128" s="30">
        <v>14</v>
      </c>
      <c r="BE128" s="28"/>
      <c r="BF128" s="30">
        <v>109</v>
      </c>
      <c r="BG128" s="30">
        <v>13.4</v>
      </c>
      <c r="BH128" s="30" t="s">
        <v>93</v>
      </c>
      <c r="BI128" s="32">
        <f t="shared" si="1"/>
        <v>8.719725788826322</v>
      </c>
      <c r="BJ128" s="32">
        <v>1571</v>
      </c>
      <c r="BK128" s="32">
        <v>208.83666666666667</v>
      </c>
      <c r="BL128" s="32">
        <v>52.518698747409218</v>
      </c>
      <c r="BM128" s="32">
        <v>48.653333333333336</v>
      </c>
      <c r="BN128" s="32">
        <v>12.235445993155494</v>
      </c>
      <c r="BO128" s="32">
        <v>62.29</v>
      </c>
      <c r="BP128" s="32">
        <v>35.245855259435295</v>
      </c>
      <c r="BQ128" s="38"/>
      <c r="BR128" s="38"/>
      <c r="BS128" s="30">
        <v>45</v>
      </c>
      <c r="BT128" s="30"/>
      <c r="BU128" s="30"/>
    </row>
    <row r="129" spans="1:73" ht="12.75">
      <c r="A129" s="28" t="s">
        <v>1458</v>
      </c>
      <c r="B129" s="29" t="s">
        <v>1459</v>
      </c>
      <c r="C129" s="30" t="s">
        <v>1189</v>
      </c>
      <c r="D129" s="30" t="s">
        <v>1195</v>
      </c>
      <c r="E129" s="30" t="s">
        <v>76</v>
      </c>
      <c r="F129" s="30">
        <v>34</v>
      </c>
      <c r="G129" s="30" t="s">
        <v>1203</v>
      </c>
      <c r="H129" s="30" t="s">
        <v>78</v>
      </c>
      <c r="I129" s="30" t="s">
        <v>79</v>
      </c>
      <c r="J129" s="30">
        <v>8</v>
      </c>
      <c r="K129" s="30">
        <v>400</v>
      </c>
      <c r="L129" s="31">
        <f t="shared" ref="L129:L139" si="21">K129/Q129</f>
        <v>4.1753653444676413</v>
      </c>
      <c r="M129" s="28"/>
      <c r="N129" s="28"/>
      <c r="O129" s="28"/>
      <c r="P129" s="30">
        <v>0</v>
      </c>
      <c r="Q129" s="30">
        <v>95.8</v>
      </c>
      <c r="R129" s="30">
        <v>1.71</v>
      </c>
      <c r="S129" s="32">
        <v>32.799999999999997</v>
      </c>
      <c r="T129" s="30">
        <v>101</v>
      </c>
      <c r="U129" s="30">
        <v>37.6</v>
      </c>
      <c r="V129" s="30">
        <v>39.200000000000003</v>
      </c>
      <c r="W129" s="30">
        <v>58.2</v>
      </c>
      <c r="X129" s="30">
        <v>60.8</v>
      </c>
      <c r="Y129" s="28"/>
      <c r="Z129" s="28"/>
      <c r="AA129" s="30">
        <v>106</v>
      </c>
      <c r="AB129" s="30">
        <v>74</v>
      </c>
      <c r="AC129" s="30">
        <v>88</v>
      </c>
      <c r="AD129" s="30">
        <v>242</v>
      </c>
      <c r="AE129" s="30">
        <v>171</v>
      </c>
      <c r="AF129" s="30">
        <v>43</v>
      </c>
      <c r="AG129" s="30">
        <v>199</v>
      </c>
      <c r="AH129" s="30">
        <v>28</v>
      </c>
      <c r="AI129" s="30">
        <v>141</v>
      </c>
      <c r="AJ129" s="30">
        <v>1.7</v>
      </c>
      <c r="AK129" s="30">
        <v>4.0999999999999996</v>
      </c>
      <c r="AL129" s="28"/>
      <c r="AM129" s="28"/>
      <c r="AN129" s="30">
        <v>26</v>
      </c>
      <c r="AO129" s="30">
        <v>25</v>
      </c>
      <c r="AP129" s="30">
        <v>18</v>
      </c>
      <c r="AQ129" s="30">
        <v>0.85</v>
      </c>
      <c r="AR129" s="30">
        <v>11</v>
      </c>
      <c r="AS129" s="30">
        <v>276</v>
      </c>
      <c r="AT129" s="40">
        <v>21.4</v>
      </c>
      <c r="AU129" s="32">
        <v>4.8499999999999996</v>
      </c>
      <c r="AV129" s="30">
        <v>52.3</v>
      </c>
      <c r="AW129" s="30">
        <v>26.8</v>
      </c>
      <c r="AX129" s="29">
        <v>6.9</v>
      </c>
      <c r="AY129" s="29">
        <v>244</v>
      </c>
      <c r="AZ129" s="43">
        <v>11.6</v>
      </c>
      <c r="BA129" s="30">
        <v>36.799999999999997</v>
      </c>
      <c r="BB129" s="30">
        <v>85.8</v>
      </c>
      <c r="BC129" s="30">
        <v>33.700000000000003</v>
      </c>
      <c r="BD129" s="30">
        <v>12.9</v>
      </c>
      <c r="BE129" s="30">
        <v>25</v>
      </c>
      <c r="BF129" s="29">
        <v>69</v>
      </c>
      <c r="BG129" s="29">
        <v>19.2</v>
      </c>
      <c r="BH129" s="29" t="s">
        <v>140</v>
      </c>
      <c r="BI129" s="32">
        <f t="shared" si="1"/>
        <v>8.7329495242964299</v>
      </c>
      <c r="BJ129" s="32">
        <v>1287.33</v>
      </c>
      <c r="BK129" s="32">
        <v>107.8</v>
      </c>
      <c r="BL129" s="32">
        <v>37.07</v>
      </c>
      <c r="BM129" s="32">
        <v>63.9</v>
      </c>
      <c r="BN129" s="32">
        <v>21.98</v>
      </c>
      <c r="BO129" s="32">
        <v>52.92</v>
      </c>
      <c r="BP129" s="32">
        <v>40.950000000000003</v>
      </c>
      <c r="BQ129" s="32"/>
      <c r="BR129" s="32" t="s">
        <v>1192</v>
      </c>
      <c r="BS129" s="28"/>
      <c r="BT129" s="28"/>
      <c r="BU129" s="28"/>
    </row>
    <row r="130" spans="1:73" ht="12.75">
      <c r="A130" s="28" t="s">
        <v>1460</v>
      </c>
      <c r="B130" s="29" t="s">
        <v>1461</v>
      </c>
      <c r="C130" s="30" t="s">
        <v>1189</v>
      </c>
      <c r="D130" s="30" t="s">
        <v>1210</v>
      </c>
      <c r="E130" s="30" t="s">
        <v>76</v>
      </c>
      <c r="F130" s="30">
        <v>36</v>
      </c>
      <c r="G130" s="30" t="s">
        <v>1203</v>
      </c>
      <c r="H130" s="30" t="s">
        <v>222</v>
      </c>
      <c r="I130" s="30" t="s">
        <v>79</v>
      </c>
      <c r="J130" s="30">
        <v>13</v>
      </c>
      <c r="K130" s="30">
        <v>400</v>
      </c>
      <c r="L130" s="31">
        <f t="shared" si="21"/>
        <v>4.6620046620046622</v>
      </c>
      <c r="M130" s="28"/>
      <c r="N130" s="28"/>
      <c r="O130" s="28"/>
      <c r="P130" s="30">
        <v>0</v>
      </c>
      <c r="Q130" s="30">
        <v>85.8</v>
      </c>
      <c r="R130" s="30">
        <v>1.7</v>
      </c>
      <c r="S130" s="32">
        <v>29.7</v>
      </c>
      <c r="T130" s="30">
        <v>104</v>
      </c>
      <c r="U130" s="30">
        <v>32.4</v>
      </c>
      <c r="V130" s="30">
        <v>37.700000000000003</v>
      </c>
      <c r="W130" s="30">
        <v>53.4</v>
      </c>
      <c r="X130" s="30">
        <v>62.2</v>
      </c>
      <c r="Y130" s="28"/>
      <c r="Z130" s="28"/>
      <c r="AA130" s="30">
        <v>124</v>
      </c>
      <c r="AB130" s="30">
        <v>74</v>
      </c>
      <c r="AC130" s="30">
        <v>73</v>
      </c>
      <c r="AD130" s="30">
        <v>157</v>
      </c>
      <c r="AE130" s="30">
        <v>93</v>
      </c>
      <c r="AF130" s="30">
        <v>44</v>
      </c>
      <c r="AG130" s="30">
        <v>113</v>
      </c>
      <c r="AH130" s="30">
        <v>20</v>
      </c>
      <c r="AI130" s="30">
        <v>105</v>
      </c>
      <c r="AJ130" s="30">
        <v>2.2999999999999998</v>
      </c>
      <c r="AK130" s="30">
        <v>4</v>
      </c>
      <c r="AL130" s="28"/>
      <c r="AM130" s="28"/>
      <c r="AN130" s="30">
        <v>20</v>
      </c>
      <c r="AO130" s="30">
        <v>11</v>
      </c>
      <c r="AP130" s="30">
        <v>14</v>
      </c>
      <c r="AQ130" s="30">
        <v>0.73</v>
      </c>
      <c r="AR130" s="30">
        <v>7.1</v>
      </c>
      <c r="AS130" s="30">
        <v>411</v>
      </c>
      <c r="AT130" s="40">
        <v>25.2</v>
      </c>
      <c r="AU130" s="32">
        <v>3.83</v>
      </c>
      <c r="AV130" s="30">
        <v>55.1</v>
      </c>
      <c r="AW130" s="30">
        <v>24.7</v>
      </c>
      <c r="AX130" s="30">
        <v>6.5</v>
      </c>
      <c r="AY130" s="30">
        <v>260</v>
      </c>
      <c r="AZ130" s="43">
        <v>13.5</v>
      </c>
      <c r="BA130" s="30">
        <v>34.200000000000003</v>
      </c>
      <c r="BB130" s="30">
        <v>86.2</v>
      </c>
      <c r="BC130" s="30">
        <v>34.5</v>
      </c>
      <c r="BD130" s="30">
        <v>13.7</v>
      </c>
      <c r="BE130" s="30">
        <v>10</v>
      </c>
      <c r="BF130" s="30">
        <v>92</v>
      </c>
      <c r="BG130" s="30">
        <v>15.6</v>
      </c>
      <c r="BH130" s="32" t="s">
        <v>140</v>
      </c>
      <c r="BI130" s="32">
        <f t="shared" si="1"/>
        <v>8.2512726107459695</v>
      </c>
      <c r="BJ130" s="32">
        <v>607.29999999999995</v>
      </c>
      <c r="BK130" s="32">
        <v>83.9</v>
      </c>
      <c r="BL130" s="32">
        <v>18.5</v>
      </c>
      <c r="BM130" s="32">
        <v>40.4</v>
      </c>
      <c r="BN130" s="32">
        <v>8.9</v>
      </c>
      <c r="BO130" s="32">
        <v>11.9</v>
      </c>
      <c r="BP130" s="32">
        <v>5.9</v>
      </c>
      <c r="BQ130" s="32"/>
      <c r="BR130" s="32" t="s">
        <v>1196</v>
      </c>
      <c r="BS130" s="28"/>
      <c r="BT130" s="28"/>
      <c r="BU130" s="28"/>
    </row>
    <row r="131" spans="1:73" ht="12.75">
      <c r="A131" s="28" t="s">
        <v>1462</v>
      </c>
      <c r="B131" s="29" t="s">
        <v>1463</v>
      </c>
      <c r="C131" s="30" t="s">
        <v>1189</v>
      </c>
      <c r="D131" s="30" t="s">
        <v>1218</v>
      </c>
      <c r="E131" s="30" t="s">
        <v>76</v>
      </c>
      <c r="F131" s="30">
        <v>38</v>
      </c>
      <c r="G131" s="30" t="s">
        <v>1191</v>
      </c>
      <c r="H131" s="30" t="s">
        <v>78</v>
      </c>
      <c r="I131" s="30" t="s">
        <v>79</v>
      </c>
      <c r="J131" s="30">
        <v>20</v>
      </c>
      <c r="K131" s="30">
        <v>400</v>
      </c>
      <c r="L131" s="31">
        <f t="shared" si="21"/>
        <v>9.0909090909090917</v>
      </c>
      <c r="M131" s="28"/>
      <c r="N131" s="28"/>
      <c r="O131" s="28"/>
      <c r="P131" s="30">
        <v>0</v>
      </c>
      <c r="Q131" s="30">
        <v>44</v>
      </c>
      <c r="R131" s="30">
        <v>1.64</v>
      </c>
      <c r="S131" s="32">
        <v>16.399999999999999</v>
      </c>
      <c r="T131" s="30">
        <v>66</v>
      </c>
      <c r="U131" s="30">
        <v>11.1</v>
      </c>
      <c r="V131" s="30">
        <v>25.1</v>
      </c>
      <c r="W131" s="30">
        <v>32.9</v>
      </c>
      <c r="X131" s="30">
        <v>74.8</v>
      </c>
      <c r="Y131" s="28"/>
      <c r="Z131" s="28"/>
      <c r="AA131" s="28"/>
      <c r="AB131" s="28"/>
      <c r="AC131" s="30">
        <v>88</v>
      </c>
      <c r="AD131" s="30">
        <v>115</v>
      </c>
      <c r="AE131" s="30">
        <v>57</v>
      </c>
      <c r="AF131" s="30">
        <v>41</v>
      </c>
      <c r="AG131" s="30">
        <v>74</v>
      </c>
      <c r="AH131" s="30">
        <v>17</v>
      </c>
      <c r="AI131" s="30">
        <v>87</v>
      </c>
      <c r="AJ131" s="30">
        <v>2.2999999999999998</v>
      </c>
      <c r="AK131" s="30">
        <v>3.8</v>
      </c>
      <c r="AL131" s="28"/>
      <c r="AM131" s="28"/>
      <c r="AN131" s="30">
        <v>21</v>
      </c>
      <c r="AO131" s="30">
        <v>12</v>
      </c>
      <c r="AP131" s="30">
        <v>21</v>
      </c>
      <c r="AQ131" s="30">
        <v>0.63</v>
      </c>
      <c r="AR131" s="30">
        <v>14.4</v>
      </c>
      <c r="AS131" s="30">
        <v>400</v>
      </c>
      <c r="AT131" s="40">
        <v>13</v>
      </c>
      <c r="AU131" s="34">
        <v>5.8</v>
      </c>
      <c r="AV131" s="29">
        <v>66.2</v>
      </c>
      <c r="AW131" s="29">
        <v>23.6</v>
      </c>
      <c r="AX131" s="29">
        <v>9.3000000000000007</v>
      </c>
      <c r="AY131" s="29">
        <v>369</v>
      </c>
      <c r="AZ131" s="35">
        <v>10.4</v>
      </c>
      <c r="BA131" s="29">
        <v>34.299999999999997</v>
      </c>
      <c r="BB131" s="29">
        <v>71.900000000000006</v>
      </c>
      <c r="BC131" s="29">
        <v>30.3</v>
      </c>
      <c r="BD131" s="29">
        <v>15.3</v>
      </c>
      <c r="BE131" s="30">
        <v>24</v>
      </c>
      <c r="BF131" s="29">
        <v>100</v>
      </c>
      <c r="BG131" s="29">
        <v>22.4</v>
      </c>
      <c r="BH131" s="34" t="s">
        <v>140</v>
      </c>
      <c r="BI131" s="32">
        <f t="shared" si="1"/>
        <v>8.2500977525728452</v>
      </c>
      <c r="BJ131" s="32">
        <v>1910</v>
      </c>
      <c r="BK131" s="46">
        <v>252.8</v>
      </c>
      <c r="BL131" s="32">
        <v>52.6</v>
      </c>
      <c r="BM131" s="32">
        <v>54.2</v>
      </c>
      <c r="BN131" s="32">
        <v>11.6</v>
      </c>
      <c r="BO131" s="32">
        <v>77.2</v>
      </c>
      <c r="BP131" s="32">
        <v>35.700000000000003</v>
      </c>
      <c r="BQ131" s="32"/>
      <c r="BR131" s="32" t="s">
        <v>1192</v>
      </c>
      <c r="BS131" s="28"/>
      <c r="BT131" s="28"/>
      <c r="BU131" s="28"/>
    </row>
    <row r="132" spans="1:73" ht="12.75">
      <c r="A132" s="28" t="s">
        <v>1464</v>
      </c>
      <c r="B132" s="29" t="s">
        <v>1465</v>
      </c>
      <c r="C132" s="30" t="s">
        <v>1189</v>
      </c>
      <c r="D132" s="30" t="s">
        <v>1218</v>
      </c>
      <c r="E132" s="30" t="s">
        <v>76</v>
      </c>
      <c r="F132" s="30">
        <v>37</v>
      </c>
      <c r="G132" s="30" t="s">
        <v>1191</v>
      </c>
      <c r="H132" s="30" t="s">
        <v>222</v>
      </c>
      <c r="I132" s="30" t="s">
        <v>79</v>
      </c>
      <c r="J132" s="30">
        <v>8</v>
      </c>
      <c r="K132" s="30">
        <v>400</v>
      </c>
      <c r="L132" s="31">
        <f t="shared" si="21"/>
        <v>6.9444444444444446</v>
      </c>
      <c r="M132" s="28"/>
      <c r="N132" s="28"/>
      <c r="O132" s="28"/>
      <c r="P132" s="30">
        <v>2</v>
      </c>
      <c r="Q132" s="30">
        <v>57.6</v>
      </c>
      <c r="R132" s="30">
        <v>1.52</v>
      </c>
      <c r="S132" s="32">
        <v>24.9</v>
      </c>
      <c r="T132" s="30">
        <v>82.5</v>
      </c>
      <c r="U132" s="30">
        <v>19</v>
      </c>
      <c r="V132" s="30">
        <v>33</v>
      </c>
      <c r="W132" s="30">
        <v>38.6</v>
      </c>
      <c r="X132" s="30">
        <v>67</v>
      </c>
      <c r="Y132" s="28"/>
      <c r="Z132" s="28"/>
      <c r="AA132" s="28"/>
      <c r="AB132" s="28"/>
      <c r="AC132" s="30">
        <v>63</v>
      </c>
      <c r="AD132" s="30">
        <v>139</v>
      </c>
      <c r="AE132" s="30">
        <v>75</v>
      </c>
      <c r="AF132" s="30">
        <v>46</v>
      </c>
      <c r="AG132" s="30">
        <v>93</v>
      </c>
      <c r="AH132" s="30">
        <v>18</v>
      </c>
      <c r="AI132" s="30">
        <v>96</v>
      </c>
      <c r="AJ132" s="30">
        <v>1</v>
      </c>
      <c r="AK132" s="30">
        <v>4.0999999999999996</v>
      </c>
      <c r="AL132" s="28"/>
      <c r="AM132" s="28"/>
      <c r="AN132" s="30">
        <v>27</v>
      </c>
      <c r="AO132" s="30">
        <v>26</v>
      </c>
      <c r="AP132" s="30">
        <v>22</v>
      </c>
      <c r="AQ132" s="30">
        <v>0.72</v>
      </c>
      <c r="AR132" s="30">
        <v>7.9</v>
      </c>
      <c r="AS132" s="30">
        <v>235</v>
      </c>
      <c r="AT132" s="40">
        <v>39.9</v>
      </c>
      <c r="AU132" s="34">
        <v>4.8499999999999996</v>
      </c>
      <c r="AV132" s="29">
        <v>64.099999999999994</v>
      </c>
      <c r="AW132" s="29">
        <v>22.1</v>
      </c>
      <c r="AX132" s="29">
        <v>9.5</v>
      </c>
      <c r="AY132" s="29">
        <v>145</v>
      </c>
      <c r="AZ132" s="35">
        <v>11.6</v>
      </c>
      <c r="BA132" s="29">
        <v>32.5</v>
      </c>
      <c r="BB132" s="29">
        <v>80</v>
      </c>
      <c r="BC132" s="29">
        <v>35.700000000000003</v>
      </c>
      <c r="BD132" s="29">
        <v>14.1</v>
      </c>
      <c r="BE132" s="30">
        <v>26</v>
      </c>
      <c r="BF132" s="29">
        <v>45</v>
      </c>
      <c r="BG132" s="29">
        <v>15.6</v>
      </c>
      <c r="BH132" s="34" t="s">
        <v>140</v>
      </c>
      <c r="BI132" s="32">
        <f t="shared" si="1"/>
        <v>8.0143357372994242</v>
      </c>
      <c r="BJ132" s="32">
        <v>2439</v>
      </c>
      <c r="BK132" s="46">
        <v>254</v>
      </c>
      <c r="BL132" s="32">
        <v>41.2</v>
      </c>
      <c r="BM132" s="32">
        <v>130.1</v>
      </c>
      <c r="BN132" s="32">
        <v>22.1</v>
      </c>
      <c r="BO132" s="32">
        <v>102.1</v>
      </c>
      <c r="BP132" s="32">
        <v>36.700000000000003</v>
      </c>
      <c r="BQ132" s="32"/>
      <c r="BR132" s="32" t="s">
        <v>1196</v>
      </c>
      <c r="BS132" s="28"/>
      <c r="BT132" s="28"/>
      <c r="BU132" s="28"/>
    </row>
    <row r="133" spans="1:73" ht="12.75">
      <c r="A133" s="28" t="s">
        <v>1466</v>
      </c>
      <c r="B133" s="29" t="s">
        <v>1467</v>
      </c>
      <c r="C133" s="30" t="s">
        <v>1189</v>
      </c>
      <c r="D133" s="30" t="s">
        <v>1195</v>
      </c>
      <c r="E133" s="30" t="s">
        <v>76</v>
      </c>
      <c r="F133" s="30">
        <v>44</v>
      </c>
      <c r="G133" s="30" t="s">
        <v>1203</v>
      </c>
      <c r="H133" s="30" t="s">
        <v>222</v>
      </c>
      <c r="I133" s="30" t="s">
        <v>79</v>
      </c>
      <c r="J133" s="30">
        <v>10</v>
      </c>
      <c r="K133" s="30">
        <v>400</v>
      </c>
      <c r="L133" s="31">
        <f t="shared" si="21"/>
        <v>4.4395116537180916</v>
      </c>
      <c r="M133" s="28"/>
      <c r="N133" s="28"/>
      <c r="O133" s="28"/>
      <c r="P133" s="30">
        <v>0</v>
      </c>
      <c r="Q133" s="30">
        <v>90.1</v>
      </c>
      <c r="R133" s="30">
        <v>1.7</v>
      </c>
      <c r="S133" s="32">
        <v>31.2</v>
      </c>
      <c r="T133" s="30">
        <v>93.5</v>
      </c>
      <c r="U133" s="30">
        <v>35.6</v>
      </c>
      <c r="V133" s="30">
        <v>39.4</v>
      </c>
      <c r="W133" s="30">
        <v>54.5</v>
      </c>
      <c r="X133" s="30">
        <v>60.5</v>
      </c>
      <c r="Y133" s="28"/>
      <c r="Z133" s="28"/>
      <c r="AA133" s="30">
        <v>116</v>
      </c>
      <c r="AB133" s="30">
        <v>72</v>
      </c>
      <c r="AC133" s="30">
        <v>66</v>
      </c>
      <c r="AD133" s="30">
        <v>196</v>
      </c>
      <c r="AE133" s="30">
        <v>111</v>
      </c>
      <c r="AF133" s="30">
        <v>71</v>
      </c>
      <c r="AG133" s="30">
        <v>125</v>
      </c>
      <c r="AH133" s="30">
        <v>14</v>
      </c>
      <c r="AI133" s="30">
        <v>62</v>
      </c>
      <c r="AJ133" s="30">
        <v>4.5</v>
      </c>
      <c r="AK133" s="30">
        <v>4.2</v>
      </c>
      <c r="AL133" s="30">
        <v>4.8</v>
      </c>
      <c r="AM133" s="30">
        <v>3.2</v>
      </c>
      <c r="AN133" s="30">
        <v>19</v>
      </c>
      <c r="AO133" s="30">
        <v>9</v>
      </c>
      <c r="AP133" s="30">
        <v>16</v>
      </c>
      <c r="AQ133" s="30">
        <v>0.97</v>
      </c>
      <c r="AR133" s="30">
        <v>8.4</v>
      </c>
      <c r="AS133" s="30">
        <v>422</v>
      </c>
      <c r="AT133" s="40">
        <v>40.700000000000003</v>
      </c>
      <c r="AU133" s="32">
        <v>7.2</v>
      </c>
      <c r="AV133" s="30">
        <v>46.3</v>
      </c>
      <c r="AW133" s="30">
        <v>28.6</v>
      </c>
      <c r="AX133" s="30">
        <v>12.2</v>
      </c>
      <c r="AY133" s="30">
        <v>275</v>
      </c>
      <c r="AZ133" s="43">
        <v>11.3</v>
      </c>
      <c r="BA133" s="30">
        <v>36.200000000000003</v>
      </c>
      <c r="BB133" s="30">
        <v>81.599999999999994</v>
      </c>
      <c r="BC133" s="30">
        <v>35.4</v>
      </c>
      <c r="BD133" s="30">
        <v>15</v>
      </c>
      <c r="BE133" s="30">
        <v>26</v>
      </c>
      <c r="BF133" s="30">
        <v>78</v>
      </c>
      <c r="BG133" s="30">
        <v>15.9</v>
      </c>
      <c r="BH133" s="32" t="s">
        <v>93</v>
      </c>
      <c r="BI133" s="32">
        <f t="shared" si="1"/>
        <v>7.6236419465115715</v>
      </c>
      <c r="BJ133" s="32">
        <v>924</v>
      </c>
      <c r="BK133" s="32">
        <v>145.6</v>
      </c>
      <c r="BL133" s="32">
        <v>59.7</v>
      </c>
      <c r="BM133" s="32">
        <v>36.200000000000003</v>
      </c>
      <c r="BN133" s="32">
        <v>15.1</v>
      </c>
      <c r="BO133" s="32">
        <v>27.1</v>
      </c>
      <c r="BP133" s="32">
        <v>25.2</v>
      </c>
      <c r="BQ133" s="32"/>
      <c r="BR133" s="32" t="s">
        <v>1196</v>
      </c>
      <c r="BS133" s="28"/>
      <c r="BT133" s="28"/>
      <c r="BU133" s="28"/>
    </row>
    <row r="134" spans="1:73" ht="12.75">
      <c r="A134" s="28" t="s">
        <v>1468</v>
      </c>
      <c r="B134" s="29" t="s">
        <v>1469</v>
      </c>
      <c r="C134" s="30" t="s">
        <v>1189</v>
      </c>
      <c r="D134" s="30" t="s">
        <v>1210</v>
      </c>
      <c r="E134" s="30" t="s">
        <v>76</v>
      </c>
      <c r="F134" s="30">
        <v>33</v>
      </c>
      <c r="G134" s="30" t="s">
        <v>1191</v>
      </c>
      <c r="H134" s="30" t="s">
        <v>222</v>
      </c>
      <c r="I134" s="30" t="s">
        <v>79</v>
      </c>
      <c r="J134" s="30">
        <v>14</v>
      </c>
      <c r="K134" s="30">
        <v>400</v>
      </c>
      <c r="L134" s="31">
        <f t="shared" si="21"/>
        <v>5.333333333333333</v>
      </c>
      <c r="M134" s="30">
        <v>10</v>
      </c>
      <c r="N134" s="28"/>
      <c r="O134" s="28"/>
      <c r="P134" s="30">
        <v>0</v>
      </c>
      <c r="Q134" s="30">
        <v>75</v>
      </c>
      <c r="R134" s="30">
        <v>1.62</v>
      </c>
      <c r="S134" s="32">
        <v>28.6</v>
      </c>
      <c r="T134" s="30">
        <v>97</v>
      </c>
      <c r="U134" s="30">
        <v>28.3</v>
      </c>
      <c r="V134" s="30">
        <v>37.700000000000003</v>
      </c>
      <c r="W134" s="30">
        <v>46.7</v>
      </c>
      <c r="X134" s="30">
        <v>62.3</v>
      </c>
      <c r="Y134" s="28"/>
      <c r="Z134" s="28"/>
      <c r="AA134" s="30">
        <v>120</v>
      </c>
      <c r="AB134" s="30">
        <v>80</v>
      </c>
      <c r="AC134" s="30">
        <v>72</v>
      </c>
      <c r="AD134" s="30">
        <v>179</v>
      </c>
      <c r="AE134" s="30">
        <v>119</v>
      </c>
      <c r="AF134" s="30">
        <v>40</v>
      </c>
      <c r="AG134" s="30">
        <v>139</v>
      </c>
      <c r="AH134" s="30">
        <v>20</v>
      </c>
      <c r="AI134" s="30">
        <v>96</v>
      </c>
      <c r="AJ134" s="30">
        <v>2.4</v>
      </c>
      <c r="AK134" s="30">
        <v>4.7</v>
      </c>
      <c r="AL134" s="28"/>
      <c r="AM134" s="28"/>
      <c r="AN134" s="30">
        <v>24</v>
      </c>
      <c r="AO134" s="30">
        <v>24</v>
      </c>
      <c r="AP134" s="30">
        <v>20</v>
      </c>
      <c r="AQ134" s="30">
        <v>0.97</v>
      </c>
      <c r="AR134" s="29">
        <v>11.1</v>
      </c>
      <c r="AS134" s="29">
        <v>254</v>
      </c>
      <c r="AT134" s="40">
        <v>23.2</v>
      </c>
      <c r="AU134" s="32">
        <v>5.88</v>
      </c>
      <c r="AV134" s="30">
        <v>73</v>
      </c>
      <c r="AW134" s="30">
        <v>48</v>
      </c>
      <c r="AX134" s="29">
        <v>7.5</v>
      </c>
      <c r="AY134" s="29">
        <v>334</v>
      </c>
      <c r="AZ134" s="43">
        <v>13.7</v>
      </c>
      <c r="BA134" s="30">
        <v>39.299999999999997</v>
      </c>
      <c r="BB134" s="30">
        <v>86.2</v>
      </c>
      <c r="BC134" s="30">
        <v>33.799999999999997</v>
      </c>
      <c r="BD134" s="30">
        <v>13</v>
      </c>
      <c r="BE134" s="30">
        <v>11</v>
      </c>
      <c r="BF134" s="29">
        <v>107</v>
      </c>
      <c r="BG134" s="29">
        <v>10.199999999999999</v>
      </c>
      <c r="BH134" s="29" t="s">
        <v>93</v>
      </c>
      <c r="BI134" s="32">
        <f t="shared" si="1"/>
        <v>8.1478671299239469</v>
      </c>
      <c r="BJ134" s="32">
        <v>1930</v>
      </c>
      <c r="BK134" s="32">
        <v>181.7</v>
      </c>
      <c r="BL134" s="32">
        <v>37.799999999999997</v>
      </c>
      <c r="BM134" s="32">
        <v>118.3</v>
      </c>
      <c r="BN134" s="32">
        <v>25.8</v>
      </c>
      <c r="BO134" s="32">
        <v>77.099999999999994</v>
      </c>
      <c r="BP134" s="32">
        <v>36.4</v>
      </c>
      <c r="BQ134" s="32"/>
      <c r="BR134" s="32" t="s">
        <v>1196</v>
      </c>
      <c r="BS134" s="28"/>
      <c r="BT134" s="28"/>
      <c r="BU134" s="28"/>
    </row>
    <row r="135" spans="1:73" ht="12.75">
      <c r="A135" s="28" t="s">
        <v>1470</v>
      </c>
      <c r="B135" s="29" t="s">
        <v>1471</v>
      </c>
      <c r="C135" s="30" t="s">
        <v>1189</v>
      </c>
      <c r="D135" s="30" t="s">
        <v>1218</v>
      </c>
      <c r="E135" s="30" t="s">
        <v>76</v>
      </c>
      <c r="F135" s="30">
        <v>39</v>
      </c>
      <c r="G135" s="30" t="s">
        <v>1203</v>
      </c>
      <c r="H135" s="30" t="s">
        <v>222</v>
      </c>
      <c r="I135" s="30" t="s">
        <v>79</v>
      </c>
      <c r="J135" s="30">
        <v>13</v>
      </c>
      <c r="K135" s="30">
        <v>400</v>
      </c>
      <c r="L135" s="31">
        <f t="shared" si="21"/>
        <v>6.0882800608828003</v>
      </c>
      <c r="M135" s="28"/>
      <c r="N135" s="28"/>
      <c r="O135" s="28"/>
      <c r="P135" s="30">
        <v>0</v>
      </c>
      <c r="Q135" s="30">
        <v>65.7</v>
      </c>
      <c r="R135" s="30">
        <v>1.59</v>
      </c>
      <c r="S135" s="32">
        <v>26</v>
      </c>
      <c r="T135" s="30">
        <v>91.5</v>
      </c>
      <c r="U135" s="30">
        <v>22.2</v>
      </c>
      <c r="V135" s="30">
        <v>33.799999999999997</v>
      </c>
      <c r="W135" s="30">
        <v>43.5</v>
      </c>
      <c r="X135" s="30">
        <v>66.2</v>
      </c>
      <c r="Y135" s="28"/>
      <c r="Z135" s="28"/>
      <c r="AA135" s="30">
        <v>89</v>
      </c>
      <c r="AB135" s="30">
        <v>65</v>
      </c>
      <c r="AC135" s="30">
        <v>88</v>
      </c>
      <c r="AD135" s="30">
        <v>108</v>
      </c>
      <c r="AE135" s="30">
        <v>50</v>
      </c>
      <c r="AF135" s="30">
        <v>45</v>
      </c>
      <c r="AG135" s="30">
        <v>63</v>
      </c>
      <c r="AH135" s="30">
        <v>13</v>
      </c>
      <c r="AI135" s="30">
        <v>52</v>
      </c>
      <c r="AJ135" s="30">
        <v>8.3000000000000007</v>
      </c>
      <c r="AK135" s="30">
        <v>4.2</v>
      </c>
      <c r="AL135" s="28"/>
      <c r="AM135" s="28"/>
      <c r="AN135" s="30">
        <v>19</v>
      </c>
      <c r="AO135" s="30">
        <v>25</v>
      </c>
      <c r="AP135" s="30">
        <v>32</v>
      </c>
      <c r="AQ135" s="30">
        <v>0.64</v>
      </c>
      <c r="AR135" s="29">
        <v>5.5</v>
      </c>
      <c r="AS135" s="29">
        <v>547</v>
      </c>
      <c r="AT135" s="40">
        <v>29.7</v>
      </c>
      <c r="AU135" s="32">
        <v>6.75</v>
      </c>
      <c r="AV135" s="30">
        <v>51.6</v>
      </c>
      <c r="AW135" s="30">
        <v>30.4</v>
      </c>
      <c r="AX135" s="29">
        <v>9.6</v>
      </c>
      <c r="AY135" s="29">
        <v>280</v>
      </c>
      <c r="AZ135" s="43">
        <v>13.4</v>
      </c>
      <c r="BA135" s="30">
        <v>38.1</v>
      </c>
      <c r="BB135" s="30">
        <v>83.3</v>
      </c>
      <c r="BC135" s="30">
        <v>34.5</v>
      </c>
      <c r="BD135" s="30">
        <v>13.2</v>
      </c>
      <c r="BE135" s="30">
        <v>15</v>
      </c>
      <c r="BF135" s="29">
        <v>108</v>
      </c>
      <c r="BG135" s="29">
        <v>17.899999999999999</v>
      </c>
      <c r="BH135" s="34" t="s">
        <v>140</v>
      </c>
      <c r="BI135" s="32">
        <f t="shared" si="1"/>
        <v>7.7354333524996886</v>
      </c>
      <c r="BJ135" s="32">
        <v>1629</v>
      </c>
      <c r="BK135" s="32">
        <v>188.5</v>
      </c>
      <c r="BL135" s="32">
        <v>46.8</v>
      </c>
      <c r="BM135" s="32">
        <v>78.900000000000006</v>
      </c>
      <c r="BN135" s="32">
        <v>19.3</v>
      </c>
      <c r="BO135" s="32">
        <v>60.9</v>
      </c>
      <c r="BP135" s="32">
        <v>33.9</v>
      </c>
      <c r="BQ135" s="32"/>
      <c r="BR135" s="32" t="s">
        <v>1196</v>
      </c>
      <c r="BS135" s="28"/>
      <c r="BT135" s="28"/>
      <c r="BU135" s="28"/>
    </row>
    <row r="136" spans="1:73" ht="12.75">
      <c r="A136" s="28" t="s">
        <v>1472</v>
      </c>
      <c r="B136" s="29" t="s">
        <v>1473</v>
      </c>
      <c r="C136" s="30" t="s">
        <v>1189</v>
      </c>
      <c r="D136" s="30" t="s">
        <v>1218</v>
      </c>
      <c r="E136" s="30" t="s">
        <v>76</v>
      </c>
      <c r="F136" s="30">
        <v>28</v>
      </c>
      <c r="G136" s="30" t="s">
        <v>1203</v>
      </c>
      <c r="H136" s="30" t="s">
        <v>222</v>
      </c>
      <c r="I136" s="30" t="s">
        <v>79</v>
      </c>
      <c r="J136" s="30">
        <v>4</v>
      </c>
      <c r="K136" s="30">
        <v>500</v>
      </c>
      <c r="L136" s="31">
        <f t="shared" si="21"/>
        <v>7.2780203784570592</v>
      </c>
      <c r="M136" s="28"/>
      <c r="N136" s="28"/>
      <c r="O136" s="28"/>
      <c r="P136" s="30">
        <v>4</v>
      </c>
      <c r="Q136" s="30">
        <v>68.7</v>
      </c>
      <c r="R136" s="30">
        <v>1.66</v>
      </c>
      <c r="S136" s="32">
        <v>24.9</v>
      </c>
      <c r="T136" s="30">
        <v>85</v>
      </c>
      <c r="U136" s="30">
        <v>25</v>
      </c>
      <c r="V136" s="30">
        <v>36.4</v>
      </c>
      <c r="W136" s="30">
        <v>43.7</v>
      </c>
      <c r="X136" s="30">
        <v>63.6</v>
      </c>
      <c r="Y136" s="28"/>
      <c r="Z136" s="28"/>
      <c r="AA136" s="30">
        <v>114</v>
      </c>
      <c r="AB136" s="30">
        <v>72</v>
      </c>
      <c r="AC136" s="30">
        <v>76</v>
      </c>
      <c r="AD136" s="30">
        <v>223</v>
      </c>
      <c r="AE136" s="30">
        <v>152</v>
      </c>
      <c r="AF136" s="30">
        <v>40</v>
      </c>
      <c r="AG136" s="30">
        <v>183</v>
      </c>
      <c r="AH136" s="30">
        <v>31</v>
      </c>
      <c r="AI136" s="30">
        <v>171</v>
      </c>
      <c r="AJ136" s="30">
        <v>6.2</v>
      </c>
      <c r="AK136" s="30">
        <v>3.4</v>
      </c>
      <c r="AL136" s="28"/>
      <c r="AM136" s="28"/>
      <c r="AN136" s="30">
        <v>21</v>
      </c>
      <c r="AO136" s="30">
        <v>23</v>
      </c>
      <c r="AP136" s="30">
        <v>35</v>
      </c>
      <c r="AQ136" s="30">
        <v>0.86</v>
      </c>
      <c r="AR136" s="29">
        <v>9.6</v>
      </c>
      <c r="AS136" s="29">
        <v>337</v>
      </c>
      <c r="AT136" s="40">
        <v>35.9</v>
      </c>
      <c r="AU136" s="34">
        <v>7.2</v>
      </c>
      <c r="AV136" s="29">
        <v>50.7</v>
      </c>
      <c r="AW136" s="29">
        <v>38.9</v>
      </c>
      <c r="AX136" s="29">
        <v>8.1</v>
      </c>
      <c r="AY136" s="29">
        <v>424</v>
      </c>
      <c r="AZ136" s="35">
        <v>11.3</v>
      </c>
      <c r="BA136" s="29">
        <v>34.6</v>
      </c>
      <c r="BB136" s="29">
        <v>87.4</v>
      </c>
      <c r="BC136" s="29">
        <v>32.700000000000003</v>
      </c>
      <c r="BD136" s="29">
        <v>13.7</v>
      </c>
      <c r="BE136" s="30">
        <v>63</v>
      </c>
      <c r="BF136" s="29">
        <v>56</v>
      </c>
      <c r="BG136" s="29">
        <v>10.199999999999999</v>
      </c>
      <c r="BH136" s="34" t="s">
        <v>140</v>
      </c>
      <c r="BI136" s="32">
        <f t="shared" si="1"/>
        <v>8.7792497162290459</v>
      </c>
      <c r="BJ136" s="32">
        <v>616</v>
      </c>
      <c r="BK136" s="32">
        <v>84.9</v>
      </c>
      <c r="BL136" s="32">
        <v>56.3</v>
      </c>
      <c r="BM136" s="32">
        <v>23.2</v>
      </c>
      <c r="BN136" s="32">
        <v>14.3</v>
      </c>
      <c r="BO136" s="32">
        <v>20.399999999999999</v>
      </c>
      <c r="BP136" s="32">
        <v>29.3</v>
      </c>
      <c r="BQ136" s="32"/>
      <c r="BR136" s="32" t="s">
        <v>1196</v>
      </c>
      <c r="BS136" s="28"/>
      <c r="BT136" s="28"/>
      <c r="BU136" s="28"/>
    </row>
    <row r="137" spans="1:73" ht="12.75">
      <c r="A137" s="28" t="s">
        <v>1474</v>
      </c>
      <c r="B137" s="30" t="s">
        <v>1475</v>
      </c>
      <c r="C137" s="30" t="s">
        <v>1189</v>
      </c>
      <c r="D137" s="30" t="s">
        <v>1218</v>
      </c>
      <c r="E137" s="30" t="s">
        <v>76</v>
      </c>
      <c r="F137" s="30">
        <v>24</v>
      </c>
      <c r="G137" s="30" t="s">
        <v>1191</v>
      </c>
      <c r="H137" s="30" t="s">
        <v>78</v>
      </c>
      <c r="I137" s="30" t="s">
        <v>1373</v>
      </c>
      <c r="J137" s="30">
        <v>3</v>
      </c>
      <c r="K137" s="30">
        <v>400</v>
      </c>
      <c r="L137" s="31">
        <f t="shared" si="21"/>
        <v>5.532503457814661</v>
      </c>
      <c r="M137" s="28"/>
      <c r="N137" s="28"/>
      <c r="O137" s="30">
        <v>7</v>
      </c>
      <c r="P137" s="30">
        <v>0</v>
      </c>
      <c r="Q137" s="30">
        <v>72.3</v>
      </c>
      <c r="R137" s="30">
        <v>1.64</v>
      </c>
      <c r="S137" s="32">
        <v>26.881320642474719</v>
      </c>
      <c r="T137" s="30">
        <v>87</v>
      </c>
      <c r="U137" s="28"/>
      <c r="V137" s="28"/>
      <c r="W137" s="28"/>
      <c r="X137" s="28"/>
      <c r="Y137" s="28"/>
      <c r="Z137" s="28"/>
      <c r="AA137" s="30">
        <v>65</v>
      </c>
      <c r="AB137" s="30">
        <v>105</v>
      </c>
      <c r="AC137" s="30">
        <v>84</v>
      </c>
      <c r="AD137" s="30">
        <v>146</v>
      </c>
      <c r="AE137" s="30">
        <v>68</v>
      </c>
      <c r="AF137" s="30">
        <v>61</v>
      </c>
      <c r="AG137" s="30">
        <v>85</v>
      </c>
      <c r="AH137" s="30">
        <v>18</v>
      </c>
      <c r="AI137" s="30">
        <v>91</v>
      </c>
      <c r="AJ137" s="30">
        <v>7.6</v>
      </c>
      <c r="AK137" s="30">
        <v>4.3</v>
      </c>
      <c r="AL137" s="28"/>
      <c r="AM137" s="30">
        <v>13.1</v>
      </c>
      <c r="AN137" s="30">
        <v>18</v>
      </c>
      <c r="AO137" s="30">
        <v>9</v>
      </c>
      <c r="AP137" s="30">
        <v>56</v>
      </c>
      <c r="AQ137" s="30">
        <v>0.86</v>
      </c>
      <c r="AR137" s="28"/>
      <c r="AS137" s="28"/>
      <c r="AT137" s="39">
        <v>27.9</v>
      </c>
      <c r="AU137" s="30">
        <v>5.87</v>
      </c>
      <c r="AV137" s="30">
        <v>4</v>
      </c>
      <c r="AW137" s="30">
        <v>1.32</v>
      </c>
      <c r="AX137" s="30">
        <v>0.32</v>
      </c>
      <c r="AY137" s="30">
        <v>297</v>
      </c>
      <c r="AZ137" s="30">
        <v>10.8</v>
      </c>
      <c r="BA137" s="30">
        <v>33.700000000000003</v>
      </c>
      <c r="BB137" s="30">
        <v>84</v>
      </c>
      <c r="BC137" s="30">
        <v>32</v>
      </c>
      <c r="BD137" s="30">
        <v>13.1</v>
      </c>
      <c r="BE137" s="28"/>
      <c r="BF137" s="30">
        <v>59</v>
      </c>
      <c r="BG137" s="30">
        <v>14.1</v>
      </c>
      <c r="BH137" s="30" t="s">
        <v>93</v>
      </c>
      <c r="BI137" s="32">
        <f t="shared" si="1"/>
        <v>8.2485291248002177</v>
      </c>
      <c r="BJ137" s="32">
        <v>1178.6666666666667</v>
      </c>
      <c r="BK137" s="32">
        <v>129.39000000000001</v>
      </c>
      <c r="BL137" s="32">
        <v>44.304563197662475</v>
      </c>
      <c r="BM137" s="32">
        <v>49.886666666666663</v>
      </c>
      <c r="BN137" s="32">
        <v>17.0817449266099</v>
      </c>
      <c r="BO137" s="32">
        <v>50.120000000000005</v>
      </c>
      <c r="BP137" s="32">
        <v>38.613691875727625</v>
      </c>
      <c r="BQ137" s="38"/>
      <c r="BR137" s="38"/>
      <c r="BS137" s="30">
        <v>24</v>
      </c>
      <c r="BT137" s="30"/>
      <c r="BU137" s="30"/>
    </row>
    <row r="138" spans="1:73" ht="12.75">
      <c r="A138" s="28" t="s">
        <v>1476</v>
      </c>
      <c r="B138" s="29" t="s">
        <v>1477</v>
      </c>
      <c r="C138" s="30" t="s">
        <v>1189</v>
      </c>
      <c r="D138" s="30" t="s">
        <v>1210</v>
      </c>
      <c r="E138" s="30" t="s">
        <v>76</v>
      </c>
      <c r="F138" s="30">
        <v>45</v>
      </c>
      <c r="G138" s="30" t="s">
        <v>1191</v>
      </c>
      <c r="H138" s="30" t="s">
        <v>78</v>
      </c>
      <c r="I138" s="30" t="s">
        <v>79</v>
      </c>
      <c r="J138" s="30">
        <v>20</v>
      </c>
      <c r="K138" s="30">
        <v>400</v>
      </c>
      <c r="L138" s="31">
        <f t="shared" si="21"/>
        <v>5.6022408963585431</v>
      </c>
      <c r="M138" s="30">
        <v>5</v>
      </c>
      <c r="N138" s="28"/>
      <c r="O138" s="28"/>
      <c r="P138" s="30">
        <v>0</v>
      </c>
      <c r="Q138" s="30">
        <v>71.400000000000006</v>
      </c>
      <c r="R138" s="30">
        <v>1.54</v>
      </c>
      <c r="S138" s="32">
        <v>30.1</v>
      </c>
      <c r="T138" s="30">
        <v>100</v>
      </c>
      <c r="U138" s="30">
        <v>26.5</v>
      </c>
      <c r="V138" s="30">
        <v>37.1</v>
      </c>
      <c r="W138" s="30">
        <v>44.9</v>
      </c>
      <c r="X138" s="30">
        <v>62.9</v>
      </c>
      <c r="Y138" s="28"/>
      <c r="Z138" s="28"/>
      <c r="AA138" s="30">
        <v>105</v>
      </c>
      <c r="AB138" s="30">
        <v>75</v>
      </c>
      <c r="AC138" s="30">
        <v>74</v>
      </c>
      <c r="AD138" s="30">
        <v>156</v>
      </c>
      <c r="AE138" s="30">
        <v>86</v>
      </c>
      <c r="AF138" s="30">
        <v>42</v>
      </c>
      <c r="AG138" s="30">
        <v>114</v>
      </c>
      <c r="AH138" s="30">
        <v>28</v>
      </c>
      <c r="AI138" s="30">
        <v>185</v>
      </c>
      <c r="AJ138" s="30">
        <v>4.9000000000000004</v>
      </c>
      <c r="AK138" s="30">
        <v>4</v>
      </c>
      <c r="AL138" s="28"/>
      <c r="AM138" s="28"/>
      <c r="AN138" s="30">
        <v>16</v>
      </c>
      <c r="AO138" s="30">
        <v>11</v>
      </c>
      <c r="AP138" s="30">
        <v>22</v>
      </c>
      <c r="AQ138" s="30">
        <v>0.74</v>
      </c>
      <c r="AR138" s="30">
        <v>14.6</v>
      </c>
      <c r="AS138" s="30">
        <v>172</v>
      </c>
      <c r="AT138" s="40">
        <v>38.9</v>
      </c>
      <c r="AU138" s="32">
        <v>3.55</v>
      </c>
      <c r="AV138" s="30">
        <v>61.7</v>
      </c>
      <c r="AW138" s="30">
        <v>34.5</v>
      </c>
      <c r="AX138" s="30">
        <v>3.7</v>
      </c>
      <c r="AY138" s="30">
        <v>369</v>
      </c>
      <c r="AZ138" s="43">
        <v>10</v>
      </c>
      <c r="BA138" s="30">
        <v>34.9</v>
      </c>
      <c r="BB138" s="30">
        <v>82.7</v>
      </c>
      <c r="BC138" s="30">
        <v>31.5</v>
      </c>
      <c r="BD138" s="30">
        <v>12.4</v>
      </c>
      <c r="BE138" s="30">
        <v>47</v>
      </c>
      <c r="BF138" s="30">
        <v>74</v>
      </c>
      <c r="BG138" s="30">
        <v>16.5</v>
      </c>
      <c r="BH138" s="30" t="s">
        <v>140</v>
      </c>
      <c r="BI138" s="32">
        <f t="shared" si="1"/>
        <v>8.8312737377225492</v>
      </c>
      <c r="BJ138" s="32">
        <v>2040</v>
      </c>
      <c r="BK138" s="32">
        <v>181.4</v>
      </c>
      <c r="BL138" s="32">
        <v>35.299999999999997</v>
      </c>
      <c r="BM138" s="32">
        <v>78</v>
      </c>
      <c r="BN138" s="32">
        <v>15.3</v>
      </c>
      <c r="BO138" s="32">
        <v>111.2</v>
      </c>
      <c r="BP138" s="32">
        <v>49.4</v>
      </c>
      <c r="BQ138" s="32"/>
      <c r="BR138" s="32" t="s">
        <v>1211</v>
      </c>
      <c r="BS138" s="28"/>
      <c r="BT138" s="28"/>
      <c r="BU138" s="28"/>
    </row>
    <row r="139" spans="1:73" ht="12.75">
      <c r="A139" s="28" t="s">
        <v>1478</v>
      </c>
      <c r="B139" s="29" t="s">
        <v>1479</v>
      </c>
      <c r="C139" s="30" t="s">
        <v>1189</v>
      </c>
      <c r="D139" s="30" t="s">
        <v>1210</v>
      </c>
      <c r="E139" s="30" t="s">
        <v>76</v>
      </c>
      <c r="F139" s="30">
        <v>39</v>
      </c>
      <c r="G139" s="30" t="s">
        <v>1203</v>
      </c>
      <c r="H139" s="30" t="s">
        <v>222</v>
      </c>
      <c r="I139" s="30" t="s">
        <v>79</v>
      </c>
      <c r="J139" s="30">
        <v>25</v>
      </c>
      <c r="K139" s="30">
        <v>400</v>
      </c>
      <c r="L139" s="31">
        <f t="shared" si="21"/>
        <v>6.932409012131715</v>
      </c>
      <c r="M139" s="28"/>
      <c r="N139" s="28"/>
      <c r="O139" s="28"/>
      <c r="P139" s="30">
        <v>0</v>
      </c>
      <c r="Q139" s="30">
        <v>57.7</v>
      </c>
      <c r="R139" s="30">
        <v>1.54</v>
      </c>
      <c r="S139" s="32">
        <v>24.3</v>
      </c>
      <c r="T139" s="30">
        <v>82.5</v>
      </c>
      <c r="U139" s="30">
        <v>21.3</v>
      </c>
      <c r="V139" s="30">
        <v>36.9</v>
      </c>
      <c r="W139" s="30">
        <v>36.4</v>
      </c>
      <c r="X139" s="30">
        <v>63.1</v>
      </c>
      <c r="Y139" s="28"/>
      <c r="Z139" s="28"/>
      <c r="AA139" s="30">
        <v>146</v>
      </c>
      <c r="AB139" s="30">
        <v>87</v>
      </c>
      <c r="AC139" s="30">
        <v>88</v>
      </c>
      <c r="AD139" s="30">
        <v>179</v>
      </c>
      <c r="AE139" s="30">
        <v>113</v>
      </c>
      <c r="AF139" s="30">
        <v>49</v>
      </c>
      <c r="AG139" s="30">
        <v>130</v>
      </c>
      <c r="AH139" s="30">
        <v>17</v>
      </c>
      <c r="AI139" s="30">
        <v>71</v>
      </c>
      <c r="AJ139" s="30">
        <v>0.7</v>
      </c>
      <c r="AK139" s="30">
        <v>4.0999999999999996</v>
      </c>
      <c r="AL139" s="28"/>
      <c r="AM139" s="28"/>
      <c r="AN139" s="30">
        <v>13</v>
      </c>
      <c r="AO139" s="30">
        <v>11</v>
      </c>
      <c r="AP139" s="30">
        <v>19</v>
      </c>
      <c r="AQ139" s="30">
        <v>0.72</v>
      </c>
      <c r="AR139" s="30">
        <v>10.4</v>
      </c>
      <c r="AS139" s="30">
        <v>384</v>
      </c>
      <c r="AT139" s="40">
        <v>20.8</v>
      </c>
      <c r="AU139" s="34">
        <v>4.6500000000000004</v>
      </c>
      <c r="AV139" s="29">
        <v>61.7</v>
      </c>
      <c r="AW139" s="29">
        <v>29.9</v>
      </c>
      <c r="AX139" s="29">
        <v>7.1</v>
      </c>
      <c r="AY139" s="29">
        <v>238</v>
      </c>
      <c r="AZ139" s="35">
        <v>13.5</v>
      </c>
      <c r="BA139" s="29">
        <v>39.9</v>
      </c>
      <c r="BB139" s="29">
        <v>81.099999999999994</v>
      </c>
      <c r="BC139" s="29">
        <v>33.799999999999997</v>
      </c>
      <c r="BD139" s="29">
        <v>12.9</v>
      </c>
      <c r="BE139" s="30">
        <v>4</v>
      </c>
      <c r="BF139" s="29">
        <v>96</v>
      </c>
      <c r="BG139" s="29">
        <v>17.899999999999999</v>
      </c>
      <c r="BH139" s="34" t="s">
        <v>140</v>
      </c>
      <c r="BI139" s="32">
        <f t="shared" si="1"/>
        <v>8.046869510959576</v>
      </c>
      <c r="BJ139" s="32">
        <v>1545</v>
      </c>
      <c r="BK139" s="32">
        <v>178.8</v>
      </c>
      <c r="BL139" s="32">
        <v>46.5</v>
      </c>
      <c r="BM139" s="32">
        <v>65.599999999999994</v>
      </c>
      <c r="BN139" s="32">
        <v>16.8</v>
      </c>
      <c r="BO139" s="32">
        <v>65.8</v>
      </c>
      <c r="BP139" s="32">
        <v>36.700000000000003</v>
      </c>
      <c r="BQ139" s="32"/>
      <c r="BR139" s="32" t="s">
        <v>1196</v>
      </c>
      <c r="BS139" s="28"/>
      <c r="BT139" s="28"/>
      <c r="BU139" s="28"/>
    </row>
    <row r="140" spans="1:73" ht="12.75">
      <c r="A140" s="28" t="s">
        <v>1480</v>
      </c>
      <c r="B140" s="30" t="s">
        <v>1481</v>
      </c>
      <c r="C140" s="30" t="s">
        <v>1189</v>
      </c>
      <c r="D140" s="30" t="s">
        <v>1218</v>
      </c>
      <c r="E140" s="30" t="s">
        <v>76</v>
      </c>
      <c r="F140" s="30">
        <v>38</v>
      </c>
      <c r="G140" s="30" t="s">
        <v>1191</v>
      </c>
      <c r="H140" s="30" t="s">
        <v>78</v>
      </c>
      <c r="I140" s="30" t="s">
        <v>79</v>
      </c>
      <c r="J140" s="30">
        <v>15</v>
      </c>
      <c r="K140" s="28"/>
      <c r="L140" s="28"/>
      <c r="M140" s="30">
        <v>10</v>
      </c>
      <c r="N140" s="28"/>
      <c r="O140" s="28"/>
      <c r="P140" s="30">
        <v>4</v>
      </c>
      <c r="Q140" s="30">
        <v>88.5</v>
      </c>
      <c r="R140" s="30">
        <v>1.65</v>
      </c>
      <c r="S140" s="32">
        <v>32.506887052341604</v>
      </c>
      <c r="T140" s="30">
        <v>106</v>
      </c>
      <c r="U140" s="28"/>
      <c r="V140" s="28"/>
      <c r="W140" s="28"/>
      <c r="X140" s="28"/>
      <c r="Y140" s="28"/>
      <c r="Z140" s="28"/>
      <c r="AA140" s="30">
        <v>120</v>
      </c>
      <c r="AB140" s="30">
        <v>160</v>
      </c>
      <c r="AC140" s="30">
        <v>114</v>
      </c>
      <c r="AD140" s="30">
        <v>259</v>
      </c>
      <c r="AE140" s="30">
        <v>97</v>
      </c>
      <c r="AF140" s="30">
        <v>19</v>
      </c>
      <c r="AG140" s="30">
        <v>240</v>
      </c>
      <c r="AH140" s="30">
        <v>248</v>
      </c>
      <c r="AI140" s="30">
        <v>1662</v>
      </c>
      <c r="AJ140" s="30">
        <v>5.4</v>
      </c>
      <c r="AK140" s="30">
        <v>4</v>
      </c>
      <c r="AL140" s="28"/>
      <c r="AM140" s="28"/>
      <c r="AN140" s="30">
        <v>49</v>
      </c>
      <c r="AO140" s="30">
        <v>39</v>
      </c>
      <c r="AP140" s="30">
        <v>27</v>
      </c>
      <c r="AQ140" s="30">
        <v>0.8</v>
      </c>
      <c r="AR140" s="28"/>
      <c r="AS140" s="28"/>
      <c r="AT140" s="39">
        <v>35</v>
      </c>
      <c r="AU140" s="30">
        <v>8.15</v>
      </c>
      <c r="AV140" s="30">
        <v>4.7699999999999996</v>
      </c>
      <c r="AW140" s="30">
        <v>2.5</v>
      </c>
      <c r="AX140" s="30">
        <v>0.52</v>
      </c>
      <c r="AY140" s="30">
        <v>404</v>
      </c>
      <c r="AZ140" s="30">
        <v>13</v>
      </c>
      <c r="BA140" s="30">
        <v>35.9</v>
      </c>
      <c r="BB140" s="30">
        <v>85.3</v>
      </c>
      <c r="BC140" s="30">
        <v>36.200000000000003</v>
      </c>
      <c r="BD140" s="30">
        <v>12.5</v>
      </c>
      <c r="BE140" s="28"/>
      <c r="BF140" s="30">
        <v>101</v>
      </c>
      <c r="BG140" s="30">
        <v>7.3</v>
      </c>
      <c r="BH140" s="30" t="s">
        <v>93</v>
      </c>
      <c r="BI140" s="32">
        <f t="shared" si="1"/>
        <v>11.458828243249943</v>
      </c>
      <c r="BJ140" s="32">
        <v>2300.3333333333335</v>
      </c>
      <c r="BK140" s="32">
        <v>299.8533333333333</v>
      </c>
      <c r="BL140" s="32">
        <v>51.909546651278539</v>
      </c>
      <c r="BM140" s="32">
        <v>92.64</v>
      </c>
      <c r="BN140" s="32">
        <v>16.037508565658026</v>
      </c>
      <c r="BO140" s="32">
        <v>82.29</v>
      </c>
      <c r="BP140" s="32">
        <v>32.052944783063445</v>
      </c>
      <c r="BQ140" s="38"/>
      <c r="BR140" s="38"/>
      <c r="BS140" s="30">
        <v>29</v>
      </c>
      <c r="BT140" s="30"/>
      <c r="BU140" s="30"/>
    </row>
    <row r="141" spans="1:73" ht="12.75">
      <c r="A141" s="28" t="s">
        <v>1482</v>
      </c>
      <c r="B141" s="30" t="s">
        <v>1483</v>
      </c>
      <c r="C141" s="30" t="s">
        <v>1189</v>
      </c>
      <c r="D141" s="30" t="s">
        <v>1210</v>
      </c>
      <c r="E141" s="30" t="s">
        <v>76</v>
      </c>
      <c r="F141" s="30">
        <v>51</v>
      </c>
      <c r="G141" s="30" t="s">
        <v>1203</v>
      </c>
      <c r="H141" s="30" t="s">
        <v>78</v>
      </c>
      <c r="I141" s="30" t="s">
        <v>79</v>
      </c>
      <c r="J141" s="30">
        <v>12</v>
      </c>
      <c r="K141" s="28"/>
      <c r="L141" s="28"/>
      <c r="M141" s="30">
        <v>5</v>
      </c>
      <c r="N141" s="28"/>
      <c r="O141" s="30">
        <v>0</v>
      </c>
      <c r="P141" s="30">
        <v>0</v>
      </c>
      <c r="Q141" s="30">
        <v>72.900000000000006</v>
      </c>
      <c r="R141" s="30">
        <v>1.65</v>
      </c>
      <c r="S141" s="32">
        <v>26.776859504132236</v>
      </c>
      <c r="T141" s="30">
        <v>93</v>
      </c>
      <c r="U141" s="28"/>
      <c r="V141" s="28"/>
      <c r="W141" s="28"/>
      <c r="X141" s="28"/>
      <c r="Y141" s="28"/>
      <c r="Z141" s="28"/>
      <c r="AA141" s="30">
        <v>90</v>
      </c>
      <c r="AB141" s="30">
        <v>132</v>
      </c>
      <c r="AC141" s="30">
        <v>86</v>
      </c>
      <c r="AD141" s="30">
        <v>153</v>
      </c>
      <c r="AE141" s="30">
        <v>90</v>
      </c>
      <c r="AF141" s="30">
        <v>47</v>
      </c>
      <c r="AG141" s="30">
        <v>106</v>
      </c>
      <c r="AH141" s="30">
        <v>16</v>
      </c>
      <c r="AI141" s="30">
        <v>69</v>
      </c>
      <c r="AJ141" s="30">
        <v>1</v>
      </c>
      <c r="AK141" s="30">
        <v>4.3</v>
      </c>
      <c r="AL141" s="28"/>
      <c r="AM141" s="30">
        <v>13</v>
      </c>
      <c r="AN141" s="30">
        <v>17</v>
      </c>
      <c r="AO141" s="30">
        <v>12</v>
      </c>
      <c r="AP141" s="30">
        <v>45</v>
      </c>
      <c r="AQ141" s="30">
        <v>0.84</v>
      </c>
      <c r="AR141" s="28"/>
      <c r="AS141" s="28"/>
      <c r="AT141" s="39">
        <v>51.6</v>
      </c>
      <c r="AU141" s="30">
        <v>5.41</v>
      </c>
      <c r="AV141" s="30">
        <v>3.55</v>
      </c>
      <c r="AW141" s="30">
        <v>1.22</v>
      </c>
      <c r="AX141" s="30">
        <v>0.52</v>
      </c>
      <c r="AY141" s="30">
        <v>199</v>
      </c>
      <c r="AZ141" s="30">
        <v>12</v>
      </c>
      <c r="BA141" s="30">
        <v>36.5</v>
      </c>
      <c r="BB141" s="30">
        <v>74.2</v>
      </c>
      <c r="BC141" s="30">
        <v>32.9</v>
      </c>
      <c r="BD141" s="30">
        <v>13.1</v>
      </c>
      <c r="BE141" s="28"/>
      <c r="BF141" s="30">
        <v>79</v>
      </c>
      <c r="BG141" s="30">
        <v>14.4</v>
      </c>
      <c r="BH141" s="30" t="s">
        <v>140</v>
      </c>
      <c r="BI141" s="32">
        <f t="shared" si="1"/>
        <v>7.9953066202908216</v>
      </c>
      <c r="BJ141" s="32">
        <v>1999.6666666666667</v>
      </c>
      <c r="BK141" s="32">
        <v>213.28</v>
      </c>
      <c r="BL141" s="32">
        <v>42.378070487718041</v>
      </c>
      <c r="BM141" s="32">
        <v>66.716666666666669</v>
      </c>
      <c r="BN141" s="32">
        <v>13.256393486053963</v>
      </c>
      <c r="BO141" s="32">
        <v>99.236666666666665</v>
      </c>
      <c r="BP141" s="32">
        <v>44.365536026227986</v>
      </c>
      <c r="BQ141" s="38"/>
      <c r="BR141" s="38"/>
      <c r="BS141" s="30">
        <v>26</v>
      </c>
      <c r="BT141" s="30"/>
      <c r="BU141" s="30"/>
    </row>
    <row r="142" spans="1:73" ht="12.75">
      <c r="A142" s="28" t="s">
        <v>1484</v>
      </c>
      <c r="B142" s="29" t="s">
        <v>1485</v>
      </c>
      <c r="C142" s="30" t="s">
        <v>1189</v>
      </c>
      <c r="D142" s="30" t="s">
        <v>1218</v>
      </c>
      <c r="E142" s="30" t="s">
        <v>76</v>
      </c>
      <c r="F142" s="30">
        <v>35</v>
      </c>
      <c r="G142" s="30" t="s">
        <v>1191</v>
      </c>
      <c r="H142" s="30" t="s">
        <v>222</v>
      </c>
      <c r="I142" s="30" t="s">
        <v>79</v>
      </c>
      <c r="J142" s="30">
        <v>22</v>
      </c>
      <c r="K142" s="30">
        <v>400</v>
      </c>
      <c r="L142" s="31">
        <f t="shared" ref="L142:L144" si="22">K142/Q142</f>
        <v>4.2598509052183173</v>
      </c>
      <c r="M142" s="28"/>
      <c r="N142" s="28"/>
      <c r="O142" s="28"/>
      <c r="P142" s="30">
        <v>0</v>
      </c>
      <c r="Q142" s="30">
        <v>93.9</v>
      </c>
      <c r="R142" s="30">
        <v>1.67</v>
      </c>
      <c r="S142" s="32">
        <v>33.700000000000003</v>
      </c>
      <c r="T142" s="30">
        <v>106</v>
      </c>
      <c r="U142" s="30">
        <v>37.200000000000003</v>
      </c>
      <c r="V142" s="30">
        <v>39.700000000000003</v>
      </c>
      <c r="W142" s="30">
        <v>56.7</v>
      </c>
      <c r="X142" s="30">
        <v>60.4</v>
      </c>
      <c r="Y142" s="28"/>
      <c r="Z142" s="28"/>
      <c r="AA142" s="30">
        <v>120</v>
      </c>
      <c r="AB142" s="30">
        <v>70</v>
      </c>
      <c r="AC142" s="30">
        <v>89</v>
      </c>
      <c r="AD142" s="30">
        <v>209</v>
      </c>
      <c r="AE142" s="30">
        <v>140</v>
      </c>
      <c r="AF142" s="30">
        <v>53</v>
      </c>
      <c r="AG142" s="30">
        <v>156</v>
      </c>
      <c r="AH142" s="30">
        <v>16</v>
      </c>
      <c r="AI142" s="30">
        <v>66</v>
      </c>
      <c r="AJ142" s="30">
        <v>2.5</v>
      </c>
      <c r="AK142" s="30">
        <v>4.3</v>
      </c>
      <c r="AL142" s="28"/>
      <c r="AM142" s="28"/>
      <c r="AN142" s="30">
        <v>16</v>
      </c>
      <c r="AO142" s="30">
        <v>14</v>
      </c>
      <c r="AP142" s="30">
        <v>19</v>
      </c>
      <c r="AQ142" s="30">
        <v>0.77</v>
      </c>
      <c r="AR142" s="30">
        <v>10</v>
      </c>
      <c r="AS142" s="30">
        <v>327</v>
      </c>
      <c r="AT142" s="40">
        <v>28.6</v>
      </c>
      <c r="AU142" s="32">
        <v>4.2699999999999996</v>
      </c>
      <c r="AV142" s="30">
        <v>43</v>
      </c>
      <c r="AW142" s="30">
        <v>33</v>
      </c>
      <c r="AX142" s="29">
        <v>13</v>
      </c>
      <c r="AY142" s="29">
        <v>424</v>
      </c>
      <c r="AZ142" s="43">
        <v>11.2</v>
      </c>
      <c r="BA142" s="30">
        <v>37.700000000000003</v>
      </c>
      <c r="BB142" s="30">
        <v>75.900000000000006</v>
      </c>
      <c r="BC142" s="30">
        <v>30.3</v>
      </c>
      <c r="BD142" s="30">
        <v>12.3</v>
      </c>
      <c r="BE142" s="30">
        <v>9</v>
      </c>
      <c r="BF142" s="29">
        <v>56</v>
      </c>
      <c r="BG142" s="29">
        <v>26.8</v>
      </c>
      <c r="BH142" s="29" t="s">
        <v>140</v>
      </c>
      <c r="BI142" s="32">
        <f t="shared" si="1"/>
        <v>7.9851439311986203</v>
      </c>
      <c r="BJ142" s="32">
        <v>612</v>
      </c>
      <c r="BK142" s="32">
        <v>73.099999999999994</v>
      </c>
      <c r="BL142" s="32">
        <v>50.2</v>
      </c>
      <c r="BM142" s="32">
        <v>20.9</v>
      </c>
      <c r="BN142" s="32">
        <v>12.8</v>
      </c>
      <c r="BO142" s="32">
        <v>27</v>
      </c>
      <c r="BP142" s="32">
        <v>37</v>
      </c>
      <c r="BQ142" s="32"/>
      <c r="BR142" s="32" t="s">
        <v>1196</v>
      </c>
      <c r="BS142" s="28"/>
      <c r="BT142" s="28"/>
      <c r="BU142" s="28"/>
    </row>
    <row r="143" spans="1:73" ht="12.75">
      <c r="A143" s="28" t="s">
        <v>1486</v>
      </c>
      <c r="B143" s="29" t="s">
        <v>1487</v>
      </c>
      <c r="C143" s="30" t="s">
        <v>1189</v>
      </c>
      <c r="D143" s="30" t="s">
        <v>1210</v>
      </c>
      <c r="E143" s="30" t="s">
        <v>76</v>
      </c>
      <c r="F143" s="30">
        <v>31</v>
      </c>
      <c r="G143" s="30" t="s">
        <v>1203</v>
      </c>
      <c r="H143" s="30" t="s">
        <v>222</v>
      </c>
      <c r="I143" s="30" t="s">
        <v>79</v>
      </c>
      <c r="J143" s="30">
        <v>14</v>
      </c>
      <c r="K143" s="30">
        <v>400</v>
      </c>
      <c r="L143" s="31">
        <f t="shared" si="22"/>
        <v>5.1282051282051286</v>
      </c>
      <c r="M143" s="28"/>
      <c r="N143" s="28"/>
      <c r="O143" s="28"/>
      <c r="P143" s="30">
        <v>0</v>
      </c>
      <c r="Q143" s="30">
        <v>78</v>
      </c>
      <c r="R143" s="30">
        <v>1.6</v>
      </c>
      <c r="S143" s="32">
        <v>30.5</v>
      </c>
      <c r="T143" s="30">
        <v>97.5</v>
      </c>
      <c r="U143" s="30">
        <v>28.7</v>
      </c>
      <c r="V143" s="30">
        <v>36.799999999999997</v>
      </c>
      <c r="W143" s="30">
        <v>49.3</v>
      </c>
      <c r="X143" s="30">
        <v>63.2</v>
      </c>
      <c r="Y143" s="28"/>
      <c r="Z143" s="28"/>
      <c r="AA143" s="30">
        <v>111</v>
      </c>
      <c r="AB143" s="30">
        <v>74</v>
      </c>
      <c r="AC143" s="30">
        <v>82</v>
      </c>
      <c r="AD143" s="30">
        <v>137</v>
      </c>
      <c r="AE143" s="30">
        <v>82</v>
      </c>
      <c r="AF143" s="30">
        <v>33</v>
      </c>
      <c r="AG143" s="30">
        <v>104</v>
      </c>
      <c r="AH143" s="30">
        <v>22</v>
      </c>
      <c r="AI143" s="30">
        <v>122</v>
      </c>
      <c r="AJ143" s="30">
        <v>8</v>
      </c>
      <c r="AK143" s="30">
        <v>4.5</v>
      </c>
      <c r="AL143" s="28"/>
      <c r="AM143" s="28"/>
      <c r="AN143" s="30">
        <v>17</v>
      </c>
      <c r="AO143" s="30">
        <v>10</v>
      </c>
      <c r="AP143" s="30">
        <v>18</v>
      </c>
      <c r="AQ143" s="30">
        <v>0.72</v>
      </c>
      <c r="AR143" s="30">
        <v>7</v>
      </c>
      <c r="AS143" s="30">
        <v>271</v>
      </c>
      <c r="AT143" s="40">
        <v>25.5</v>
      </c>
      <c r="AU143" s="32">
        <v>4.95</v>
      </c>
      <c r="AV143" s="30">
        <v>65.8</v>
      </c>
      <c r="AW143" s="30">
        <v>33</v>
      </c>
      <c r="AX143" s="29">
        <v>7</v>
      </c>
      <c r="AY143" s="29">
        <v>231</v>
      </c>
      <c r="AZ143" s="43">
        <v>12.8</v>
      </c>
      <c r="BA143" s="30">
        <v>40.6</v>
      </c>
      <c r="BB143" s="30">
        <v>92.2</v>
      </c>
      <c r="BC143" s="30">
        <v>33.799999999999997</v>
      </c>
      <c r="BD143" s="30">
        <v>13.4</v>
      </c>
      <c r="BE143" s="30">
        <v>10</v>
      </c>
      <c r="BF143" s="29">
        <v>96</v>
      </c>
      <c r="BG143" s="29">
        <v>32.700000000000003</v>
      </c>
      <c r="BH143" s="29" t="s">
        <v>140</v>
      </c>
      <c r="BI143" s="32">
        <f t="shared" si="1"/>
        <v>8.5175931114375647</v>
      </c>
      <c r="BJ143" s="32">
        <v>2042</v>
      </c>
      <c r="BK143" s="32">
        <v>219.6</v>
      </c>
      <c r="BL143" s="32">
        <v>39.9</v>
      </c>
      <c r="BM143" s="32">
        <v>93.8</v>
      </c>
      <c r="BN143" s="32">
        <v>19</v>
      </c>
      <c r="BO143" s="32">
        <v>89.2</v>
      </c>
      <c r="BP143" s="32">
        <v>41.1</v>
      </c>
      <c r="BQ143" s="32"/>
      <c r="BR143" s="32" t="s">
        <v>1196</v>
      </c>
      <c r="BS143" s="28"/>
      <c r="BT143" s="28"/>
      <c r="BU143" s="28"/>
    </row>
    <row r="144" spans="1:73" ht="12.75">
      <c r="A144" s="28" t="s">
        <v>1488</v>
      </c>
      <c r="B144" s="29" t="s">
        <v>1489</v>
      </c>
      <c r="C144" s="30" t="s">
        <v>1189</v>
      </c>
      <c r="D144" s="30" t="s">
        <v>1218</v>
      </c>
      <c r="E144" s="30" t="s">
        <v>76</v>
      </c>
      <c r="F144" s="30">
        <v>42</v>
      </c>
      <c r="G144" s="30" t="s">
        <v>1191</v>
      </c>
      <c r="H144" s="30" t="s">
        <v>78</v>
      </c>
      <c r="I144" s="30" t="s">
        <v>79</v>
      </c>
      <c r="J144" s="30">
        <v>26</v>
      </c>
      <c r="K144" s="30">
        <v>400</v>
      </c>
      <c r="L144" s="31">
        <f t="shared" si="22"/>
        <v>6.9084628670120898</v>
      </c>
      <c r="M144" s="28"/>
      <c r="N144" s="28"/>
      <c r="O144" s="28"/>
      <c r="P144" s="30">
        <v>0</v>
      </c>
      <c r="Q144" s="30">
        <v>57.9</v>
      </c>
      <c r="R144" s="30">
        <v>1.64</v>
      </c>
      <c r="S144" s="32">
        <v>21.5</v>
      </c>
      <c r="T144" s="30">
        <v>76</v>
      </c>
      <c r="U144" s="30">
        <v>14.8</v>
      </c>
      <c r="V144" s="30">
        <v>25.5</v>
      </c>
      <c r="W144" s="30">
        <v>43.1</v>
      </c>
      <c r="X144" s="30">
        <v>74.400000000000006</v>
      </c>
      <c r="Y144" s="28"/>
      <c r="Z144" s="28"/>
      <c r="AA144" s="30">
        <v>104</v>
      </c>
      <c r="AB144" s="30">
        <v>68</v>
      </c>
      <c r="AC144" s="30">
        <v>93</v>
      </c>
      <c r="AD144" s="30">
        <v>133</v>
      </c>
      <c r="AE144" s="30">
        <v>70</v>
      </c>
      <c r="AF144" s="30">
        <v>49</v>
      </c>
      <c r="AG144" s="30">
        <v>84</v>
      </c>
      <c r="AH144" s="30">
        <v>14</v>
      </c>
      <c r="AI144" s="30">
        <v>63</v>
      </c>
      <c r="AJ144" s="30">
        <v>0.6</v>
      </c>
      <c r="AK144" s="30">
        <v>4.7</v>
      </c>
      <c r="AL144" s="28"/>
      <c r="AM144" s="28"/>
      <c r="AN144" s="30">
        <v>23</v>
      </c>
      <c r="AO144" s="30">
        <v>19</v>
      </c>
      <c r="AP144" s="30">
        <v>20</v>
      </c>
      <c r="AQ144" s="30">
        <v>0.66</v>
      </c>
      <c r="AR144" s="30">
        <v>14</v>
      </c>
      <c r="AS144" s="30">
        <v>250</v>
      </c>
      <c r="AT144" s="40">
        <v>31.6</v>
      </c>
      <c r="AU144" s="34">
        <v>5.17</v>
      </c>
      <c r="AV144" s="29">
        <v>73</v>
      </c>
      <c r="AW144" s="29">
        <v>22</v>
      </c>
      <c r="AX144" s="29">
        <v>5</v>
      </c>
      <c r="AY144" s="29">
        <v>267</v>
      </c>
      <c r="AZ144" s="35">
        <v>13.7</v>
      </c>
      <c r="BA144" s="29">
        <v>40.700000000000003</v>
      </c>
      <c r="BB144" s="29">
        <v>88.5</v>
      </c>
      <c r="BC144" s="29">
        <v>33.700000000000003</v>
      </c>
      <c r="BD144" s="29">
        <v>13</v>
      </c>
      <c r="BE144" s="30">
        <v>7</v>
      </c>
      <c r="BF144" s="29">
        <v>101</v>
      </c>
      <c r="BG144" s="29">
        <v>32.5</v>
      </c>
      <c r="BH144" s="34" t="s">
        <v>140</v>
      </c>
      <c r="BI144" s="32">
        <f t="shared" si="1"/>
        <v>7.9825870389848435</v>
      </c>
      <c r="BJ144" s="32">
        <v>1339</v>
      </c>
      <c r="BK144" s="32">
        <v>162.69999999999999</v>
      </c>
      <c r="BL144" s="32">
        <v>47.7</v>
      </c>
      <c r="BM144" s="32">
        <v>36</v>
      </c>
      <c r="BN144" s="32">
        <v>11.4</v>
      </c>
      <c r="BO144" s="32">
        <v>63.3</v>
      </c>
      <c r="BP144" s="32">
        <v>40.9</v>
      </c>
      <c r="BQ144" s="32"/>
      <c r="BR144" s="32" t="s">
        <v>1192</v>
      </c>
      <c r="BS144" s="28"/>
      <c r="BT144" s="28"/>
      <c r="BU144" s="28"/>
    </row>
    <row r="145" spans="1:73" ht="15.75" customHeight="1">
      <c r="A145" s="47"/>
      <c r="B145" s="48">
        <v>100928</v>
      </c>
      <c r="C145" s="49" t="s">
        <v>1490</v>
      </c>
      <c r="D145" s="49">
        <v>1</v>
      </c>
      <c r="E145" s="49" t="s">
        <v>76</v>
      </c>
      <c r="F145" s="50">
        <v>76</v>
      </c>
      <c r="G145" s="49" t="s">
        <v>1491</v>
      </c>
      <c r="H145" s="50">
        <v>4</v>
      </c>
      <c r="I145" s="49" t="s">
        <v>1373</v>
      </c>
      <c r="J145" s="47"/>
      <c r="K145" s="47"/>
      <c r="L145" s="47"/>
      <c r="M145" s="47"/>
      <c r="N145" s="47"/>
      <c r="O145" s="47"/>
      <c r="P145" s="47"/>
      <c r="Q145" s="50">
        <v>77.8</v>
      </c>
      <c r="R145" s="50">
        <v>152</v>
      </c>
      <c r="S145" s="51">
        <f t="shared" ref="S145:S221" si="23">Q145/(R145/100)^2</f>
        <v>33.673822714681442</v>
      </c>
      <c r="T145" s="49">
        <v>100</v>
      </c>
      <c r="U145" s="47"/>
      <c r="V145" s="50">
        <v>47.7</v>
      </c>
      <c r="W145" s="50">
        <v>38.6</v>
      </c>
      <c r="X145" s="47"/>
      <c r="Y145" s="50">
        <v>2.1</v>
      </c>
      <c r="Z145" s="50">
        <v>42.1</v>
      </c>
      <c r="AA145" s="50">
        <v>172</v>
      </c>
      <c r="AB145" s="50">
        <v>79</v>
      </c>
      <c r="AC145" s="49">
        <v>85</v>
      </c>
      <c r="AD145" s="49">
        <v>159</v>
      </c>
      <c r="AE145" s="49">
        <v>84</v>
      </c>
      <c r="AF145" s="49">
        <v>54</v>
      </c>
      <c r="AG145" s="47"/>
      <c r="AH145" s="47"/>
      <c r="AI145" s="49">
        <v>106</v>
      </c>
      <c r="AJ145" s="49">
        <v>9.5</v>
      </c>
      <c r="AK145" s="49">
        <v>4.3</v>
      </c>
      <c r="AL145" s="49">
        <v>4.5</v>
      </c>
      <c r="AM145" s="49">
        <v>8.4700000000000006</v>
      </c>
      <c r="AN145" s="49">
        <v>17</v>
      </c>
      <c r="AO145" s="49">
        <v>13</v>
      </c>
      <c r="AP145" s="49">
        <v>68</v>
      </c>
      <c r="AQ145" s="49">
        <v>0.81</v>
      </c>
      <c r="AR145" s="49">
        <v>5.8</v>
      </c>
      <c r="AS145" s="49">
        <v>476</v>
      </c>
      <c r="AT145" s="39">
        <v>18.8</v>
      </c>
      <c r="AU145" s="49">
        <v>6.11</v>
      </c>
      <c r="AV145" s="49">
        <v>3.92</v>
      </c>
      <c r="AW145" s="49">
        <v>1.48</v>
      </c>
      <c r="AX145" s="49">
        <v>0.42</v>
      </c>
      <c r="AY145" s="49"/>
      <c r="AZ145" s="49">
        <v>14.6</v>
      </c>
      <c r="BA145" s="49">
        <v>46</v>
      </c>
      <c r="BB145" s="49">
        <v>86</v>
      </c>
      <c r="BC145" s="49">
        <v>31.6</v>
      </c>
      <c r="BD145" s="49">
        <v>15.6</v>
      </c>
      <c r="BE145" s="49">
        <v>21</v>
      </c>
      <c r="BF145" s="49">
        <v>100</v>
      </c>
      <c r="BG145" s="49">
        <v>24</v>
      </c>
      <c r="BH145" s="49">
        <v>55</v>
      </c>
      <c r="BI145" s="52">
        <v>8.41</v>
      </c>
      <c r="BJ145" s="53"/>
      <c r="BK145" s="53"/>
      <c r="BL145" s="53"/>
      <c r="BM145" s="53"/>
      <c r="BN145" s="53"/>
      <c r="BO145" s="53"/>
      <c r="BP145" s="53"/>
      <c r="BQ145" s="52">
        <v>1188</v>
      </c>
      <c r="BR145" s="52" t="s">
        <v>1196</v>
      </c>
      <c r="BS145" s="52">
        <v>29</v>
      </c>
      <c r="BT145" s="51">
        <v>23.19</v>
      </c>
      <c r="BU145" s="52">
        <v>60.48</v>
      </c>
    </row>
    <row r="146" spans="1:73" ht="15.75" customHeight="1">
      <c r="A146" s="47"/>
      <c r="B146" s="48">
        <v>125554</v>
      </c>
      <c r="C146" s="49" t="s">
        <v>1490</v>
      </c>
      <c r="D146" s="49">
        <v>1</v>
      </c>
      <c r="E146" s="49" t="s">
        <v>76</v>
      </c>
      <c r="F146" s="50">
        <v>68</v>
      </c>
      <c r="G146" s="49">
        <v>2</v>
      </c>
      <c r="H146" s="50">
        <v>2</v>
      </c>
      <c r="I146" s="49" t="s">
        <v>79</v>
      </c>
      <c r="J146" s="47"/>
      <c r="K146" s="47"/>
      <c r="L146" s="47"/>
      <c r="M146" s="47"/>
      <c r="N146" s="47"/>
      <c r="O146" s="47"/>
      <c r="P146" s="47"/>
      <c r="Q146" s="50">
        <v>82.9</v>
      </c>
      <c r="R146" s="50">
        <v>156</v>
      </c>
      <c r="S146" s="51">
        <f t="shared" si="23"/>
        <v>34.064760026298487</v>
      </c>
      <c r="T146" s="49">
        <v>112</v>
      </c>
      <c r="U146" s="47"/>
      <c r="V146" s="50">
        <v>55.3</v>
      </c>
      <c r="W146" s="50">
        <v>35.200000000000003</v>
      </c>
      <c r="X146" s="47"/>
      <c r="Y146" s="50">
        <v>1.9</v>
      </c>
      <c r="Z146" s="50">
        <v>34.700000000000003</v>
      </c>
      <c r="AA146" s="50">
        <v>124</v>
      </c>
      <c r="AB146" s="50">
        <v>77</v>
      </c>
      <c r="AC146" s="49">
        <v>98</v>
      </c>
      <c r="AD146" s="49">
        <v>156</v>
      </c>
      <c r="AE146" s="49">
        <v>73</v>
      </c>
      <c r="AF146" s="49">
        <v>61</v>
      </c>
      <c r="AG146" s="47"/>
      <c r="AH146" s="47"/>
      <c r="AI146" s="49">
        <v>108</v>
      </c>
      <c r="AJ146" s="49">
        <v>8</v>
      </c>
      <c r="AK146" s="49">
        <v>4.3</v>
      </c>
      <c r="AL146" s="49">
        <v>5.9</v>
      </c>
      <c r="AM146" s="49"/>
      <c r="AN146" s="49">
        <v>22</v>
      </c>
      <c r="AO146" s="49">
        <v>14</v>
      </c>
      <c r="AP146" s="49">
        <v>91</v>
      </c>
      <c r="AQ146" s="49">
        <v>2.65</v>
      </c>
      <c r="AR146" s="49">
        <v>3.9</v>
      </c>
      <c r="AS146" s="49">
        <v>431</v>
      </c>
      <c r="AT146" s="39">
        <v>38.5</v>
      </c>
      <c r="AU146" s="49">
        <v>6</v>
      </c>
      <c r="AV146" s="49">
        <v>3.3</v>
      </c>
      <c r="AW146" s="49">
        <v>1.7</v>
      </c>
      <c r="AX146" s="49">
        <v>0.5</v>
      </c>
      <c r="AY146" s="49">
        <v>277</v>
      </c>
      <c r="AZ146" s="49">
        <v>12.9</v>
      </c>
      <c r="BA146" s="49">
        <v>39.700000000000003</v>
      </c>
      <c r="BB146" s="49">
        <v>94.5</v>
      </c>
      <c r="BC146" s="49">
        <v>32.6</v>
      </c>
      <c r="BD146" s="49">
        <v>14.6</v>
      </c>
      <c r="BE146" s="49">
        <v>13</v>
      </c>
      <c r="BF146" s="49">
        <v>85.5</v>
      </c>
      <c r="BG146" s="49">
        <v>16.100000000000001</v>
      </c>
      <c r="BH146" s="49">
        <v>0.1</v>
      </c>
      <c r="BI146" s="52">
        <v>8.57</v>
      </c>
      <c r="BJ146" s="53"/>
      <c r="BK146" s="53"/>
      <c r="BL146" s="53"/>
      <c r="BM146" s="53"/>
      <c r="BN146" s="53"/>
      <c r="BO146" s="53"/>
      <c r="BP146" s="53"/>
      <c r="BQ146" s="52">
        <v>0</v>
      </c>
      <c r="BR146" s="52" t="s">
        <v>1211</v>
      </c>
      <c r="BS146" s="52">
        <v>13</v>
      </c>
      <c r="BT146" s="51">
        <v>23.93</v>
      </c>
      <c r="BU146" s="52">
        <v>29.04</v>
      </c>
    </row>
    <row r="147" spans="1:73" ht="15.75" customHeight="1">
      <c r="A147" s="47"/>
      <c r="B147" s="48">
        <v>219685</v>
      </c>
      <c r="C147" s="49" t="s">
        <v>1490</v>
      </c>
      <c r="D147" s="49">
        <v>1</v>
      </c>
      <c r="E147" s="49" t="s">
        <v>76</v>
      </c>
      <c r="F147" s="50">
        <v>51</v>
      </c>
      <c r="G147" s="49" t="s">
        <v>1492</v>
      </c>
      <c r="H147" s="50">
        <v>4</v>
      </c>
      <c r="I147" s="49" t="s">
        <v>79</v>
      </c>
      <c r="J147" s="47"/>
      <c r="K147" s="47"/>
      <c r="L147" s="47"/>
      <c r="M147" s="47"/>
      <c r="N147" s="47"/>
      <c r="O147" s="47"/>
      <c r="P147" s="47"/>
      <c r="Q147" s="50">
        <v>80.900000000000006</v>
      </c>
      <c r="R147" s="50">
        <v>167</v>
      </c>
      <c r="S147" s="51">
        <f t="shared" si="23"/>
        <v>29.007852558356344</v>
      </c>
      <c r="T147" s="49">
        <v>105</v>
      </c>
      <c r="U147" s="47"/>
      <c r="V147" s="50">
        <v>39.6</v>
      </c>
      <c r="W147" s="50">
        <v>46.4</v>
      </c>
      <c r="X147" s="47"/>
      <c r="Y147" s="50">
        <v>2.5</v>
      </c>
      <c r="Z147" s="50">
        <v>44</v>
      </c>
      <c r="AA147" s="50">
        <v>117</v>
      </c>
      <c r="AB147" s="50">
        <v>72</v>
      </c>
      <c r="AC147" s="49">
        <v>104</v>
      </c>
      <c r="AD147" s="49">
        <v>164</v>
      </c>
      <c r="AE147" s="49">
        <v>112</v>
      </c>
      <c r="AF147" s="49">
        <v>30</v>
      </c>
      <c r="AG147" s="47"/>
      <c r="AH147" s="47"/>
      <c r="AI147" s="49">
        <v>110</v>
      </c>
      <c r="AJ147" s="49">
        <v>1.4</v>
      </c>
      <c r="AK147" s="49">
        <v>4.4000000000000004</v>
      </c>
      <c r="AL147" s="49">
        <v>3.2</v>
      </c>
      <c r="AM147" s="49">
        <v>22.5</v>
      </c>
      <c r="AN147" s="49">
        <v>16</v>
      </c>
      <c r="AO147" s="49">
        <v>18</v>
      </c>
      <c r="AP147" s="49">
        <v>37</v>
      </c>
      <c r="AQ147" s="49">
        <v>0.71</v>
      </c>
      <c r="AR147" s="49">
        <v>6.8</v>
      </c>
      <c r="AS147" s="49">
        <v>473</v>
      </c>
      <c r="AT147" s="39">
        <v>48</v>
      </c>
      <c r="AU147" s="49">
        <v>7.2</v>
      </c>
      <c r="AV147" s="49">
        <v>5.16</v>
      </c>
      <c r="AW147" s="49">
        <v>1.3</v>
      </c>
      <c r="AX147" s="49">
        <v>0.31</v>
      </c>
      <c r="AY147" s="49">
        <v>288</v>
      </c>
      <c r="AZ147" s="49">
        <v>13.6</v>
      </c>
      <c r="BA147" s="49">
        <v>40</v>
      </c>
      <c r="BB147" s="49">
        <v>88.1</v>
      </c>
      <c r="BC147" s="49">
        <v>34.1</v>
      </c>
      <c r="BD147" s="49">
        <v>16.100000000000001</v>
      </c>
      <c r="BE147" s="49">
        <v>11</v>
      </c>
      <c r="BF147" s="49">
        <v>84.1</v>
      </c>
      <c r="BG147" s="49">
        <v>8.3000000000000007</v>
      </c>
      <c r="BH147" s="49">
        <v>18</v>
      </c>
      <c r="BI147" s="52">
        <v>8.65</v>
      </c>
      <c r="BJ147" s="53"/>
      <c r="BK147" s="53"/>
      <c r="BL147" s="53"/>
      <c r="BM147" s="53"/>
      <c r="BN147" s="53"/>
      <c r="BO147" s="53"/>
      <c r="BP147" s="53"/>
      <c r="BQ147" s="52">
        <v>960</v>
      </c>
      <c r="BR147" s="52" t="s">
        <v>1196</v>
      </c>
      <c r="BS147" s="52">
        <v>17</v>
      </c>
      <c r="BT147" s="51">
        <v>30.42</v>
      </c>
      <c r="BU147" s="52">
        <v>30.14</v>
      </c>
    </row>
    <row r="148" spans="1:73" ht="15.75" customHeight="1">
      <c r="A148" s="47"/>
      <c r="B148" s="48">
        <v>317060</v>
      </c>
      <c r="C148" s="49" t="s">
        <v>1490</v>
      </c>
      <c r="D148" s="49">
        <v>1</v>
      </c>
      <c r="E148" s="49" t="s">
        <v>76</v>
      </c>
      <c r="F148" s="50">
        <v>58</v>
      </c>
      <c r="G148" s="49" t="s">
        <v>1492</v>
      </c>
      <c r="H148" s="50">
        <v>3</v>
      </c>
      <c r="I148" s="49" t="s">
        <v>79</v>
      </c>
      <c r="J148" s="47"/>
      <c r="K148" s="47"/>
      <c r="L148" s="47"/>
      <c r="M148" s="47"/>
      <c r="N148" s="47"/>
      <c r="O148" s="47"/>
      <c r="P148" s="47"/>
      <c r="Q148" s="50">
        <v>90</v>
      </c>
      <c r="R148" s="50">
        <v>162</v>
      </c>
      <c r="S148" s="51">
        <f t="shared" si="23"/>
        <v>34.293552812071326</v>
      </c>
      <c r="T148" s="49">
        <v>112</v>
      </c>
      <c r="U148" s="47"/>
      <c r="V148" s="50">
        <v>41.4</v>
      </c>
      <c r="W148" s="50">
        <v>50.1</v>
      </c>
      <c r="X148" s="47"/>
      <c r="Y148" s="50">
        <v>2.7</v>
      </c>
      <c r="Z148" s="50">
        <v>38.4</v>
      </c>
      <c r="AA148" s="50">
        <v>120</v>
      </c>
      <c r="AB148" s="50">
        <v>85</v>
      </c>
      <c r="AC148" s="49">
        <v>89</v>
      </c>
      <c r="AD148" s="49">
        <v>150</v>
      </c>
      <c r="AE148" s="49">
        <v>82</v>
      </c>
      <c r="AF148" s="49">
        <v>51</v>
      </c>
      <c r="AG148" s="47"/>
      <c r="AH148" s="47"/>
      <c r="AI148" s="49">
        <v>86</v>
      </c>
      <c r="AJ148" s="49" t="s">
        <v>1493</v>
      </c>
      <c r="AK148" s="49">
        <v>4.3</v>
      </c>
      <c r="AL148" s="49">
        <v>5.2</v>
      </c>
      <c r="AM148" s="49">
        <v>8.86</v>
      </c>
      <c r="AN148" s="49">
        <v>27</v>
      </c>
      <c r="AO148" s="49">
        <v>19</v>
      </c>
      <c r="AP148" s="49">
        <v>37</v>
      </c>
      <c r="AQ148" s="49">
        <v>0.72</v>
      </c>
      <c r="AR148" s="49">
        <v>6.9</v>
      </c>
      <c r="AS148" s="49">
        <v>433</v>
      </c>
      <c r="AT148" s="39"/>
      <c r="AU148" s="49">
        <v>4.3099999999999996</v>
      </c>
      <c r="AV148" s="49">
        <v>2.1</v>
      </c>
      <c r="AW148" s="49">
        <v>1.5</v>
      </c>
      <c r="AX148" s="49">
        <v>0.4</v>
      </c>
      <c r="AY148" s="49">
        <v>202</v>
      </c>
      <c r="AZ148" s="49">
        <v>15.3</v>
      </c>
      <c r="BA148" s="49">
        <v>45.2</v>
      </c>
      <c r="BB148" s="49">
        <v>91.2</v>
      </c>
      <c r="BC148" s="49">
        <v>33.9</v>
      </c>
      <c r="BD148" s="49">
        <v>12.6</v>
      </c>
      <c r="BE148" s="49">
        <v>7</v>
      </c>
      <c r="BF148" s="49">
        <v>87.6</v>
      </c>
      <c r="BG148" s="49">
        <v>18.3</v>
      </c>
      <c r="BH148" s="49">
        <v>53</v>
      </c>
      <c r="BI148" s="52">
        <v>8.25</v>
      </c>
      <c r="BJ148" s="53"/>
      <c r="BK148" s="53"/>
      <c r="BL148" s="53"/>
      <c r="BM148" s="53"/>
      <c r="BN148" s="53"/>
      <c r="BO148" s="53"/>
      <c r="BP148" s="53"/>
      <c r="BQ148" s="52">
        <v>396</v>
      </c>
      <c r="BR148" s="52" t="s">
        <v>1211</v>
      </c>
      <c r="BS148" s="49">
        <v>46</v>
      </c>
      <c r="BT148" s="51">
        <v>54.62</v>
      </c>
      <c r="BU148" s="49">
        <v>45.19</v>
      </c>
    </row>
    <row r="149" spans="1:73" ht="15.75" customHeight="1">
      <c r="A149" s="47"/>
      <c r="B149" s="48">
        <v>328591</v>
      </c>
      <c r="C149" s="49" t="s">
        <v>1490</v>
      </c>
      <c r="D149" s="49">
        <v>1</v>
      </c>
      <c r="E149" s="49" t="s">
        <v>76</v>
      </c>
      <c r="F149" s="50">
        <v>58</v>
      </c>
      <c r="G149" s="49" t="s">
        <v>1492</v>
      </c>
      <c r="H149" s="50">
        <v>4</v>
      </c>
      <c r="I149" s="49" t="s">
        <v>1373</v>
      </c>
      <c r="J149" s="47"/>
      <c r="K149" s="47"/>
      <c r="L149" s="47"/>
      <c r="M149" s="47"/>
      <c r="N149" s="47"/>
      <c r="O149" s="47"/>
      <c r="P149" s="47"/>
      <c r="Q149" s="50">
        <v>66.599999999999994</v>
      </c>
      <c r="R149" s="50">
        <v>164</v>
      </c>
      <c r="S149" s="51">
        <f t="shared" si="23"/>
        <v>24.762046400951817</v>
      </c>
      <c r="T149" s="49">
        <v>96</v>
      </c>
      <c r="U149" s="47"/>
      <c r="V149" s="50">
        <v>30.9</v>
      </c>
      <c r="W149" s="50">
        <v>43.7</v>
      </c>
      <c r="X149" s="47"/>
      <c r="Y149" s="50">
        <v>2.2999999999999998</v>
      </c>
      <c r="Z149" s="50">
        <v>46.3</v>
      </c>
      <c r="AA149" s="50">
        <v>115</v>
      </c>
      <c r="AB149" s="50">
        <v>63</v>
      </c>
      <c r="AC149" s="49">
        <v>87</v>
      </c>
      <c r="AD149" s="49">
        <v>212</v>
      </c>
      <c r="AE149" s="49">
        <v>131</v>
      </c>
      <c r="AF149" s="49">
        <v>63</v>
      </c>
      <c r="AG149" s="47"/>
      <c r="AH149" s="47"/>
      <c r="AI149" s="49">
        <v>89</v>
      </c>
      <c r="AJ149" s="49" t="s">
        <v>1493</v>
      </c>
      <c r="AK149" s="49">
        <v>4.3</v>
      </c>
      <c r="AL149" s="49">
        <v>6.2</v>
      </c>
      <c r="AM149" s="49">
        <v>11.47</v>
      </c>
      <c r="AN149" s="49">
        <v>26</v>
      </c>
      <c r="AO149" s="49">
        <v>16</v>
      </c>
      <c r="AP149" s="49">
        <v>39</v>
      </c>
      <c r="AQ149" s="49">
        <v>0.74</v>
      </c>
      <c r="AR149" s="49">
        <v>6</v>
      </c>
      <c r="AS149" s="49">
        <v>542</v>
      </c>
      <c r="AT149" s="39"/>
      <c r="AU149" s="49">
        <v>3.05</v>
      </c>
      <c r="AV149" s="49">
        <v>1.5</v>
      </c>
      <c r="AW149" s="49">
        <v>1.1000000000000001</v>
      </c>
      <c r="AX149" s="49">
        <v>0.4</v>
      </c>
      <c r="AY149" s="49">
        <v>178</v>
      </c>
      <c r="AZ149" s="49">
        <v>14.8</v>
      </c>
      <c r="BA149" s="49">
        <v>44.6</v>
      </c>
      <c r="BB149" s="49">
        <v>92.2</v>
      </c>
      <c r="BC149" s="49">
        <v>33.200000000000003</v>
      </c>
      <c r="BD149" s="49">
        <v>12.4</v>
      </c>
      <c r="BE149" s="49">
        <v>36</v>
      </c>
      <c r="BF149" s="49">
        <v>84</v>
      </c>
      <c r="BG149" s="49">
        <v>11</v>
      </c>
      <c r="BH149" s="49">
        <v>7.9</v>
      </c>
      <c r="BI149" s="52">
        <v>8.26</v>
      </c>
      <c r="BJ149" s="53"/>
      <c r="BK149" s="53"/>
      <c r="BL149" s="53"/>
      <c r="BM149" s="53"/>
      <c r="BN149" s="53"/>
      <c r="BO149" s="53"/>
      <c r="BP149" s="53"/>
      <c r="BQ149" s="52">
        <v>1188</v>
      </c>
      <c r="BR149" s="52" t="s">
        <v>1196</v>
      </c>
      <c r="BS149" s="49">
        <v>50</v>
      </c>
      <c r="BT149" s="51">
        <v>54.97</v>
      </c>
      <c r="BU149" s="49">
        <v>53.03</v>
      </c>
    </row>
    <row r="150" spans="1:73" ht="15.75" customHeight="1">
      <c r="A150" s="47"/>
      <c r="B150" s="48">
        <v>348169</v>
      </c>
      <c r="C150" s="49" t="s">
        <v>1490</v>
      </c>
      <c r="D150" s="49">
        <v>1</v>
      </c>
      <c r="E150" s="49" t="s">
        <v>76</v>
      </c>
      <c r="F150" s="50">
        <v>61</v>
      </c>
      <c r="G150" s="49" t="s">
        <v>1492</v>
      </c>
      <c r="H150" s="50">
        <v>4</v>
      </c>
      <c r="I150" s="49" t="s">
        <v>79</v>
      </c>
      <c r="J150" s="47"/>
      <c r="K150" s="47"/>
      <c r="L150" s="47"/>
      <c r="M150" s="47"/>
      <c r="N150" s="47"/>
      <c r="O150" s="47"/>
      <c r="P150" s="47"/>
      <c r="Q150" s="50">
        <v>50.1</v>
      </c>
      <c r="R150" s="50">
        <v>164</v>
      </c>
      <c r="S150" s="51">
        <f t="shared" si="23"/>
        <v>18.627305175490783</v>
      </c>
      <c r="T150" s="49">
        <v>74</v>
      </c>
      <c r="U150" s="47"/>
      <c r="V150" s="50">
        <v>17.3</v>
      </c>
      <c r="W150" s="50">
        <v>39.299999999999997</v>
      </c>
      <c r="X150" s="47"/>
      <c r="Y150" s="50">
        <v>2.1</v>
      </c>
      <c r="Z150" s="50">
        <v>56.9</v>
      </c>
      <c r="AA150" s="50">
        <v>118</v>
      </c>
      <c r="AB150" s="50">
        <v>77</v>
      </c>
      <c r="AC150" s="49"/>
      <c r="AD150" s="49"/>
      <c r="AE150" s="49"/>
      <c r="AF150" s="49"/>
      <c r="AG150" s="47"/>
      <c r="AH150" s="47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3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>
        <v>126</v>
      </c>
      <c r="BG150" s="49">
        <v>32</v>
      </c>
      <c r="BH150" s="49">
        <v>2.8</v>
      </c>
      <c r="BI150" s="52"/>
      <c r="BJ150" s="53"/>
      <c r="BK150" s="53"/>
      <c r="BL150" s="53"/>
      <c r="BM150" s="53"/>
      <c r="BN150" s="53"/>
      <c r="BO150" s="53"/>
      <c r="BP150" s="53"/>
      <c r="BQ150" s="52">
        <v>1908</v>
      </c>
      <c r="BR150" s="52" t="s">
        <v>1196</v>
      </c>
      <c r="BS150" s="49">
        <v>29</v>
      </c>
      <c r="BT150" s="51">
        <v>46.82</v>
      </c>
      <c r="BU150" s="49">
        <v>28.47</v>
      </c>
    </row>
    <row r="151" spans="1:73" ht="15.75" customHeight="1">
      <c r="A151" s="47"/>
      <c r="B151" s="48">
        <v>370708</v>
      </c>
      <c r="C151" s="49" t="s">
        <v>1490</v>
      </c>
      <c r="D151" s="49">
        <v>1</v>
      </c>
      <c r="E151" s="49" t="s">
        <v>76</v>
      </c>
      <c r="F151" s="50">
        <v>75</v>
      </c>
      <c r="G151" s="49">
        <v>2</v>
      </c>
      <c r="H151" s="50">
        <v>2</v>
      </c>
      <c r="I151" s="49" t="s">
        <v>79</v>
      </c>
      <c r="J151" s="47"/>
      <c r="K151" s="47"/>
      <c r="L151" s="47"/>
      <c r="M151" s="47"/>
      <c r="N151" s="47"/>
      <c r="O151" s="47"/>
      <c r="P151" s="47"/>
      <c r="Q151" s="50">
        <v>63.9</v>
      </c>
      <c r="R151" s="50">
        <v>155</v>
      </c>
      <c r="S151" s="51">
        <f t="shared" si="23"/>
        <v>26.597294484911547</v>
      </c>
      <c r="T151" s="49">
        <v>96</v>
      </c>
      <c r="U151" s="47"/>
      <c r="V151" s="50">
        <v>37.5</v>
      </c>
      <c r="W151" s="50">
        <v>37.9</v>
      </c>
      <c r="X151" s="47"/>
      <c r="Y151" s="50">
        <v>2</v>
      </c>
      <c r="Z151" s="50">
        <v>45.1</v>
      </c>
      <c r="AA151" s="50">
        <v>143</v>
      </c>
      <c r="AB151" s="50">
        <v>73</v>
      </c>
      <c r="AC151" s="49">
        <v>122</v>
      </c>
      <c r="AD151" s="49">
        <v>224</v>
      </c>
      <c r="AE151" s="49">
        <v>133</v>
      </c>
      <c r="AF151" s="49">
        <v>77</v>
      </c>
      <c r="AG151" s="47"/>
      <c r="AH151" s="47"/>
      <c r="AI151" s="49">
        <v>69</v>
      </c>
      <c r="AJ151" s="49" t="s">
        <v>1493</v>
      </c>
      <c r="AK151" s="49">
        <v>4.7</v>
      </c>
      <c r="AL151" s="49">
        <v>6.2</v>
      </c>
      <c r="AM151" s="49">
        <v>14.31</v>
      </c>
      <c r="AN151" s="49">
        <v>19</v>
      </c>
      <c r="AO151" s="49">
        <v>21</v>
      </c>
      <c r="AP151" s="49">
        <v>37</v>
      </c>
      <c r="AQ151" s="49">
        <v>0.64</v>
      </c>
      <c r="AR151" s="49">
        <v>5.6</v>
      </c>
      <c r="AS151" s="49">
        <v>684</v>
      </c>
      <c r="AT151" s="39"/>
      <c r="AU151" s="49">
        <v>7.8</v>
      </c>
      <c r="AV151" s="49">
        <v>6.2</v>
      </c>
      <c r="AW151" s="49">
        <v>1.1000000000000001</v>
      </c>
      <c r="AX151" s="49">
        <v>4.8</v>
      </c>
      <c r="AY151" s="49">
        <v>338</v>
      </c>
      <c r="AZ151" s="49">
        <v>14.1</v>
      </c>
      <c r="BA151" s="49">
        <v>42.2</v>
      </c>
      <c r="BB151" s="49">
        <v>94.1</v>
      </c>
      <c r="BC151" s="49">
        <v>33.299999999999997</v>
      </c>
      <c r="BD151" s="49">
        <v>13.1</v>
      </c>
      <c r="BE151" s="49">
        <v>14</v>
      </c>
      <c r="BF151" s="49">
        <v>113</v>
      </c>
      <c r="BG151" s="49">
        <v>27</v>
      </c>
      <c r="BH151" s="49">
        <v>8.5</v>
      </c>
      <c r="BI151" s="52">
        <v>8.34</v>
      </c>
      <c r="BJ151" s="53"/>
      <c r="BK151" s="53"/>
      <c r="BL151" s="53"/>
      <c r="BM151" s="53"/>
      <c r="BN151" s="53"/>
      <c r="BO151" s="53"/>
      <c r="BP151" s="53"/>
      <c r="BQ151" s="52">
        <v>320</v>
      </c>
      <c r="BR151" s="52" t="s">
        <v>1211</v>
      </c>
      <c r="BS151" s="49">
        <v>34</v>
      </c>
      <c r="BT151" s="51">
        <v>38.96</v>
      </c>
      <c r="BU151" s="49">
        <v>30.39</v>
      </c>
    </row>
    <row r="152" spans="1:73" ht="15.75" customHeight="1">
      <c r="A152" s="47"/>
      <c r="B152" s="48">
        <v>371892</v>
      </c>
      <c r="C152" s="49" t="s">
        <v>1490</v>
      </c>
      <c r="D152" s="49">
        <v>1</v>
      </c>
      <c r="E152" s="49" t="s">
        <v>76</v>
      </c>
      <c r="F152" s="50">
        <v>53</v>
      </c>
      <c r="G152" s="49">
        <v>3</v>
      </c>
      <c r="H152" s="50">
        <v>4</v>
      </c>
      <c r="I152" s="49" t="s">
        <v>79</v>
      </c>
      <c r="J152" s="47"/>
      <c r="K152" s="47"/>
      <c r="L152" s="47"/>
      <c r="M152" s="47"/>
      <c r="N152" s="47"/>
      <c r="O152" s="47"/>
      <c r="P152" s="47"/>
      <c r="Q152" s="50">
        <v>59.6</v>
      </c>
      <c r="R152" s="50">
        <v>165</v>
      </c>
      <c r="S152" s="51">
        <f t="shared" si="23"/>
        <v>21.89164370982553</v>
      </c>
      <c r="T152" s="49">
        <v>84</v>
      </c>
      <c r="U152" s="47"/>
      <c r="V152" s="50">
        <v>22.1</v>
      </c>
      <c r="W152" s="50">
        <v>44.1</v>
      </c>
      <c r="X152" s="47"/>
      <c r="Y152" s="50">
        <v>2.4</v>
      </c>
      <c r="Z152" s="50">
        <v>53</v>
      </c>
      <c r="AA152" s="50">
        <v>126</v>
      </c>
      <c r="AB152" s="50">
        <v>78</v>
      </c>
      <c r="AC152" s="49">
        <v>85</v>
      </c>
      <c r="AD152" s="49">
        <v>227</v>
      </c>
      <c r="AE152" s="49">
        <v>133</v>
      </c>
      <c r="AF152" s="49">
        <v>84</v>
      </c>
      <c r="AG152" s="47"/>
      <c r="AH152" s="47"/>
      <c r="AI152" s="49">
        <v>51</v>
      </c>
      <c r="AJ152" s="49" t="s">
        <v>1493</v>
      </c>
      <c r="AK152" s="49">
        <v>4.5999999999999996</v>
      </c>
      <c r="AL152" s="49">
        <v>3.9</v>
      </c>
      <c r="AM152" s="49">
        <v>3.8</v>
      </c>
      <c r="AN152" s="49">
        <v>32</v>
      </c>
      <c r="AO152" s="49">
        <v>40</v>
      </c>
      <c r="AP152" s="49">
        <v>32</v>
      </c>
      <c r="AQ152" s="49">
        <v>0.77</v>
      </c>
      <c r="AR152" s="49">
        <v>10.7</v>
      </c>
      <c r="AS152" s="49">
        <v>1095</v>
      </c>
      <c r="AT152" s="39"/>
      <c r="AU152" s="49">
        <v>4.32</v>
      </c>
      <c r="AV152" s="49">
        <v>2</v>
      </c>
      <c r="AW152" s="49">
        <v>1.7</v>
      </c>
      <c r="AX152" s="49">
        <v>0.3</v>
      </c>
      <c r="AY152" s="49">
        <v>193</v>
      </c>
      <c r="AZ152" s="49">
        <v>15.5</v>
      </c>
      <c r="BA152" s="49">
        <v>45.6</v>
      </c>
      <c r="BB152" s="49">
        <v>90.8</v>
      </c>
      <c r="BC152" s="49">
        <v>24.1</v>
      </c>
      <c r="BD152" s="49">
        <v>13</v>
      </c>
      <c r="BE152" s="49">
        <v>4</v>
      </c>
      <c r="BF152" s="49">
        <v>109</v>
      </c>
      <c r="BG152" s="49">
        <v>15.7</v>
      </c>
      <c r="BH152" s="49">
        <v>0.6</v>
      </c>
      <c r="BI152" s="52">
        <v>7.68</v>
      </c>
      <c r="BJ152" s="53"/>
      <c r="BK152" s="53"/>
      <c r="BL152" s="53"/>
      <c r="BM152" s="53"/>
      <c r="BN152" s="53"/>
      <c r="BO152" s="53"/>
      <c r="BP152" s="53"/>
      <c r="BQ152" s="52">
        <v>1196</v>
      </c>
      <c r="BR152" s="52" t="s">
        <v>1196</v>
      </c>
      <c r="BS152" s="49">
        <v>50</v>
      </c>
      <c r="BT152" s="51">
        <v>55.79</v>
      </c>
      <c r="BU152" s="49">
        <v>28.69</v>
      </c>
    </row>
    <row r="153" spans="1:73" ht="15.75" customHeight="1">
      <c r="A153" s="47"/>
      <c r="B153" s="48">
        <v>385173</v>
      </c>
      <c r="C153" s="49" t="s">
        <v>1490</v>
      </c>
      <c r="D153" s="49">
        <v>1</v>
      </c>
      <c r="E153" s="49" t="s">
        <v>76</v>
      </c>
      <c r="F153" s="50">
        <v>52</v>
      </c>
      <c r="G153" s="49" t="s">
        <v>1492</v>
      </c>
      <c r="H153" s="50">
        <v>3</v>
      </c>
      <c r="I153" s="49" t="s">
        <v>79</v>
      </c>
      <c r="J153" s="47"/>
      <c r="K153" s="47"/>
      <c r="L153" s="47"/>
      <c r="M153" s="47"/>
      <c r="N153" s="47"/>
      <c r="O153" s="47"/>
      <c r="P153" s="47"/>
      <c r="Q153" s="50">
        <v>131.9</v>
      </c>
      <c r="R153" s="50">
        <v>175</v>
      </c>
      <c r="S153" s="51">
        <f t="shared" si="23"/>
        <v>43.069387755102042</v>
      </c>
      <c r="T153" s="49">
        <v>132</v>
      </c>
      <c r="U153" s="47"/>
      <c r="V153" s="50">
        <v>50.1</v>
      </c>
      <c r="W153" s="50">
        <v>62.6</v>
      </c>
      <c r="X153" s="47"/>
      <c r="Y153" s="50">
        <v>3.3</v>
      </c>
      <c r="Z153" s="50">
        <v>36.9</v>
      </c>
      <c r="AA153" s="50">
        <v>107</v>
      </c>
      <c r="AB153" s="50">
        <v>61</v>
      </c>
      <c r="AC153" s="49">
        <v>89</v>
      </c>
      <c r="AD153" s="49">
        <v>132</v>
      </c>
      <c r="AE153" s="49">
        <v>54</v>
      </c>
      <c r="AF153" s="49">
        <v>65</v>
      </c>
      <c r="AG153" s="47"/>
      <c r="AH153" s="47"/>
      <c r="AI153" s="49">
        <v>67</v>
      </c>
      <c r="AJ153" s="49">
        <v>40.700000000000003</v>
      </c>
      <c r="AK153" s="49">
        <v>4.5</v>
      </c>
      <c r="AL153" s="49">
        <v>4.3</v>
      </c>
      <c r="AM153" s="49">
        <v>9.4</v>
      </c>
      <c r="AN153" s="49">
        <v>25</v>
      </c>
      <c r="AO153" s="49">
        <v>18</v>
      </c>
      <c r="AP153" s="49">
        <v>47</v>
      </c>
      <c r="AQ153" s="49">
        <v>0.79</v>
      </c>
      <c r="AR153" s="49">
        <v>6.5</v>
      </c>
      <c r="AS153" s="49">
        <v>362</v>
      </c>
      <c r="AT153" s="39">
        <v>30.3</v>
      </c>
      <c r="AU153" s="49">
        <v>4.1900000000000004</v>
      </c>
      <c r="AV153" s="49">
        <v>3.08</v>
      </c>
      <c r="AW153" s="49">
        <v>0.75</v>
      </c>
      <c r="AX153" s="49">
        <v>0.17</v>
      </c>
      <c r="AY153" s="49">
        <v>195</v>
      </c>
      <c r="AZ153" s="49">
        <v>13</v>
      </c>
      <c r="BA153" s="49">
        <v>38.5</v>
      </c>
      <c r="BB153" s="49">
        <v>88</v>
      </c>
      <c r="BC153" s="49">
        <v>33.700000000000003</v>
      </c>
      <c r="BD153" s="49">
        <v>14.7</v>
      </c>
      <c r="BE153" s="49">
        <v>58</v>
      </c>
      <c r="BF153" s="49">
        <v>102</v>
      </c>
      <c r="BG153" s="49">
        <v>19.2</v>
      </c>
      <c r="BH153" s="49">
        <v>14</v>
      </c>
      <c r="BI153" s="52">
        <v>8</v>
      </c>
      <c r="BJ153" s="53"/>
      <c r="BK153" s="53"/>
      <c r="BL153" s="53"/>
      <c r="BM153" s="53"/>
      <c r="BN153" s="53"/>
      <c r="BO153" s="53"/>
      <c r="BP153" s="53"/>
      <c r="BQ153" s="52">
        <v>0</v>
      </c>
      <c r="BR153" s="52" t="s">
        <v>1211</v>
      </c>
      <c r="BS153" s="49">
        <v>19</v>
      </c>
      <c r="BT153" s="51">
        <v>23.93</v>
      </c>
      <c r="BU153" s="49">
        <v>46.53</v>
      </c>
    </row>
    <row r="154" spans="1:73" ht="15.75" customHeight="1">
      <c r="A154" s="47"/>
      <c r="B154" s="48">
        <v>408597</v>
      </c>
      <c r="C154" s="49" t="s">
        <v>1490</v>
      </c>
      <c r="D154" s="49">
        <v>3</v>
      </c>
      <c r="E154" s="49" t="s">
        <v>76</v>
      </c>
      <c r="F154" s="50">
        <v>61</v>
      </c>
      <c r="G154" s="54">
        <v>38413</v>
      </c>
      <c r="H154" s="50">
        <v>5</v>
      </c>
      <c r="I154" s="49" t="s">
        <v>79</v>
      </c>
      <c r="J154" s="47"/>
      <c r="K154" s="47"/>
      <c r="L154" s="47"/>
      <c r="M154" s="47"/>
      <c r="N154" s="47"/>
      <c r="O154" s="47"/>
      <c r="P154" s="47"/>
      <c r="Q154" s="50">
        <v>64.099999999999994</v>
      </c>
      <c r="R154" s="50">
        <v>158</v>
      </c>
      <c r="S154" s="51">
        <f t="shared" si="23"/>
        <v>25.676974843775028</v>
      </c>
      <c r="T154" s="49">
        <v>103</v>
      </c>
      <c r="U154" s="47"/>
      <c r="V154" s="50">
        <v>34.9</v>
      </c>
      <c r="W154" s="50">
        <v>39.6</v>
      </c>
      <c r="X154" s="47"/>
      <c r="Y154" s="50">
        <v>2.1</v>
      </c>
      <c r="Z154" s="50">
        <v>47.3</v>
      </c>
      <c r="AA154" s="50">
        <v>123</v>
      </c>
      <c r="AB154" s="50">
        <v>76</v>
      </c>
      <c r="AC154" s="49">
        <v>224</v>
      </c>
      <c r="AD154" s="49">
        <v>85</v>
      </c>
      <c r="AE154" s="49">
        <v>34</v>
      </c>
      <c r="AF154" s="49">
        <v>25</v>
      </c>
      <c r="AG154" s="47"/>
      <c r="AH154" s="47"/>
      <c r="AI154" s="49">
        <v>131</v>
      </c>
      <c r="AJ154" s="49">
        <v>3</v>
      </c>
      <c r="AK154" s="49">
        <v>4.3</v>
      </c>
      <c r="AL154" s="49">
        <v>3.9</v>
      </c>
      <c r="AM154" s="49">
        <v>10.039999999999999</v>
      </c>
      <c r="AN154" s="49">
        <v>15</v>
      </c>
      <c r="AO154" s="49">
        <v>15</v>
      </c>
      <c r="AP154" s="49">
        <v>29</v>
      </c>
      <c r="AQ154" s="49">
        <v>0.75</v>
      </c>
      <c r="AR154" s="49">
        <v>3.6</v>
      </c>
      <c r="AS154" s="49">
        <v>427</v>
      </c>
      <c r="AT154" s="39"/>
      <c r="AU154" s="49">
        <v>4.32</v>
      </c>
      <c r="AV154" s="49">
        <v>3.4</v>
      </c>
      <c r="AW154" s="49">
        <v>0.6</v>
      </c>
      <c r="AX154" s="49">
        <v>0.3</v>
      </c>
      <c r="AY154" s="49">
        <v>136</v>
      </c>
      <c r="AZ154" s="49">
        <v>13</v>
      </c>
      <c r="BA154" s="49">
        <v>37.9</v>
      </c>
      <c r="BB154" s="49">
        <v>95</v>
      </c>
      <c r="BC154" s="49">
        <v>34.200000000000003</v>
      </c>
      <c r="BD154" s="49">
        <v>13.9</v>
      </c>
      <c r="BE154" s="49">
        <v>23</v>
      </c>
      <c r="BF154" s="49">
        <v>102</v>
      </c>
      <c r="BG154" s="49">
        <v>17.399999999999999</v>
      </c>
      <c r="BH154" s="49">
        <v>138</v>
      </c>
      <c r="BI154" s="52">
        <v>9.59</v>
      </c>
      <c r="BJ154" s="53"/>
      <c r="BK154" s="53"/>
      <c r="BL154" s="53"/>
      <c r="BM154" s="53"/>
      <c r="BN154" s="53"/>
      <c r="BO154" s="53"/>
      <c r="BP154" s="53"/>
      <c r="BQ154" s="52">
        <v>396</v>
      </c>
      <c r="BR154" s="52" t="s">
        <v>1211</v>
      </c>
      <c r="BS154" s="49">
        <v>30</v>
      </c>
      <c r="BT154" s="51">
        <v>26.44</v>
      </c>
      <c r="BU154" s="49">
        <v>31.85</v>
      </c>
    </row>
    <row r="155" spans="1:73" ht="15.75" customHeight="1">
      <c r="A155" s="47"/>
      <c r="B155" s="48">
        <v>418052</v>
      </c>
      <c r="C155" s="49" t="s">
        <v>1490</v>
      </c>
      <c r="D155" s="49">
        <v>1</v>
      </c>
      <c r="E155" s="49" t="s">
        <v>76</v>
      </c>
      <c r="F155" s="50">
        <v>62</v>
      </c>
      <c r="G155" s="49">
        <v>5</v>
      </c>
      <c r="H155" s="50">
        <v>4</v>
      </c>
      <c r="I155" s="49" t="s">
        <v>1373</v>
      </c>
      <c r="J155" s="47"/>
      <c r="K155" s="47"/>
      <c r="L155" s="47"/>
      <c r="M155" s="47"/>
      <c r="N155" s="47"/>
      <c r="O155" s="47"/>
      <c r="P155" s="47"/>
      <c r="Q155" s="50">
        <v>73.599999999999994</v>
      </c>
      <c r="R155" s="50">
        <v>153</v>
      </c>
      <c r="S155" s="51">
        <f t="shared" si="23"/>
        <v>31.440898799606988</v>
      </c>
      <c r="T155" s="49">
        <v>110</v>
      </c>
      <c r="U155" s="47"/>
      <c r="V155" s="50">
        <v>48.4</v>
      </c>
      <c r="W155" s="50">
        <v>36.1</v>
      </c>
      <c r="X155" s="47"/>
      <c r="Y155" s="50">
        <v>1.9</v>
      </c>
      <c r="Z155" s="50">
        <v>40.200000000000003</v>
      </c>
      <c r="AA155" s="50">
        <v>153</v>
      </c>
      <c r="AB155" s="50">
        <v>93</v>
      </c>
      <c r="AC155" s="49">
        <v>83</v>
      </c>
      <c r="AD155" s="49">
        <v>120</v>
      </c>
      <c r="AE155" s="49">
        <v>63</v>
      </c>
      <c r="AF155" s="49">
        <v>32</v>
      </c>
      <c r="AG155" s="47"/>
      <c r="AH155" s="47"/>
      <c r="AI155" s="49">
        <v>125</v>
      </c>
      <c r="AJ155" s="49">
        <v>14.1</v>
      </c>
      <c r="AK155" s="49">
        <v>4.0999999999999996</v>
      </c>
      <c r="AL155" s="49">
        <v>5.4</v>
      </c>
      <c r="AM155" s="49">
        <v>11.7</v>
      </c>
      <c r="AN155" s="49">
        <v>21</v>
      </c>
      <c r="AO155" s="49">
        <v>17</v>
      </c>
      <c r="AP155" s="49">
        <v>69</v>
      </c>
      <c r="AQ155" s="49">
        <v>0.96</v>
      </c>
      <c r="AR155" s="49">
        <v>8</v>
      </c>
      <c r="AS155" s="49">
        <v>419</v>
      </c>
      <c r="AT155" s="39">
        <v>76.2</v>
      </c>
      <c r="AU155" s="49">
        <v>7.69</v>
      </c>
      <c r="AV155" s="49">
        <v>5.37</v>
      </c>
      <c r="AW155" s="49">
        <v>1.55</v>
      </c>
      <c r="AX155" s="49">
        <v>0.4</v>
      </c>
      <c r="AY155" s="49">
        <v>280</v>
      </c>
      <c r="AZ155" s="49">
        <v>16.3</v>
      </c>
      <c r="BA155" s="49">
        <v>51.1</v>
      </c>
      <c r="BB155" s="49">
        <v>98.7</v>
      </c>
      <c r="BC155" s="49">
        <v>31.9</v>
      </c>
      <c r="BD155" s="49">
        <v>15.8</v>
      </c>
      <c r="BE155" s="49">
        <v>37</v>
      </c>
      <c r="BF155" s="49">
        <v>61</v>
      </c>
      <c r="BG155" s="49">
        <v>38.1</v>
      </c>
      <c r="BH155" s="49">
        <v>17</v>
      </c>
      <c r="BI155" s="52">
        <v>8.5500000000000007</v>
      </c>
      <c r="BJ155" s="53"/>
      <c r="BK155" s="53"/>
      <c r="BL155" s="53"/>
      <c r="BM155" s="53"/>
      <c r="BN155" s="53"/>
      <c r="BO155" s="53"/>
      <c r="BP155" s="53"/>
      <c r="BQ155" s="52">
        <v>0</v>
      </c>
      <c r="BR155" s="52" t="s">
        <v>1211</v>
      </c>
      <c r="BS155" s="49">
        <v>38</v>
      </c>
      <c r="BT155" s="51">
        <v>22.54</v>
      </c>
      <c r="BU155" s="49">
        <v>56.31</v>
      </c>
    </row>
    <row r="156" spans="1:73" ht="15.75" customHeight="1">
      <c r="A156" s="47"/>
      <c r="B156" s="48">
        <v>419489</v>
      </c>
      <c r="C156" s="49" t="s">
        <v>1490</v>
      </c>
      <c r="D156" s="49">
        <v>1</v>
      </c>
      <c r="E156" s="49" t="s">
        <v>76</v>
      </c>
      <c r="F156" s="50">
        <v>75</v>
      </c>
      <c r="G156" s="49">
        <v>1</v>
      </c>
      <c r="H156" s="50">
        <v>1</v>
      </c>
      <c r="I156" s="49" t="s">
        <v>79</v>
      </c>
      <c r="J156" s="47"/>
      <c r="K156" s="47"/>
      <c r="L156" s="47"/>
      <c r="M156" s="47"/>
      <c r="N156" s="47"/>
      <c r="O156" s="47"/>
      <c r="P156" s="47"/>
      <c r="Q156" s="50">
        <v>78.3</v>
      </c>
      <c r="R156" s="50">
        <v>154</v>
      </c>
      <c r="S156" s="51">
        <f t="shared" si="23"/>
        <v>33.015685613088209</v>
      </c>
      <c r="T156" s="49">
        <v>117</v>
      </c>
      <c r="U156" s="47"/>
      <c r="V156" s="50">
        <v>43.8</v>
      </c>
      <c r="W156" s="50">
        <v>41.8</v>
      </c>
      <c r="X156" s="47"/>
      <c r="Y156" s="50">
        <v>2.2000000000000002</v>
      </c>
      <c r="Z156" s="50">
        <v>42.1</v>
      </c>
      <c r="AA156" s="50">
        <v>129</v>
      </c>
      <c r="AB156" s="50">
        <v>80</v>
      </c>
      <c r="AC156" s="49">
        <v>94</v>
      </c>
      <c r="AD156" s="49">
        <v>142</v>
      </c>
      <c r="AE156" s="49">
        <v>66</v>
      </c>
      <c r="AF156" s="49">
        <v>66</v>
      </c>
      <c r="AG156" s="47"/>
      <c r="AH156" s="47"/>
      <c r="AI156" s="49">
        <v>51</v>
      </c>
      <c r="AJ156" s="49" t="s">
        <v>1493</v>
      </c>
      <c r="AK156" s="49">
        <v>4.0999999999999996</v>
      </c>
      <c r="AL156" s="49">
        <v>6.7</v>
      </c>
      <c r="AM156" s="49"/>
      <c r="AN156" s="49">
        <v>20</v>
      </c>
      <c r="AO156" s="49">
        <v>17</v>
      </c>
      <c r="AP156" s="49">
        <v>53</v>
      </c>
      <c r="AQ156" s="49">
        <v>1.1499999999999999</v>
      </c>
      <c r="AR156" s="49">
        <v>9.9</v>
      </c>
      <c r="AS156" s="49">
        <v>291</v>
      </c>
      <c r="AT156" s="39">
        <v>105.6</v>
      </c>
      <c r="AU156" s="49">
        <v>5.03</v>
      </c>
      <c r="AV156" s="49">
        <v>1.96</v>
      </c>
      <c r="AW156" s="49">
        <v>2.48</v>
      </c>
      <c r="AX156" s="49">
        <v>0.31</v>
      </c>
      <c r="AY156" s="49">
        <v>182</v>
      </c>
      <c r="AZ156" s="49">
        <v>13.3</v>
      </c>
      <c r="BA156" s="49">
        <v>41.9</v>
      </c>
      <c r="BB156" s="49">
        <v>94.1</v>
      </c>
      <c r="BC156" s="49">
        <v>31.9</v>
      </c>
      <c r="BD156" s="49">
        <v>14.1</v>
      </c>
      <c r="BE156" s="49">
        <v>2</v>
      </c>
      <c r="BF156" s="49">
        <v>103</v>
      </c>
      <c r="BG156" s="49">
        <v>14.3</v>
      </c>
      <c r="BH156" s="49">
        <v>152</v>
      </c>
      <c r="BI156" s="52">
        <v>7.78</v>
      </c>
      <c r="BJ156" s="53"/>
      <c r="BK156" s="53"/>
      <c r="BL156" s="53"/>
      <c r="BM156" s="53"/>
      <c r="BN156" s="53"/>
      <c r="BO156" s="53"/>
      <c r="BP156" s="53"/>
      <c r="BQ156" s="52">
        <v>0</v>
      </c>
      <c r="BR156" s="52" t="s">
        <v>1211</v>
      </c>
      <c r="BS156" s="49">
        <v>48</v>
      </c>
      <c r="BT156" s="51">
        <v>43.67</v>
      </c>
      <c r="BU156" s="49">
        <v>56.7</v>
      </c>
    </row>
    <row r="157" spans="1:73" ht="15.75" customHeight="1">
      <c r="A157" s="47"/>
      <c r="B157" s="48">
        <v>423188</v>
      </c>
      <c r="C157" s="49" t="s">
        <v>1490</v>
      </c>
      <c r="D157" s="49">
        <v>1</v>
      </c>
      <c r="E157" s="49" t="s">
        <v>76</v>
      </c>
      <c r="F157" s="50">
        <v>59</v>
      </c>
      <c r="G157" s="49">
        <v>4</v>
      </c>
      <c r="H157" s="50">
        <v>4</v>
      </c>
      <c r="I157" s="49" t="s">
        <v>79</v>
      </c>
      <c r="J157" s="47"/>
      <c r="K157" s="47"/>
      <c r="L157" s="47"/>
      <c r="M157" s="47"/>
      <c r="N157" s="47"/>
      <c r="O157" s="47"/>
      <c r="P157" s="47"/>
      <c r="Q157" s="50">
        <v>63.7</v>
      </c>
      <c r="R157" s="50">
        <v>159</v>
      </c>
      <c r="S157" s="51">
        <f t="shared" si="23"/>
        <v>25.19678810173648</v>
      </c>
      <c r="T157" s="49">
        <v>88</v>
      </c>
      <c r="U157" s="47"/>
      <c r="V157" s="50">
        <v>24.9</v>
      </c>
      <c r="W157" s="50">
        <v>45.4</v>
      </c>
      <c r="X157" s="47"/>
      <c r="Y157" s="50">
        <v>2.4</v>
      </c>
      <c r="Z157" s="50">
        <v>54.4</v>
      </c>
      <c r="AA157" s="50">
        <v>141</v>
      </c>
      <c r="AB157" s="50">
        <v>80</v>
      </c>
      <c r="AC157" s="49">
        <v>88</v>
      </c>
      <c r="AD157" s="49">
        <v>215</v>
      </c>
      <c r="AE157" s="49">
        <v>139</v>
      </c>
      <c r="AF157" s="49">
        <v>61</v>
      </c>
      <c r="AG157" s="47"/>
      <c r="AH157" s="47"/>
      <c r="AI157" s="49">
        <v>74</v>
      </c>
      <c r="AJ157" s="49" t="s">
        <v>1494</v>
      </c>
      <c r="AK157" s="49">
        <v>4.5999999999999996</v>
      </c>
      <c r="AL157" s="49">
        <v>3.8</v>
      </c>
      <c r="AM157" s="49">
        <v>11.16</v>
      </c>
      <c r="AN157" s="49">
        <v>26</v>
      </c>
      <c r="AO157" s="49">
        <v>32</v>
      </c>
      <c r="AP157" s="49">
        <v>37</v>
      </c>
      <c r="AQ157" s="49">
        <v>0.74</v>
      </c>
      <c r="AR157" s="49">
        <v>17.5</v>
      </c>
      <c r="AS157" s="49">
        <v>447</v>
      </c>
      <c r="AT157" s="39"/>
      <c r="AU157" s="49">
        <v>3.92</v>
      </c>
      <c r="AV157" s="49">
        <v>1.4</v>
      </c>
      <c r="AW157" s="49">
        <v>2.1</v>
      </c>
      <c r="AX157" s="49">
        <v>0.3</v>
      </c>
      <c r="AY157" s="49">
        <v>230</v>
      </c>
      <c r="AZ157" s="49">
        <v>13.5</v>
      </c>
      <c r="BA157" s="49">
        <v>39.9</v>
      </c>
      <c r="BB157" s="49">
        <v>93.3</v>
      </c>
      <c r="BC157" s="49">
        <v>33.799999999999997</v>
      </c>
      <c r="BD157" s="49">
        <v>13.4</v>
      </c>
      <c r="BE157" s="49">
        <v>2</v>
      </c>
      <c r="BF157" s="49">
        <v>95</v>
      </c>
      <c r="BG157" s="49">
        <v>13.3</v>
      </c>
      <c r="BH157" s="49">
        <v>3.1</v>
      </c>
      <c r="BI157" s="52">
        <v>8.09</v>
      </c>
      <c r="BJ157" s="53"/>
      <c r="BK157" s="53"/>
      <c r="BL157" s="53"/>
      <c r="BM157" s="53"/>
      <c r="BN157" s="53"/>
      <c r="BO157" s="53"/>
      <c r="BP157" s="53"/>
      <c r="BQ157" s="52">
        <v>891</v>
      </c>
      <c r="BR157" s="52" t="s">
        <v>1196</v>
      </c>
      <c r="BS157" s="49">
        <v>49</v>
      </c>
      <c r="BT157" s="51">
        <v>53.3</v>
      </c>
      <c r="BU157" s="49">
        <v>50.93</v>
      </c>
    </row>
    <row r="158" spans="1:73" ht="15.75" customHeight="1">
      <c r="A158" s="47"/>
      <c r="B158" s="48">
        <v>423977</v>
      </c>
      <c r="C158" s="49" t="s">
        <v>1490</v>
      </c>
      <c r="D158" s="49">
        <v>1</v>
      </c>
      <c r="E158" s="49" t="s">
        <v>76</v>
      </c>
      <c r="F158" s="50">
        <v>55</v>
      </c>
      <c r="G158" s="49">
        <v>3</v>
      </c>
      <c r="H158" s="50">
        <v>2</v>
      </c>
      <c r="I158" s="49" t="s">
        <v>79</v>
      </c>
      <c r="J158" s="47"/>
      <c r="K158" s="47"/>
      <c r="L158" s="47"/>
      <c r="M158" s="47"/>
      <c r="N158" s="47"/>
      <c r="O158" s="47"/>
      <c r="P158" s="47"/>
      <c r="Q158" s="50">
        <v>74.8</v>
      </c>
      <c r="R158" s="50">
        <v>168</v>
      </c>
      <c r="S158" s="51">
        <f t="shared" si="23"/>
        <v>26.502267573696148</v>
      </c>
      <c r="T158" s="49">
        <v>98</v>
      </c>
      <c r="U158" s="47"/>
      <c r="V158" s="50">
        <v>38.1</v>
      </c>
      <c r="W158" s="50">
        <v>44</v>
      </c>
      <c r="X158" s="47"/>
      <c r="Y158" s="50">
        <v>2.4</v>
      </c>
      <c r="Z158" s="50">
        <v>43.4</v>
      </c>
      <c r="AA158" s="50">
        <v>114</v>
      </c>
      <c r="AB158" s="50">
        <v>76</v>
      </c>
      <c r="AC158" s="49">
        <v>82</v>
      </c>
      <c r="AD158" s="49">
        <v>203</v>
      </c>
      <c r="AE158" s="49">
        <v>105</v>
      </c>
      <c r="AF158" s="49">
        <v>70</v>
      </c>
      <c r="AG158" s="47"/>
      <c r="AH158" s="47"/>
      <c r="AI158" s="49">
        <v>138</v>
      </c>
      <c r="AJ158" s="49">
        <v>1</v>
      </c>
      <c r="AK158" s="49">
        <v>4.5999999999999996</v>
      </c>
      <c r="AL158" s="49">
        <v>5.0999999999999996</v>
      </c>
      <c r="AM158" s="49">
        <v>6.6</v>
      </c>
      <c r="AN158" s="49">
        <v>53</v>
      </c>
      <c r="AO158" s="49">
        <v>48</v>
      </c>
      <c r="AP158" s="49">
        <v>28</v>
      </c>
      <c r="AQ158" s="49">
        <v>0.7</v>
      </c>
      <c r="AR158" s="49">
        <v>14.7</v>
      </c>
      <c r="AS158" s="49">
        <v>307</v>
      </c>
      <c r="AT158" s="39"/>
      <c r="AU158" s="49">
        <v>3.89</v>
      </c>
      <c r="AV158" s="49">
        <v>1.7</v>
      </c>
      <c r="AW158" s="49">
        <v>1.8</v>
      </c>
      <c r="AX158" s="49">
        <v>0.3</v>
      </c>
      <c r="AY158" s="49">
        <v>202</v>
      </c>
      <c r="AZ158" s="49">
        <v>14.7</v>
      </c>
      <c r="BA158" s="49">
        <v>44.4</v>
      </c>
      <c r="BB158" s="49">
        <v>90.3</v>
      </c>
      <c r="BC158" s="49">
        <v>29.8</v>
      </c>
      <c r="BD158" s="49">
        <v>12.9</v>
      </c>
      <c r="BE158" s="49">
        <v>7</v>
      </c>
      <c r="BF158" s="49">
        <v>107</v>
      </c>
      <c r="BG158" s="49">
        <v>19.5</v>
      </c>
      <c r="BH158" s="49">
        <v>4.7</v>
      </c>
      <c r="BI158" s="52">
        <v>8.64</v>
      </c>
      <c r="BJ158" s="53"/>
      <c r="BK158" s="53"/>
      <c r="BL158" s="53"/>
      <c r="BM158" s="53"/>
      <c r="BN158" s="53"/>
      <c r="BO158" s="53"/>
      <c r="BP158" s="53"/>
      <c r="BQ158" s="52">
        <v>495</v>
      </c>
      <c r="BR158" s="52" t="s">
        <v>1211</v>
      </c>
      <c r="BS158" s="49">
        <v>22</v>
      </c>
      <c r="BT158" s="51">
        <v>21.69</v>
      </c>
      <c r="BU158" s="49">
        <v>52.1</v>
      </c>
    </row>
    <row r="159" spans="1:73" ht="15.75" customHeight="1">
      <c r="A159" s="47"/>
      <c r="B159" s="48">
        <v>423988</v>
      </c>
      <c r="C159" s="49" t="s">
        <v>1490</v>
      </c>
      <c r="D159" s="49">
        <v>1</v>
      </c>
      <c r="E159" s="49" t="s">
        <v>76</v>
      </c>
      <c r="F159" s="50">
        <v>37</v>
      </c>
      <c r="G159" s="49">
        <v>5</v>
      </c>
      <c r="H159" s="50">
        <v>4</v>
      </c>
      <c r="I159" s="49" t="s">
        <v>79</v>
      </c>
      <c r="J159" s="47"/>
      <c r="K159" s="47"/>
      <c r="L159" s="47"/>
      <c r="M159" s="47"/>
      <c r="N159" s="47"/>
      <c r="O159" s="47"/>
      <c r="P159" s="47"/>
      <c r="Q159" s="50">
        <v>53.8</v>
      </c>
      <c r="R159" s="50">
        <v>157</v>
      </c>
      <c r="S159" s="51">
        <f t="shared" si="23"/>
        <v>21.826443263418394</v>
      </c>
      <c r="T159" s="49">
        <v>84</v>
      </c>
      <c r="U159" s="47"/>
      <c r="V159" s="50">
        <v>27.6</v>
      </c>
      <c r="W159" s="50">
        <v>37</v>
      </c>
      <c r="X159" s="47"/>
      <c r="Y159" s="50">
        <v>2</v>
      </c>
      <c r="Z159" s="50">
        <v>54.2</v>
      </c>
      <c r="AA159" s="50">
        <v>113</v>
      </c>
      <c r="AB159" s="50">
        <v>62</v>
      </c>
      <c r="AC159" s="49">
        <v>81</v>
      </c>
      <c r="AD159" s="49">
        <v>168</v>
      </c>
      <c r="AE159" s="49">
        <v>100</v>
      </c>
      <c r="AF159" s="49">
        <v>59</v>
      </c>
      <c r="AG159" s="47"/>
      <c r="AH159" s="47"/>
      <c r="AI159" s="49">
        <v>43</v>
      </c>
      <c r="AJ159" s="49">
        <v>0.1</v>
      </c>
      <c r="AK159" s="49">
        <v>4.2</v>
      </c>
      <c r="AL159" s="49">
        <v>3.3</v>
      </c>
      <c r="AM159" s="49">
        <v>3.27</v>
      </c>
      <c r="AN159" s="49">
        <v>18</v>
      </c>
      <c r="AO159" s="49">
        <v>17</v>
      </c>
      <c r="AP159" s="49">
        <v>26</v>
      </c>
      <c r="AQ159" s="49">
        <v>0.68</v>
      </c>
      <c r="AR159" s="49">
        <v>13.9</v>
      </c>
      <c r="AS159" s="49">
        <v>329</v>
      </c>
      <c r="AT159" s="39">
        <v>60.3</v>
      </c>
      <c r="AU159" s="49">
        <v>4.4400000000000004</v>
      </c>
      <c r="AV159" s="49">
        <v>2.36</v>
      </c>
      <c r="AW159" s="49">
        <v>1.57</v>
      </c>
      <c r="AX159" s="49">
        <v>0.3</v>
      </c>
      <c r="AY159" s="49">
        <v>316</v>
      </c>
      <c r="AZ159" s="49">
        <v>14.6</v>
      </c>
      <c r="BA159" s="49">
        <v>43.2</v>
      </c>
      <c r="BB159" s="49">
        <v>90.6</v>
      </c>
      <c r="BC159" s="49">
        <v>33.799999999999997</v>
      </c>
      <c r="BD159" s="49">
        <v>13.6</v>
      </c>
      <c r="BE159" s="49">
        <v>2</v>
      </c>
      <c r="BF159" s="49">
        <v>70.900000000000006</v>
      </c>
      <c r="BG159" s="49">
        <v>19.7</v>
      </c>
      <c r="BH159" s="49">
        <v>5.7</v>
      </c>
      <c r="BI159" s="52">
        <v>7.46</v>
      </c>
      <c r="BJ159" s="53"/>
      <c r="BK159" s="53"/>
      <c r="BL159" s="53"/>
      <c r="BM159" s="53"/>
      <c r="BN159" s="53"/>
      <c r="BO159" s="53"/>
      <c r="BP159" s="53"/>
      <c r="BQ159" s="52">
        <v>1668</v>
      </c>
      <c r="BR159" s="52" t="s">
        <v>1196</v>
      </c>
      <c r="BS159" s="49">
        <v>38</v>
      </c>
      <c r="BT159" s="51">
        <v>64.47</v>
      </c>
      <c r="BU159" s="49">
        <v>15.56</v>
      </c>
    </row>
    <row r="160" spans="1:73" ht="15.75" customHeight="1">
      <c r="A160" s="47"/>
      <c r="B160" s="48">
        <v>431531</v>
      </c>
      <c r="C160" s="49" t="s">
        <v>1490</v>
      </c>
      <c r="D160" s="49">
        <v>1</v>
      </c>
      <c r="E160" s="49" t="s">
        <v>76</v>
      </c>
      <c r="F160" s="50">
        <v>56</v>
      </c>
      <c r="G160" s="49">
        <v>3</v>
      </c>
      <c r="H160" s="50">
        <v>4</v>
      </c>
      <c r="I160" s="49" t="s">
        <v>1373</v>
      </c>
      <c r="J160" s="47"/>
      <c r="K160" s="47"/>
      <c r="L160" s="47"/>
      <c r="M160" s="47"/>
      <c r="N160" s="47"/>
      <c r="O160" s="47"/>
      <c r="P160" s="47"/>
      <c r="Q160" s="50">
        <v>49.5</v>
      </c>
      <c r="R160" s="50">
        <v>161</v>
      </c>
      <c r="S160" s="51">
        <f t="shared" si="23"/>
        <v>19.09648547509741</v>
      </c>
      <c r="T160" s="49">
        <v>75</v>
      </c>
      <c r="U160" s="47"/>
      <c r="V160" s="50">
        <v>18.399999999999999</v>
      </c>
      <c r="W160" s="50">
        <v>38.299999999999997</v>
      </c>
      <c r="X160" s="47"/>
      <c r="Y160" s="50">
        <v>2.1</v>
      </c>
      <c r="Z160" s="50">
        <v>58.3</v>
      </c>
      <c r="AA160" s="50">
        <v>118</v>
      </c>
      <c r="AB160" s="50">
        <v>72</v>
      </c>
      <c r="AC160" s="49">
        <v>92</v>
      </c>
      <c r="AD160" s="49">
        <v>255</v>
      </c>
      <c r="AE160" s="49">
        <v>163</v>
      </c>
      <c r="AF160" s="49">
        <v>82</v>
      </c>
      <c r="AG160" s="47"/>
      <c r="AH160" s="47"/>
      <c r="AI160" s="49">
        <v>52</v>
      </c>
      <c r="AJ160" s="49" t="s">
        <v>1493</v>
      </c>
      <c r="AK160" s="49">
        <v>4.5</v>
      </c>
      <c r="AL160" s="49">
        <v>4.5999999999999996</v>
      </c>
      <c r="AM160" s="49">
        <v>4.25</v>
      </c>
      <c r="AN160" s="49">
        <v>21</v>
      </c>
      <c r="AO160" s="49">
        <v>15</v>
      </c>
      <c r="AP160" s="49">
        <v>26</v>
      </c>
      <c r="AQ160" s="49">
        <v>0.86</v>
      </c>
      <c r="AR160" s="49">
        <v>12.3</v>
      </c>
      <c r="AS160" s="49">
        <v>428</v>
      </c>
      <c r="AT160" s="39"/>
      <c r="AU160" s="49">
        <v>4.96</v>
      </c>
      <c r="AV160" s="49">
        <v>2.9</v>
      </c>
      <c r="AW160" s="49">
        <v>1.6</v>
      </c>
      <c r="AX160" s="49">
        <v>0.3</v>
      </c>
      <c r="AY160" s="49">
        <v>226</v>
      </c>
      <c r="AZ160" s="49">
        <v>15.3</v>
      </c>
      <c r="BA160" s="49">
        <v>45.1</v>
      </c>
      <c r="BB160" s="49">
        <v>91.3</v>
      </c>
      <c r="BC160" s="49">
        <v>33.9</v>
      </c>
      <c r="BD160" s="49">
        <v>13.2</v>
      </c>
      <c r="BE160" s="49">
        <v>8</v>
      </c>
      <c r="BF160" s="49"/>
      <c r="BG160" s="49"/>
      <c r="BH160" s="49"/>
      <c r="BI160" s="52">
        <v>7.78</v>
      </c>
      <c r="BJ160" s="53"/>
      <c r="BK160" s="53"/>
      <c r="BL160" s="53"/>
      <c r="BM160" s="53"/>
      <c r="BN160" s="53"/>
      <c r="BO160" s="53"/>
      <c r="BP160" s="53"/>
      <c r="BQ160" s="52">
        <v>2268</v>
      </c>
      <c r="BR160" s="52" t="s">
        <v>1196</v>
      </c>
      <c r="BS160" s="49">
        <v>39</v>
      </c>
      <c r="BT160" s="51">
        <v>51.52</v>
      </c>
      <c r="BU160" s="49">
        <v>46.29</v>
      </c>
    </row>
    <row r="161" spans="1:73" ht="15.75" customHeight="1">
      <c r="A161" s="47"/>
      <c r="B161" s="48">
        <v>442594</v>
      </c>
      <c r="C161" s="49" t="s">
        <v>1490</v>
      </c>
      <c r="D161" s="49">
        <v>1</v>
      </c>
      <c r="E161" s="49" t="s">
        <v>76</v>
      </c>
      <c r="F161" s="50">
        <v>49</v>
      </c>
      <c r="G161" s="49">
        <v>3</v>
      </c>
      <c r="H161" s="50">
        <v>1</v>
      </c>
      <c r="I161" s="49" t="s">
        <v>79</v>
      </c>
      <c r="J161" s="47"/>
      <c r="K161" s="47"/>
      <c r="L161" s="47"/>
      <c r="M161" s="47"/>
      <c r="N161" s="47"/>
      <c r="O161" s="47"/>
      <c r="P161" s="47"/>
      <c r="Q161" s="50">
        <v>72.5</v>
      </c>
      <c r="R161" s="50">
        <v>167</v>
      </c>
      <c r="S161" s="51">
        <f t="shared" si="23"/>
        <v>25.995912366883001</v>
      </c>
      <c r="T161" s="49">
        <v>88</v>
      </c>
      <c r="U161" s="47"/>
      <c r="V161" s="50">
        <v>29.8</v>
      </c>
      <c r="W161" s="50">
        <v>48.4</v>
      </c>
      <c r="X161" s="47"/>
      <c r="Y161" s="50">
        <v>2.6</v>
      </c>
      <c r="Z161" s="50">
        <v>49</v>
      </c>
      <c r="AA161" s="50">
        <v>117</v>
      </c>
      <c r="AB161" s="50">
        <v>71</v>
      </c>
      <c r="AC161" s="49">
        <v>89</v>
      </c>
      <c r="AD161" s="49">
        <v>161</v>
      </c>
      <c r="AE161" s="49">
        <v>99</v>
      </c>
      <c r="AF161" s="49">
        <v>56</v>
      </c>
      <c r="AG161" s="47"/>
      <c r="AH161" s="47"/>
      <c r="AI161" s="49">
        <v>32</v>
      </c>
      <c r="AJ161" s="49">
        <v>0.6</v>
      </c>
      <c r="AK161" s="49">
        <v>4.5999999999999996</v>
      </c>
      <c r="AL161" s="49">
        <v>5</v>
      </c>
      <c r="AM161" s="49">
        <v>3.92</v>
      </c>
      <c r="AN161" s="49">
        <v>24</v>
      </c>
      <c r="AO161" s="49">
        <v>19</v>
      </c>
      <c r="AP161" s="49">
        <v>36</v>
      </c>
      <c r="AQ161" s="49">
        <v>0.76</v>
      </c>
      <c r="AR161" s="49">
        <v>8.8000000000000007</v>
      </c>
      <c r="AS161" s="49">
        <v>289</v>
      </c>
      <c r="AT161" s="39">
        <v>64.599999999999994</v>
      </c>
      <c r="AU161" s="49">
        <v>5.1100000000000003</v>
      </c>
      <c r="AV161" s="49">
        <v>3.38</v>
      </c>
      <c r="AW161" s="49">
        <v>1.26</v>
      </c>
      <c r="AX161" s="49">
        <v>0.26</v>
      </c>
      <c r="AY161" s="49">
        <v>203</v>
      </c>
      <c r="AZ161" s="49">
        <v>14.4</v>
      </c>
      <c r="BA161" s="49">
        <v>44</v>
      </c>
      <c r="BB161" s="49">
        <v>99.7</v>
      </c>
      <c r="BC161" s="49">
        <v>32.6</v>
      </c>
      <c r="BD161" s="49">
        <v>13.4</v>
      </c>
      <c r="BE161" s="49">
        <v>15</v>
      </c>
      <c r="BF161" s="49">
        <v>71.599999999999994</v>
      </c>
      <c r="BG161" s="49">
        <v>12.8</v>
      </c>
      <c r="BH161" s="49">
        <v>0.6</v>
      </c>
      <c r="BI161" s="52">
        <v>7.26</v>
      </c>
      <c r="BJ161" s="53"/>
      <c r="BK161" s="53"/>
      <c r="BL161" s="53"/>
      <c r="BM161" s="53"/>
      <c r="BN161" s="53"/>
      <c r="BO161" s="53"/>
      <c r="BP161" s="53"/>
      <c r="BQ161" s="52">
        <v>2394</v>
      </c>
      <c r="BR161" s="52" t="s">
        <v>1196</v>
      </c>
      <c r="BS161" s="49">
        <v>47</v>
      </c>
      <c r="BT161" s="51">
        <v>41.6</v>
      </c>
      <c r="BU161" s="49">
        <v>52.05</v>
      </c>
    </row>
    <row r="162" spans="1:73" ht="15.75" customHeight="1">
      <c r="A162" s="47"/>
      <c r="B162" s="48">
        <v>445321</v>
      </c>
      <c r="C162" s="49" t="s">
        <v>1490</v>
      </c>
      <c r="D162" s="49">
        <v>1</v>
      </c>
      <c r="E162" s="49" t="s">
        <v>76</v>
      </c>
      <c r="F162" s="50">
        <v>52</v>
      </c>
      <c r="G162" s="49" t="s">
        <v>1492</v>
      </c>
      <c r="H162" s="50">
        <v>2</v>
      </c>
      <c r="I162" s="49" t="s">
        <v>1373</v>
      </c>
      <c r="J162" s="47"/>
      <c r="K162" s="47"/>
      <c r="L162" s="47"/>
      <c r="M162" s="47"/>
      <c r="N162" s="47"/>
      <c r="O162" s="47"/>
      <c r="P162" s="47"/>
      <c r="Q162" s="50">
        <v>98.5</v>
      </c>
      <c r="R162" s="50">
        <v>160</v>
      </c>
      <c r="S162" s="51">
        <f t="shared" si="23"/>
        <v>38.476562499999993</v>
      </c>
      <c r="T162" s="49">
        <v>118</v>
      </c>
      <c r="U162" s="47"/>
      <c r="V162" s="50">
        <v>48.3</v>
      </c>
      <c r="W162" s="50">
        <v>48.3</v>
      </c>
      <c r="X162" s="47"/>
      <c r="Y162" s="50">
        <v>2.6</v>
      </c>
      <c r="Z162" s="50">
        <v>39.5</v>
      </c>
      <c r="AA162" s="50">
        <v>144</v>
      </c>
      <c r="AB162" s="50">
        <v>68</v>
      </c>
      <c r="AC162" s="49">
        <v>100</v>
      </c>
      <c r="AD162" s="49">
        <v>107</v>
      </c>
      <c r="AE162" s="49">
        <v>62</v>
      </c>
      <c r="AF162" s="49">
        <v>32</v>
      </c>
      <c r="AG162" s="47"/>
      <c r="AH162" s="47"/>
      <c r="AI162" s="49">
        <v>64</v>
      </c>
      <c r="AJ162" s="49">
        <v>15</v>
      </c>
      <c r="AK162" s="49">
        <v>4.3</v>
      </c>
      <c r="AL162" s="49">
        <v>4.8</v>
      </c>
      <c r="AM162" s="49">
        <v>5.73</v>
      </c>
      <c r="AN162" s="49">
        <v>20</v>
      </c>
      <c r="AO162" s="49">
        <v>27</v>
      </c>
      <c r="AP162" s="49">
        <v>24</v>
      </c>
      <c r="AQ162" s="49">
        <v>0.72</v>
      </c>
      <c r="AR162" s="49">
        <v>5</v>
      </c>
      <c r="AS162" s="49">
        <v>298</v>
      </c>
      <c r="AT162" s="39">
        <v>58.3</v>
      </c>
      <c r="AU162" s="49">
        <v>4.1900000000000004</v>
      </c>
      <c r="AV162" s="49">
        <v>2.4</v>
      </c>
      <c r="AW162" s="49">
        <v>1.3</v>
      </c>
      <c r="AX162" s="49">
        <v>0.2</v>
      </c>
      <c r="AY162" s="49">
        <v>235</v>
      </c>
      <c r="AZ162" s="49">
        <v>15.1</v>
      </c>
      <c r="BA162" s="49">
        <v>46</v>
      </c>
      <c r="BB162" s="49">
        <v>46</v>
      </c>
      <c r="BC162" s="49">
        <v>30.9</v>
      </c>
      <c r="BD162" s="49">
        <v>13.2</v>
      </c>
      <c r="BE162" s="49">
        <v>23</v>
      </c>
      <c r="BF162" s="49">
        <v>128</v>
      </c>
      <c r="BG162" s="49">
        <v>19.100000000000001</v>
      </c>
      <c r="BH162" s="49">
        <v>7</v>
      </c>
      <c r="BI162" s="52">
        <v>8.07</v>
      </c>
      <c r="BJ162" s="53"/>
      <c r="BK162" s="53"/>
      <c r="BL162" s="53"/>
      <c r="BM162" s="53"/>
      <c r="BN162" s="53"/>
      <c r="BO162" s="53"/>
      <c r="BP162" s="53"/>
      <c r="BQ162" s="52">
        <v>2490</v>
      </c>
      <c r="BR162" s="52" t="s">
        <v>1196</v>
      </c>
      <c r="BS162" s="49">
        <v>47</v>
      </c>
      <c r="BT162" s="51">
        <v>44.96</v>
      </c>
      <c r="BU162" s="49">
        <v>59.09</v>
      </c>
    </row>
    <row r="163" spans="1:73" ht="15.75" customHeight="1">
      <c r="A163" s="47"/>
      <c r="B163" s="48">
        <v>447083</v>
      </c>
      <c r="C163" s="49" t="s">
        <v>1490</v>
      </c>
      <c r="D163" s="49">
        <v>2</v>
      </c>
      <c r="E163" s="49" t="s">
        <v>76</v>
      </c>
      <c r="F163" s="50">
        <v>51</v>
      </c>
      <c r="G163" s="49" t="s">
        <v>1492</v>
      </c>
      <c r="H163" s="50">
        <v>2</v>
      </c>
      <c r="I163" s="49" t="s">
        <v>79</v>
      </c>
      <c r="J163" s="47"/>
      <c r="K163" s="47"/>
      <c r="L163" s="47"/>
      <c r="M163" s="47"/>
      <c r="N163" s="47"/>
      <c r="O163" s="47"/>
      <c r="P163" s="47"/>
      <c r="Q163" s="50">
        <v>65.400000000000006</v>
      </c>
      <c r="R163" s="50">
        <v>155</v>
      </c>
      <c r="S163" s="51">
        <f t="shared" si="23"/>
        <v>27.221644120707595</v>
      </c>
      <c r="T163" s="49">
        <v>92</v>
      </c>
      <c r="U163" s="47"/>
      <c r="V163" s="50">
        <v>30.7</v>
      </c>
      <c r="W163" s="50">
        <v>43.1</v>
      </c>
      <c r="X163" s="47"/>
      <c r="Y163" s="50">
        <v>2.2999999999999998</v>
      </c>
      <c r="Z163" s="50">
        <v>46.6</v>
      </c>
      <c r="AA163" s="50">
        <v>109</v>
      </c>
      <c r="AB163" s="50">
        <v>71</v>
      </c>
      <c r="AC163" s="49"/>
      <c r="AD163" s="49"/>
      <c r="AE163" s="49"/>
      <c r="AF163" s="49"/>
      <c r="AG163" s="47"/>
      <c r="AH163" s="47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3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>
        <v>79.2</v>
      </c>
      <c r="BG163" s="49">
        <v>10.3</v>
      </c>
      <c r="BH163" s="49"/>
      <c r="BI163" s="52"/>
      <c r="BJ163" s="53"/>
      <c r="BK163" s="53"/>
      <c r="BL163" s="53"/>
      <c r="BM163" s="53"/>
      <c r="BN163" s="53"/>
      <c r="BO163" s="53"/>
      <c r="BP163" s="53"/>
      <c r="BQ163" s="52">
        <v>792</v>
      </c>
      <c r="BR163" s="52" t="s">
        <v>1196</v>
      </c>
      <c r="BS163" s="49">
        <v>47</v>
      </c>
      <c r="BT163" s="51">
        <v>44.36</v>
      </c>
      <c r="BU163" s="49">
        <v>56.66</v>
      </c>
    </row>
    <row r="164" spans="1:73" ht="15.75" customHeight="1">
      <c r="A164" s="47"/>
      <c r="B164" s="48">
        <v>465603</v>
      </c>
      <c r="C164" s="49" t="s">
        <v>1490</v>
      </c>
      <c r="D164" s="49">
        <v>1</v>
      </c>
      <c r="E164" s="49" t="s">
        <v>76</v>
      </c>
      <c r="F164" s="50">
        <v>45</v>
      </c>
      <c r="G164" s="49" t="s">
        <v>1492</v>
      </c>
      <c r="H164" s="50">
        <v>4</v>
      </c>
      <c r="I164" s="49" t="s">
        <v>79</v>
      </c>
      <c r="J164" s="47"/>
      <c r="K164" s="47"/>
      <c r="L164" s="47"/>
      <c r="M164" s="47"/>
      <c r="N164" s="47"/>
      <c r="O164" s="47"/>
      <c r="P164" s="47"/>
      <c r="Q164" s="50">
        <v>52.7</v>
      </c>
      <c r="R164" s="50">
        <v>163</v>
      </c>
      <c r="S164" s="51">
        <f t="shared" si="23"/>
        <v>19.835146223041892</v>
      </c>
      <c r="T164" s="49">
        <v>82</v>
      </c>
      <c r="U164" s="47"/>
      <c r="V164" s="50">
        <v>26.7</v>
      </c>
      <c r="W164" s="50">
        <v>36.6</v>
      </c>
      <c r="X164" s="47"/>
      <c r="Y164" s="50">
        <v>2</v>
      </c>
      <c r="Z164" s="50">
        <v>54.7</v>
      </c>
      <c r="AA164" s="50">
        <v>103</v>
      </c>
      <c r="AB164" s="50">
        <v>63</v>
      </c>
      <c r="AC164" s="49">
        <v>81</v>
      </c>
      <c r="AD164" s="49">
        <v>214</v>
      </c>
      <c r="AE164" s="49">
        <v>112</v>
      </c>
      <c r="AF164" s="49">
        <v>90</v>
      </c>
      <c r="AG164" s="47"/>
      <c r="AH164" s="47"/>
      <c r="AI164" s="49">
        <v>60</v>
      </c>
      <c r="AJ164" s="49" t="s">
        <v>1493</v>
      </c>
      <c r="AK164" s="49">
        <v>4.5999999999999996</v>
      </c>
      <c r="AL164" s="49">
        <v>4</v>
      </c>
      <c r="AM164" s="49">
        <v>4.82</v>
      </c>
      <c r="AN164" s="49">
        <v>17</v>
      </c>
      <c r="AO164" s="49">
        <v>10</v>
      </c>
      <c r="AP164" s="49">
        <v>43</v>
      </c>
      <c r="AQ164" s="49">
        <v>0.78</v>
      </c>
      <c r="AR164" s="49">
        <v>7.1</v>
      </c>
      <c r="AS164" s="49">
        <v>342</v>
      </c>
      <c r="AT164" s="39"/>
      <c r="AU164" s="49">
        <v>2.37</v>
      </c>
      <c r="AV164" s="49">
        <v>1.1000000000000001</v>
      </c>
      <c r="AW164" s="49">
        <v>0.9</v>
      </c>
      <c r="AX164" s="49">
        <v>0.3</v>
      </c>
      <c r="AY164" s="49">
        <v>306</v>
      </c>
      <c r="AZ164" s="49">
        <v>11.6</v>
      </c>
      <c r="BA164" s="49">
        <v>37.6</v>
      </c>
      <c r="BB164" s="49">
        <v>93.3</v>
      </c>
      <c r="BC164" s="49">
        <v>31</v>
      </c>
      <c r="BD164" s="49">
        <v>15.7</v>
      </c>
      <c r="BE164" s="49">
        <v>6</v>
      </c>
      <c r="BF164" s="49">
        <v>87.7</v>
      </c>
      <c r="BG164" s="49">
        <v>14.8</v>
      </c>
      <c r="BH164" s="49">
        <v>36</v>
      </c>
      <c r="BI164" s="52">
        <v>7.8</v>
      </c>
      <c r="BJ164" s="53"/>
      <c r="BK164" s="53"/>
      <c r="BL164" s="53"/>
      <c r="BM164" s="53"/>
      <c r="BN164" s="53"/>
      <c r="BO164" s="53"/>
      <c r="BP164" s="53"/>
      <c r="BQ164" s="52">
        <v>600</v>
      </c>
      <c r="BR164" s="52" t="s">
        <v>1196</v>
      </c>
      <c r="BS164" s="49">
        <v>42</v>
      </c>
      <c r="BT164" s="51">
        <v>34.619999999999997</v>
      </c>
      <c r="BU164" s="49">
        <v>54.95</v>
      </c>
    </row>
    <row r="165" spans="1:73" ht="15.75" customHeight="1">
      <c r="A165" s="47"/>
      <c r="B165" s="48">
        <v>472207</v>
      </c>
      <c r="C165" s="49" t="s">
        <v>1490</v>
      </c>
      <c r="D165" s="49">
        <v>1</v>
      </c>
      <c r="E165" s="49" t="s">
        <v>76</v>
      </c>
      <c r="F165" s="50">
        <v>53</v>
      </c>
      <c r="G165" s="49" t="s">
        <v>1492</v>
      </c>
      <c r="H165" s="50">
        <v>4</v>
      </c>
      <c r="I165" s="49" t="s">
        <v>79</v>
      </c>
      <c r="J165" s="47"/>
      <c r="K165" s="47"/>
      <c r="L165" s="47"/>
      <c r="M165" s="47"/>
      <c r="N165" s="47"/>
      <c r="O165" s="47"/>
      <c r="P165" s="47"/>
      <c r="Q165" s="50">
        <v>66.5</v>
      </c>
      <c r="R165" s="50">
        <v>164</v>
      </c>
      <c r="S165" s="51">
        <f t="shared" si="23"/>
        <v>24.724866151100539</v>
      </c>
      <c r="T165" s="49">
        <v>82</v>
      </c>
      <c r="U165" s="47"/>
      <c r="V165" s="50">
        <v>39.5</v>
      </c>
      <c r="W165" s="50">
        <v>38.200000000000003</v>
      </c>
      <c r="X165" s="47"/>
      <c r="Y165" s="50">
        <v>2.1</v>
      </c>
      <c r="Z165" s="50">
        <v>45.8</v>
      </c>
      <c r="AA165" s="50">
        <v>116</v>
      </c>
      <c r="AB165" s="50">
        <v>74</v>
      </c>
      <c r="AC165" s="49">
        <v>87</v>
      </c>
      <c r="AD165" s="49">
        <v>187</v>
      </c>
      <c r="AE165" s="49">
        <v>108</v>
      </c>
      <c r="AF165" s="49">
        <v>68</v>
      </c>
      <c r="AG165" s="47"/>
      <c r="AH165" s="47"/>
      <c r="AI165" s="49">
        <v>54</v>
      </c>
      <c r="AJ165" s="49" t="s">
        <v>1493</v>
      </c>
      <c r="AK165" s="49">
        <v>4.5</v>
      </c>
      <c r="AL165" s="49">
        <v>3.6</v>
      </c>
      <c r="AM165" s="49"/>
      <c r="AN165" s="49">
        <v>21</v>
      </c>
      <c r="AO165" s="49">
        <v>11</v>
      </c>
      <c r="AP165" s="49">
        <v>44</v>
      </c>
      <c r="AQ165" s="49">
        <v>0.89</v>
      </c>
      <c r="AR165" s="49">
        <v>4.4000000000000004</v>
      </c>
      <c r="AS165" s="49"/>
      <c r="AT165" s="39"/>
      <c r="AU165" s="49">
        <v>3.47</v>
      </c>
      <c r="AV165" s="49">
        <v>1.8</v>
      </c>
      <c r="AW165" s="49">
        <v>1.2</v>
      </c>
      <c r="AX165" s="49">
        <v>0.2</v>
      </c>
      <c r="AY165" s="49">
        <v>144</v>
      </c>
      <c r="AZ165" s="49">
        <v>12.9</v>
      </c>
      <c r="BA165" s="49">
        <v>41.5</v>
      </c>
      <c r="BB165" s="49">
        <v>88.5</v>
      </c>
      <c r="BC165" s="49">
        <v>31.1</v>
      </c>
      <c r="BD165" s="49">
        <v>12.7</v>
      </c>
      <c r="BE165" s="49">
        <v>15</v>
      </c>
      <c r="BF165" s="49">
        <v>74.8</v>
      </c>
      <c r="BG165" s="49">
        <v>8.6999999999999993</v>
      </c>
      <c r="BH165" s="49">
        <v>12</v>
      </c>
      <c r="BI165" s="52">
        <v>7.76</v>
      </c>
      <c r="BJ165" s="53"/>
      <c r="BK165" s="53"/>
      <c r="BL165" s="53"/>
      <c r="BM165" s="53"/>
      <c r="BN165" s="53"/>
      <c r="BO165" s="53"/>
      <c r="BP165" s="53"/>
      <c r="BQ165" s="52">
        <v>558</v>
      </c>
      <c r="BR165" s="52" t="s">
        <v>1211</v>
      </c>
      <c r="BS165" s="49">
        <v>47</v>
      </c>
      <c r="BT165" s="51">
        <v>48.04</v>
      </c>
      <c r="BU165" s="49">
        <v>44.06</v>
      </c>
    </row>
    <row r="166" spans="1:73" ht="15.75" customHeight="1">
      <c r="A166" s="47"/>
      <c r="B166" s="48">
        <v>479482</v>
      </c>
      <c r="C166" s="49" t="s">
        <v>1490</v>
      </c>
      <c r="D166" s="49">
        <v>1</v>
      </c>
      <c r="E166" s="49" t="s">
        <v>76</v>
      </c>
      <c r="F166" s="50">
        <v>61</v>
      </c>
      <c r="G166" s="49">
        <v>1</v>
      </c>
      <c r="H166" s="50">
        <v>1</v>
      </c>
      <c r="I166" s="49" t="s">
        <v>79</v>
      </c>
      <c r="J166" s="47"/>
      <c r="K166" s="47"/>
      <c r="L166" s="47"/>
      <c r="M166" s="47"/>
      <c r="N166" s="47"/>
      <c r="O166" s="47"/>
      <c r="P166" s="47"/>
      <c r="Q166" s="50">
        <v>61.7</v>
      </c>
      <c r="R166" s="50">
        <v>160</v>
      </c>
      <c r="S166" s="51">
        <f t="shared" si="23"/>
        <v>24.101562499999996</v>
      </c>
      <c r="T166" s="49">
        <v>89</v>
      </c>
      <c r="U166" s="47"/>
      <c r="V166" s="50">
        <v>31.9</v>
      </c>
      <c r="W166" s="50">
        <v>39.9</v>
      </c>
      <c r="X166" s="47"/>
      <c r="Y166" s="50">
        <v>2.1</v>
      </c>
      <c r="Z166" s="50">
        <v>47.6</v>
      </c>
      <c r="AA166" s="50">
        <v>118</v>
      </c>
      <c r="AB166" s="50">
        <v>69</v>
      </c>
      <c r="AC166" s="49">
        <v>90</v>
      </c>
      <c r="AD166" s="49">
        <v>156</v>
      </c>
      <c r="AE166" s="49">
        <v>81</v>
      </c>
      <c r="AF166" s="49">
        <v>51</v>
      </c>
      <c r="AG166" s="47"/>
      <c r="AH166" s="47"/>
      <c r="AI166" s="49">
        <v>121</v>
      </c>
      <c r="AJ166" s="49" t="s">
        <v>1493</v>
      </c>
      <c r="AK166" s="49">
        <v>4.2</v>
      </c>
      <c r="AL166" s="49">
        <v>4.2</v>
      </c>
      <c r="AM166" s="49">
        <v>5.94</v>
      </c>
      <c r="AN166" s="49">
        <v>17</v>
      </c>
      <c r="AO166" s="49">
        <v>19</v>
      </c>
      <c r="AP166" s="49">
        <v>30</v>
      </c>
      <c r="AQ166" s="49">
        <v>0.67</v>
      </c>
      <c r="AR166" s="49">
        <v>7</v>
      </c>
      <c r="AS166" s="49">
        <v>623</v>
      </c>
      <c r="AT166" s="39">
        <v>133.5</v>
      </c>
      <c r="AU166" s="49">
        <v>10</v>
      </c>
      <c r="AV166" s="49">
        <v>2.7</v>
      </c>
      <c r="AW166" s="49">
        <v>1.5</v>
      </c>
      <c r="AX166" s="49">
        <v>0.4</v>
      </c>
      <c r="AY166" s="49">
        <v>154</v>
      </c>
      <c r="AZ166" s="49">
        <v>14</v>
      </c>
      <c r="BA166" s="49">
        <v>40.799999999999997</v>
      </c>
      <c r="BB166" s="49">
        <v>87.1</v>
      </c>
      <c r="BC166" s="49">
        <v>34.4</v>
      </c>
      <c r="BD166" s="49">
        <v>14</v>
      </c>
      <c r="BE166" s="49">
        <v>7</v>
      </c>
      <c r="BF166" s="49">
        <v>106</v>
      </c>
      <c r="BG166" s="49">
        <v>24.1</v>
      </c>
      <c r="BH166" s="49">
        <v>2.2999999999999998</v>
      </c>
      <c r="BI166" s="52">
        <v>8.6</v>
      </c>
      <c r="BJ166" s="53"/>
      <c r="BK166" s="53"/>
      <c r="BL166" s="53"/>
      <c r="BM166" s="53"/>
      <c r="BN166" s="53"/>
      <c r="BO166" s="53"/>
      <c r="BP166" s="53"/>
      <c r="BQ166" s="52">
        <v>594</v>
      </c>
      <c r="BR166" s="52" t="s">
        <v>1211</v>
      </c>
      <c r="BS166" s="49">
        <v>19</v>
      </c>
      <c r="BT166" s="51">
        <v>23.93</v>
      </c>
      <c r="BU166" s="49">
        <v>29.04</v>
      </c>
    </row>
    <row r="167" spans="1:73" ht="15.75" customHeight="1">
      <c r="A167" s="47"/>
      <c r="B167" s="48">
        <v>493258</v>
      </c>
      <c r="C167" s="49" t="s">
        <v>1490</v>
      </c>
      <c r="D167" s="49">
        <v>1</v>
      </c>
      <c r="E167" s="49" t="s">
        <v>76</v>
      </c>
      <c r="F167" s="50">
        <v>50</v>
      </c>
      <c r="G167" s="49">
        <v>1</v>
      </c>
      <c r="H167" s="50">
        <v>3</v>
      </c>
      <c r="I167" s="49" t="s">
        <v>79</v>
      </c>
      <c r="J167" s="47"/>
      <c r="K167" s="47"/>
      <c r="L167" s="47"/>
      <c r="M167" s="47"/>
      <c r="N167" s="47"/>
      <c r="O167" s="47"/>
      <c r="P167" s="47"/>
      <c r="Q167" s="50">
        <v>58</v>
      </c>
      <c r="R167" s="50">
        <v>171</v>
      </c>
      <c r="S167" s="51">
        <f t="shared" si="23"/>
        <v>19.835162956123252</v>
      </c>
      <c r="T167" s="49">
        <v>77</v>
      </c>
      <c r="U167" s="47"/>
      <c r="V167" s="50">
        <v>19.7</v>
      </c>
      <c r="W167" s="50">
        <v>44.2</v>
      </c>
      <c r="X167" s="47"/>
      <c r="Y167" s="50">
        <v>2.4</v>
      </c>
      <c r="Z167" s="50">
        <v>55.7</v>
      </c>
      <c r="AA167" s="50">
        <v>102</v>
      </c>
      <c r="AB167" s="50">
        <v>64</v>
      </c>
      <c r="AC167" s="49">
        <v>76</v>
      </c>
      <c r="AD167" s="49">
        <v>187</v>
      </c>
      <c r="AE167" s="49">
        <v>101</v>
      </c>
      <c r="AF167" s="49">
        <v>63</v>
      </c>
      <c r="AG167" s="47"/>
      <c r="AH167" s="47"/>
      <c r="AI167" s="49">
        <v>113</v>
      </c>
      <c r="AJ167" s="49" t="s">
        <v>1493</v>
      </c>
      <c r="AK167" s="49">
        <v>4.8</v>
      </c>
      <c r="AL167" s="49">
        <v>3.3</v>
      </c>
      <c r="AM167" s="49">
        <v>2.96</v>
      </c>
      <c r="AN167" s="49">
        <v>23</v>
      </c>
      <c r="AO167" s="49">
        <v>13</v>
      </c>
      <c r="AP167" s="49">
        <v>30</v>
      </c>
      <c r="AQ167" s="49">
        <v>0.83</v>
      </c>
      <c r="AR167" s="49">
        <v>5.8</v>
      </c>
      <c r="AS167" s="49">
        <v>275</v>
      </c>
      <c r="AT167" s="39"/>
      <c r="AU167" s="49">
        <v>6.22</v>
      </c>
      <c r="AV167" s="49">
        <v>3.8</v>
      </c>
      <c r="AW167" s="49">
        <v>1.9</v>
      </c>
      <c r="AX167" s="49">
        <v>0.4</v>
      </c>
      <c r="AY167" s="49">
        <v>241</v>
      </c>
      <c r="AZ167" s="49">
        <v>14.4</v>
      </c>
      <c r="BA167" s="49">
        <v>42.5</v>
      </c>
      <c r="BB167" s="49">
        <v>86.4</v>
      </c>
      <c r="BC167" s="49">
        <v>33.9</v>
      </c>
      <c r="BD167" s="49">
        <v>13.3</v>
      </c>
      <c r="BE167" s="49">
        <v>11</v>
      </c>
      <c r="BF167" s="49">
        <v>98</v>
      </c>
      <c r="BG167" s="49">
        <v>26</v>
      </c>
      <c r="BH167" s="49">
        <v>10</v>
      </c>
      <c r="BI167" s="52">
        <v>8.36</v>
      </c>
      <c r="BJ167" s="53"/>
      <c r="BK167" s="53"/>
      <c r="BL167" s="53"/>
      <c r="BM167" s="53"/>
      <c r="BN167" s="53"/>
      <c r="BO167" s="53"/>
      <c r="BP167" s="53"/>
      <c r="BQ167" s="52">
        <v>2074</v>
      </c>
      <c r="BR167" s="52" t="s">
        <v>1196</v>
      </c>
      <c r="BS167" s="49">
        <v>47</v>
      </c>
      <c r="BT167" s="51">
        <v>63.9</v>
      </c>
      <c r="BU167" s="49">
        <v>23.38</v>
      </c>
    </row>
    <row r="168" spans="1:73" ht="15.75" customHeight="1">
      <c r="A168" s="47"/>
      <c r="B168" s="48">
        <v>494062</v>
      </c>
      <c r="C168" s="49" t="s">
        <v>1490</v>
      </c>
      <c r="D168" s="49">
        <v>1</v>
      </c>
      <c r="E168" s="49" t="s">
        <v>76</v>
      </c>
      <c r="F168" s="50">
        <v>38</v>
      </c>
      <c r="G168" s="49">
        <v>5</v>
      </c>
      <c r="H168" s="50">
        <v>3</v>
      </c>
      <c r="I168" s="49" t="s">
        <v>79</v>
      </c>
      <c r="J168" s="47"/>
      <c r="K168" s="47"/>
      <c r="L168" s="47"/>
      <c r="M168" s="47"/>
      <c r="N168" s="47"/>
      <c r="O168" s="47"/>
      <c r="P168" s="47"/>
      <c r="Q168" s="50">
        <v>89.3</v>
      </c>
      <c r="R168" s="50">
        <v>157</v>
      </c>
      <c r="S168" s="51">
        <f t="shared" si="23"/>
        <v>36.228650249503019</v>
      </c>
      <c r="T168" s="49">
        <v>119</v>
      </c>
      <c r="U168" s="47"/>
      <c r="V168" s="50">
        <v>49.6</v>
      </c>
      <c r="W168" s="50">
        <v>42.7</v>
      </c>
      <c r="X168" s="47"/>
      <c r="Y168" s="50">
        <v>2.2999999999999998</v>
      </c>
      <c r="Z168" s="50">
        <v>37.700000000000003</v>
      </c>
      <c r="AA168" s="50">
        <v>151</v>
      </c>
      <c r="AB168" s="50">
        <v>83</v>
      </c>
      <c r="AC168" s="49">
        <v>74</v>
      </c>
      <c r="AD168" s="49">
        <v>165</v>
      </c>
      <c r="AE168" s="49">
        <v>85</v>
      </c>
      <c r="AF168" s="49">
        <v>54</v>
      </c>
      <c r="AG168" s="47"/>
      <c r="AH168" s="47"/>
      <c r="AI168" s="49">
        <v>129</v>
      </c>
      <c r="AJ168" s="49">
        <v>9</v>
      </c>
      <c r="AK168" s="49">
        <v>4.4000000000000004</v>
      </c>
      <c r="AL168" s="49">
        <v>4.7</v>
      </c>
      <c r="AM168" s="49">
        <v>15.28</v>
      </c>
      <c r="AN168" s="49">
        <v>37</v>
      </c>
      <c r="AO168" s="49">
        <v>38</v>
      </c>
      <c r="AP168" s="49">
        <v>26</v>
      </c>
      <c r="AQ168" s="49">
        <v>0.81</v>
      </c>
      <c r="AR168" s="49">
        <v>3</v>
      </c>
      <c r="AS168" s="49">
        <v>290</v>
      </c>
      <c r="AT168" s="39"/>
      <c r="AU168" s="49">
        <v>5.93</v>
      </c>
      <c r="AV168" s="49">
        <v>3.7</v>
      </c>
      <c r="AW168" s="49">
        <v>1.5</v>
      </c>
      <c r="AX168" s="49">
        <v>0.5</v>
      </c>
      <c r="AY168" s="49">
        <v>290</v>
      </c>
      <c r="AZ168" s="49">
        <v>15.3</v>
      </c>
      <c r="BA168" s="49">
        <v>43.2</v>
      </c>
      <c r="BB168" s="49">
        <v>85.8</v>
      </c>
      <c r="BC168" s="49">
        <v>35.5</v>
      </c>
      <c r="BD168" s="49">
        <v>13.9</v>
      </c>
      <c r="BE168" s="49">
        <v>5</v>
      </c>
      <c r="BF168" s="49">
        <v>121</v>
      </c>
      <c r="BG168" s="49">
        <v>39</v>
      </c>
      <c r="BH168" s="49">
        <v>9.3000000000000007</v>
      </c>
      <c r="BI168" s="52">
        <v>8.4700000000000006</v>
      </c>
      <c r="BJ168" s="53"/>
      <c r="BK168" s="53"/>
      <c r="BL168" s="53"/>
      <c r="BM168" s="53"/>
      <c r="BN168" s="53"/>
      <c r="BO168" s="53"/>
      <c r="BP168" s="53"/>
      <c r="BQ168" s="52">
        <v>66</v>
      </c>
      <c r="BR168" s="52" t="s">
        <v>1211</v>
      </c>
      <c r="BS168" s="49">
        <v>16</v>
      </c>
      <c r="BT168" s="51">
        <v>15.75</v>
      </c>
      <c r="BU168" s="49">
        <v>52.48</v>
      </c>
    </row>
    <row r="169" spans="1:73" ht="15.75" customHeight="1">
      <c r="A169" s="47"/>
      <c r="B169" s="48">
        <v>496259</v>
      </c>
      <c r="C169" s="49" t="s">
        <v>1490</v>
      </c>
      <c r="D169" s="49">
        <v>1</v>
      </c>
      <c r="E169" s="49" t="s">
        <v>76</v>
      </c>
      <c r="F169" s="50">
        <v>49</v>
      </c>
      <c r="G169" s="49">
        <v>3</v>
      </c>
      <c r="H169" s="50">
        <v>2</v>
      </c>
      <c r="I169" s="49" t="s">
        <v>1373</v>
      </c>
      <c r="J169" s="47"/>
      <c r="K169" s="47"/>
      <c r="L169" s="47"/>
      <c r="M169" s="47"/>
      <c r="N169" s="47"/>
      <c r="O169" s="47"/>
      <c r="P169" s="47"/>
      <c r="Q169" s="50">
        <v>68</v>
      </c>
      <c r="R169" s="50">
        <v>163</v>
      </c>
      <c r="S169" s="51">
        <f t="shared" si="23"/>
        <v>25.59373706198954</v>
      </c>
      <c r="T169" s="49">
        <v>98</v>
      </c>
      <c r="U169" s="47"/>
      <c r="V169" s="50">
        <v>34.5</v>
      </c>
      <c r="W169" s="50">
        <v>42.3</v>
      </c>
      <c r="X169" s="47"/>
      <c r="Y169" s="50">
        <v>2.2999999999999998</v>
      </c>
      <c r="Z169" s="50">
        <v>46.8</v>
      </c>
      <c r="AA169" s="50">
        <v>112</v>
      </c>
      <c r="AB169" s="50">
        <v>62</v>
      </c>
      <c r="AC169" s="49"/>
      <c r="AD169" s="49"/>
      <c r="AE169" s="49"/>
      <c r="AF169" s="49"/>
      <c r="AG169" s="47"/>
      <c r="AH169" s="47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3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>
        <v>81.099999999999994</v>
      </c>
      <c r="BG169" s="49">
        <v>6.8</v>
      </c>
      <c r="BH169" s="49">
        <v>2</v>
      </c>
      <c r="BI169" s="52"/>
      <c r="BJ169" s="53"/>
      <c r="BK169" s="53"/>
      <c r="BL169" s="53"/>
      <c r="BM169" s="53"/>
      <c r="BN169" s="53"/>
      <c r="BO169" s="53"/>
      <c r="BP169" s="53"/>
      <c r="BQ169" s="52">
        <v>43.8</v>
      </c>
      <c r="BR169" s="52" t="s">
        <v>1211</v>
      </c>
      <c r="BS169" s="49">
        <v>37</v>
      </c>
      <c r="BT169" s="51">
        <v>39.51</v>
      </c>
      <c r="BU169" s="49">
        <v>43.06</v>
      </c>
    </row>
    <row r="170" spans="1:73" ht="15.75" customHeight="1">
      <c r="A170" s="47"/>
      <c r="B170" s="48">
        <v>501162</v>
      </c>
      <c r="C170" s="49" t="s">
        <v>1490</v>
      </c>
      <c r="D170" s="49">
        <v>1</v>
      </c>
      <c r="E170" s="49" t="s">
        <v>76</v>
      </c>
      <c r="F170" s="50">
        <v>57</v>
      </c>
      <c r="G170" s="49" t="s">
        <v>1492</v>
      </c>
      <c r="H170" s="50">
        <v>4</v>
      </c>
      <c r="I170" s="49" t="s">
        <v>79</v>
      </c>
      <c r="J170" s="47"/>
      <c r="K170" s="47"/>
      <c r="L170" s="47"/>
      <c r="M170" s="47"/>
      <c r="N170" s="47"/>
      <c r="O170" s="47"/>
      <c r="P170" s="47"/>
      <c r="Q170" s="50">
        <v>59.3</v>
      </c>
      <c r="R170" s="50">
        <v>159</v>
      </c>
      <c r="S170" s="51">
        <f t="shared" si="23"/>
        <v>23.456350619041967</v>
      </c>
      <c r="T170" s="49">
        <v>83</v>
      </c>
      <c r="U170" s="47"/>
      <c r="V170" s="50">
        <v>28.4</v>
      </c>
      <c r="W170" s="50">
        <v>40.299999999999997</v>
      </c>
      <c r="X170" s="47"/>
      <c r="Y170" s="50">
        <v>2.2000000000000002</v>
      </c>
      <c r="Z170" s="50">
        <v>51.3</v>
      </c>
      <c r="AA170" s="50">
        <v>113</v>
      </c>
      <c r="AB170" s="50">
        <v>64</v>
      </c>
      <c r="AC170" s="49">
        <v>85</v>
      </c>
      <c r="AD170" s="49">
        <v>211</v>
      </c>
      <c r="AE170" s="49">
        <v>141</v>
      </c>
      <c r="AF170" s="49">
        <v>56</v>
      </c>
      <c r="AG170" s="47"/>
      <c r="AH170" s="47"/>
      <c r="AI170" s="49">
        <v>72</v>
      </c>
      <c r="AJ170" s="49">
        <v>5</v>
      </c>
      <c r="AK170" s="49">
        <v>4.3</v>
      </c>
      <c r="AL170" s="49">
        <v>3.4</v>
      </c>
      <c r="AM170" s="49">
        <v>3.23</v>
      </c>
      <c r="AN170" s="49">
        <v>16</v>
      </c>
      <c r="AO170" s="49">
        <v>15</v>
      </c>
      <c r="AP170" s="49">
        <v>34</v>
      </c>
      <c r="AQ170" s="49">
        <v>0.69</v>
      </c>
      <c r="AR170" s="49">
        <v>4.3</v>
      </c>
      <c r="AS170" s="49" t="s">
        <v>1495</v>
      </c>
      <c r="AT170" s="39"/>
      <c r="AU170" s="49">
        <v>4.8099999999999996</v>
      </c>
      <c r="AV170" s="49">
        <v>3.5</v>
      </c>
      <c r="AW170" s="49">
        <v>0.9</v>
      </c>
      <c r="AX170" s="49">
        <v>0.3</v>
      </c>
      <c r="AY170" s="49">
        <v>234</v>
      </c>
      <c r="AZ170" s="49">
        <v>13.5</v>
      </c>
      <c r="BA170" s="49">
        <v>40.5</v>
      </c>
      <c r="BB170" s="49">
        <v>90.2</v>
      </c>
      <c r="BC170" s="49">
        <v>33.200000000000003</v>
      </c>
      <c r="BD170" s="49">
        <v>14.9</v>
      </c>
      <c r="BE170" s="49">
        <v>18</v>
      </c>
      <c r="BF170" s="49">
        <v>64</v>
      </c>
      <c r="BG170" s="49">
        <v>11</v>
      </c>
      <c r="BH170" s="49">
        <v>12</v>
      </c>
      <c r="BI170" s="52">
        <v>8.0299999999999994</v>
      </c>
      <c r="BJ170" s="53"/>
      <c r="BK170" s="53"/>
      <c r="BL170" s="53"/>
      <c r="BM170" s="53"/>
      <c r="BN170" s="53"/>
      <c r="BO170" s="53"/>
      <c r="BP170" s="53"/>
      <c r="BQ170" s="52">
        <v>594</v>
      </c>
      <c r="BR170" s="52" t="s">
        <v>1211</v>
      </c>
      <c r="BS170" s="49">
        <v>21</v>
      </c>
      <c r="BT170" s="51">
        <v>40.33</v>
      </c>
      <c r="BU170" s="49">
        <v>30.28</v>
      </c>
    </row>
    <row r="171" spans="1:73" ht="15.75" customHeight="1">
      <c r="A171" s="47"/>
      <c r="B171" s="48">
        <v>507397</v>
      </c>
      <c r="C171" s="49" t="s">
        <v>1490</v>
      </c>
      <c r="D171" s="49">
        <v>1</v>
      </c>
      <c r="E171" s="49" t="s">
        <v>76</v>
      </c>
      <c r="F171" s="50">
        <v>49</v>
      </c>
      <c r="G171" s="49" t="s">
        <v>1492</v>
      </c>
      <c r="H171" s="50">
        <v>2</v>
      </c>
      <c r="I171" s="49" t="s">
        <v>79</v>
      </c>
      <c r="J171" s="47"/>
      <c r="K171" s="47"/>
      <c r="L171" s="47"/>
      <c r="M171" s="47"/>
      <c r="N171" s="47"/>
      <c r="O171" s="47"/>
      <c r="P171" s="47"/>
      <c r="Q171" s="50">
        <v>63.9</v>
      </c>
      <c r="R171" s="50">
        <v>156</v>
      </c>
      <c r="S171" s="51">
        <f t="shared" si="23"/>
        <v>26.257396449704139</v>
      </c>
      <c r="T171" s="49">
        <v>89</v>
      </c>
      <c r="U171" s="47"/>
      <c r="V171" s="50">
        <v>34</v>
      </c>
      <c r="W171" s="50">
        <v>40.1</v>
      </c>
      <c r="X171" s="47"/>
      <c r="Y171" s="50">
        <v>2.2000000000000002</v>
      </c>
      <c r="Z171" s="50">
        <v>47.8</v>
      </c>
      <c r="AA171" s="50">
        <v>113</v>
      </c>
      <c r="AB171" s="50">
        <v>80</v>
      </c>
      <c r="AC171" s="49">
        <v>99</v>
      </c>
      <c r="AD171" s="49">
        <v>230</v>
      </c>
      <c r="AE171" s="49">
        <v>150</v>
      </c>
      <c r="AF171" s="49">
        <v>61</v>
      </c>
      <c r="AG171" s="47"/>
      <c r="AH171" s="47"/>
      <c r="AI171" s="49">
        <v>95</v>
      </c>
      <c r="AJ171" s="49" t="s">
        <v>1493</v>
      </c>
      <c r="AK171" s="49">
        <v>4.5</v>
      </c>
      <c r="AL171" s="49">
        <v>4.0999999999999996</v>
      </c>
      <c r="AM171" s="49">
        <v>5.84</v>
      </c>
      <c r="AN171" s="49">
        <v>18</v>
      </c>
      <c r="AO171" s="49">
        <v>15</v>
      </c>
      <c r="AP171" s="49">
        <v>36</v>
      </c>
      <c r="AQ171" s="49">
        <v>0.86</v>
      </c>
      <c r="AR171" s="49">
        <v>11.4</v>
      </c>
      <c r="AS171" s="49">
        <v>640</v>
      </c>
      <c r="AT171" s="39"/>
      <c r="AU171" s="49">
        <v>7.94</v>
      </c>
      <c r="AV171" s="49">
        <v>3.4</v>
      </c>
      <c r="AW171" s="49">
        <v>3.5</v>
      </c>
      <c r="AX171" s="49">
        <v>0.5</v>
      </c>
      <c r="AY171" s="49">
        <v>310</v>
      </c>
      <c r="AZ171" s="49">
        <v>13.5</v>
      </c>
      <c r="BA171" s="49">
        <v>41.1</v>
      </c>
      <c r="BB171" s="49">
        <v>86.9</v>
      </c>
      <c r="BC171" s="49">
        <v>32.799999999999997</v>
      </c>
      <c r="BD171" s="49">
        <v>13.2</v>
      </c>
      <c r="BE171" s="49">
        <v>27</v>
      </c>
      <c r="BF171" s="49">
        <v>107</v>
      </c>
      <c r="BG171" s="49">
        <v>17.8</v>
      </c>
      <c r="BH171" s="49">
        <v>0.01</v>
      </c>
      <c r="BI171" s="52">
        <v>8.4600000000000009</v>
      </c>
      <c r="BJ171" s="53"/>
      <c r="BK171" s="53"/>
      <c r="BL171" s="53"/>
      <c r="BM171" s="53"/>
      <c r="BN171" s="53"/>
      <c r="BO171" s="53"/>
      <c r="BP171" s="53"/>
      <c r="BQ171" s="52">
        <v>891</v>
      </c>
      <c r="BR171" s="52" t="s">
        <v>1196</v>
      </c>
      <c r="BS171" s="49">
        <v>40</v>
      </c>
      <c r="BT171" s="51">
        <v>56.58</v>
      </c>
      <c r="BU171" s="49">
        <v>26.93</v>
      </c>
    </row>
    <row r="172" spans="1:73" ht="15.75" customHeight="1">
      <c r="A172" s="47"/>
      <c r="B172" s="48">
        <v>511090</v>
      </c>
      <c r="C172" s="49" t="s">
        <v>1490</v>
      </c>
      <c r="D172" s="49">
        <v>1</v>
      </c>
      <c r="E172" s="49" t="s">
        <v>76</v>
      </c>
      <c r="F172" s="50">
        <v>48</v>
      </c>
      <c r="G172" s="49" t="s">
        <v>1492</v>
      </c>
      <c r="H172" s="50">
        <v>4</v>
      </c>
      <c r="I172" s="49" t="s">
        <v>79</v>
      </c>
      <c r="J172" s="47"/>
      <c r="K172" s="47"/>
      <c r="L172" s="47"/>
      <c r="M172" s="47"/>
      <c r="N172" s="47"/>
      <c r="O172" s="47"/>
      <c r="P172" s="47"/>
      <c r="Q172" s="50">
        <v>51.2</v>
      </c>
      <c r="R172" s="50">
        <v>162</v>
      </c>
      <c r="S172" s="51">
        <f t="shared" si="23"/>
        <v>19.509221155311689</v>
      </c>
      <c r="T172" s="49">
        <v>71</v>
      </c>
      <c r="U172" s="47"/>
      <c r="V172" s="50">
        <v>29.5</v>
      </c>
      <c r="W172" s="50">
        <v>34.200000000000003</v>
      </c>
      <c r="X172" s="47"/>
      <c r="Y172" s="50">
        <v>1.9</v>
      </c>
      <c r="Z172" s="50">
        <v>51.8</v>
      </c>
      <c r="AA172" s="50">
        <v>125</v>
      </c>
      <c r="AB172" s="50">
        <v>81</v>
      </c>
      <c r="AC172" s="49">
        <v>87</v>
      </c>
      <c r="AD172" s="49">
        <v>188</v>
      </c>
      <c r="AE172" s="49">
        <v>124</v>
      </c>
      <c r="AF172" s="49">
        <v>45</v>
      </c>
      <c r="AG172" s="47"/>
      <c r="AH172" s="47"/>
      <c r="AI172" s="49">
        <v>96</v>
      </c>
      <c r="AJ172" s="49">
        <v>2</v>
      </c>
      <c r="AK172" s="49">
        <v>4.0999999999999996</v>
      </c>
      <c r="AL172" s="49">
        <v>3.7</v>
      </c>
      <c r="AM172" s="49"/>
      <c r="AN172" s="49">
        <v>19</v>
      </c>
      <c r="AO172" s="49">
        <v>10</v>
      </c>
      <c r="AP172" s="49">
        <v>22</v>
      </c>
      <c r="AQ172" s="49">
        <v>0.65</v>
      </c>
      <c r="AR172" s="49"/>
      <c r="AS172" s="49"/>
      <c r="AT172" s="39">
        <v>7.2</v>
      </c>
      <c r="AU172" s="49">
        <v>4.75</v>
      </c>
      <c r="AV172" s="49">
        <v>3.2</v>
      </c>
      <c r="AW172" s="49">
        <v>1</v>
      </c>
      <c r="AX172" s="49">
        <v>0.4</v>
      </c>
      <c r="AY172" s="49">
        <v>244</v>
      </c>
      <c r="AZ172" s="49">
        <v>13.6</v>
      </c>
      <c r="BA172" s="49">
        <v>40.799999999999997</v>
      </c>
      <c r="BB172" s="49">
        <v>93.9</v>
      </c>
      <c r="BC172" s="49">
        <v>33.299999999999997</v>
      </c>
      <c r="BD172" s="49">
        <v>12.5</v>
      </c>
      <c r="BE172" s="49">
        <v>13</v>
      </c>
      <c r="BF172" s="49">
        <v>108</v>
      </c>
      <c r="BG172" s="49">
        <v>18.8</v>
      </c>
      <c r="BH172" s="49">
        <v>2.2000000000000002</v>
      </c>
      <c r="BI172" s="52">
        <v>8.34</v>
      </c>
      <c r="BJ172" s="53"/>
      <c r="BK172" s="53"/>
      <c r="BL172" s="53"/>
      <c r="BM172" s="53"/>
      <c r="BN172" s="53"/>
      <c r="BO172" s="53"/>
      <c r="BP172" s="53"/>
      <c r="BQ172" s="52">
        <v>537</v>
      </c>
      <c r="BR172" s="52" t="s">
        <v>1211</v>
      </c>
      <c r="BS172" s="49">
        <v>39</v>
      </c>
      <c r="BT172" s="51">
        <v>36.119999999999997</v>
      </c>
      <c r="BU172" s="49">
        <v>49.1</v>
      </c>
    </row>
    <row r="173" spans="1:73" ht="15.75" customHeight="1">
      <c r="A173" s="47"/>
      <c r="B173" s="48">
        <v>528195</v>
      </c>
      <c r="C173" s="49" t="s">
        <v>1490</v>
      </c>
      <c r="D173" s="49">
        <v>1</v>
      </c>
      <c r="E173" s="49" t="s">
        <v>76</v>
      </c>
      <c r="F173" s="50">
        <v>68</v>
      </c>
      <c r="G173" s="49">
        <v>2</v>
      </c>
      <c r="H173" s="50">
        <v>2</v>
      </c>
      <c r="I173" s="49" t="s">
        <v>79</v>
      </c>
      <c r="J173" s="47"/>
      <c r="K173" s="47"/>
      <c r="L173" s="47"/>
      <c r="M173" s="47"/>
      <c r="N173" s="47"/>
      <c r="O173" s="47"/>
      <c r="P173" s="47"/>
      <c r="Q173" s="50">
        <v>58.6</v>
      </c>
      <c r="R173" s="50">
        <v>159</v>
      </c>
      <c r="S173" s="51">
        <f t="shared" si="23"/>
        <v>23.179462837704204</v>
      </c>
      <c r="T173" s="49">
        <v>90</v>
      </c>
      <c r="U173" s="47"/>
      <c r="V173" s="50">
        <v>34</v>
      </c>
      <c r="W173" s="50">
        <v>36.700000000000003</v>
      </c>
      <c r="X173" s="47"/>
      <c r="Y173" s="50">
        <v>2</v>
      </c>
      <c r="Z173" s="50">
        <v>45.8</v>
      </c>
      <c r="AA173" s="50">
        <v>131</v>
      </c>
      <c r="AB173" s="50">
        <v>68</v>
      </c>
      <c r="AC173" s="49">
        <v>96</v>
      </c>
      <c r="AD173" s="49">
        <v>220</v>
      </c>
      <c r="AE173" s="49">
        <v>133</v>
      </c>
      <c r="AF173" s="49">
        <v>65</v>
      </c>
      <c r="AG173" s="47"/>
      <c r="AH173" s="47"/>
      <c r="AI173" s="49">
        <v>108</v>
      </c>
      <c r="AJ173" s="49">
        <v>1.1000000000000001</v>
      </c>
      <c r="AK173" s="49">
        <v>4.5999999999999996</v>
      </c>
      <c r="AL173" s="49">
        <v>4.8</v>
      </c>
      <c r="AM173" s="49">
        <v>7.99</v>
      </c>
      <c r="AN173" s="49">
        <v>23</v>
      </c>
      <c r="AO173" s="49">
        <v>16</v>
      </c>
      <c r="AP173" s="49">
        <v>29</v>
      </c>
      <c r="AQ173" s="49">
        <v>0.55000000000000004</v>
      </c>
      <c r="AR173" s="49">
        <v>17</v>
      </c>
      <c r="AS173" s="49">
        <v>529</v>
      </c>
      <c r="AT173" s="39">
        <v>87</v>
      </c>
      <c r="AU173" s="49">
        <v>4.83</v>
      </c>
      <c r="AV173" s="49">
        <v>1.86</v>
      </c>
      <c r="AW173" s="49">
        <v>2.4700000000000002</v>
      </c>
      <c r="AX173" s="49">
        <v>0.19</v>
      </c>
      <c r="AY173" s="49">
        <v>202</v>
      </c>
      <c r="AZ173" s="49">
        <v>13.8</v>
      </c>
      <c r="BA173" s="49">
        <v>41.2</v>
      </c>
      <c r="BB173" s="49">
        <v>92.4</v>
      </c>
      <c r="BC173" s="49">
        <v>33.5</v>
      </c>
      <c r="BD173" s="49">
        <v>13.9</v>
      </c>
      <c r="BE173" s="49">
        <v>3</v>
      </c>
      <c r="BF173" s="49">
        <v>101</v>
      </c>
      <c r="BG173" s="49">
        <v>28.1</v>
      </c>
      <c r="BH173" s="49">
        <v>18</v>
      </c>
      <c r="BI173" s="52">
        <v>8.5500000000000007</v>
      </c>
      <c r="BJ173" s="53"/>
      <c r="BK173" s="53"/>
      <c r="BL173" s="53"/>
      <c r="BM173" s="53"/>
      <c r="BN173" s="53"/>
      <c r="BO173" s="53"/>
      <c r="BP173" s="53"/>
      <c r="BQ173" s="52">
        <v>3336</v>
      </c>
      <c r="BR173" s="52" t="s">
        <v>1192</v>
      </c>
      <c r="BS173" s="49">
        <v>50</v>
      </c>
      <c r="BT173" s="51">
        <v>55.29</v>
      </c>
      <c r="BU173" s="49">
        <v>53.58</v>
      </c>
    </row>
    <row r="174" spans="1:73" ht="15.75" customHeight="1">
      <c r="A174" s="47"/>
      <c r="B174" s="48">
        <v>528195</v>
      </c>
      <c r="C174" s="49" t="s">
        <v>1490</v>
      </c>
      <c r="D174" s="49">
        <v>1</v>
      </c>
      <c r="E174" s="49" t="s">
        <v>76</v>
      </c>
      <c r="F174" s="50">
        <v>69</v>
      </c>
      <c r="G174" s="49">
        <v>2</v>
      </c>
      <c r="H174" s="50">
        <v>2</v>
      </c>
      <c r="I174" s="49" t="s">
        <v>79</v>
      </c>
      <c r="J174" s="47"/>
      <c r="K174" s="47"/>
      <c r="L174" s="47"/>
      <c r="M174" s="47"/>
      <c r="N174" s="47"/>
      <c r="O174" s="47"/>
      <c r="P174" s="47"/>
      <c r="Q174" s="50">
        <v>57.3</v>
      </c>
      <c r="R174" s="50">
        <v>159</v>
      </c>
      <c r="S174" s="51">
        <f t="shared" si="23"/>
        <v>22.665242672362641</v>
      </c>
      <c r="T174" s="49">
        <v>87</v>
      </c>
      <c r="U174" s="47"/>
      <c r="V174" s="50">
        <v>32.299999999999997</v>
      </c>
      <c r="W174" s="50">
        <v>36.9</v>
      </c>
      <c r="X174" s="47"/>
      <c r="Y174" s="50">
        <v>2</v>
      </c>
      <c r="Z174" s="50">
        <v>47.3</v>
      </c>
      <c r="AA174" s="50">
        <v>130</v>
      </c>
      <c r="AB174" s="50">
        <v>62</v>
      </c>
      <c r="AC174" s="49">
        <v>85</v>
      </c>
      <c r="AD174" s="49">
        <v>163</v>
      </c>
      <c r="AE174" s="49">
        <v>93</v>
      </c>
      <c r="AF174" s="49">
        <v>59</v>
      </c>
      <c r="AG174" s="47"/>
      <c r="AH174" s="47"/>
      <c r="AI174" s="49">
        <v>55</v>
      </c>
      <c r="AJ174" s="49" t="s">
        <v>1493</v>
      </c>
      <c r="AK174" s="49">
        <v>4.4000000000000004</v>
      </c>
      <c r="AL174" s="49">
        <v>4.4000000000000004</v>
      </c>
      <c r="AM174" s="49">
        <v>3.97</v>
      </c>
      <c r="AN174" s="49">
        <v>18</v>
      </c>
      <c r="AO174" s="49">
        <v>17</v>
      </c>
      <c r="AP174" s="49">
        <v>21</v>
      </c>
      <c r="AQ174" s="49">
        <v>0.56000000000000005</v>
      </c>
      <c r="AR174" s="49">
        <v>17</v>
      </c>
      <c r="AS174" s="49">
        <v>519</v>
      </c>
      <c r="AT174" s="39"/>
      <c r="AU174" s="49">
        <v>4.21</v>
      </c>
      <c r="AV174" s="49">
        <v>1.9</v>
      </c>
      <c r="AW174" s="49">
        <v>2</v>
      </c>
      <c r="AX174" s="49">
        <v>0.2</v>
      </c>
      <c r="AY174" s="49">
        <v>202</v>
      </c>
      <c r="AZ174" s="49">
        <v>13.7</v>
      </c>
      <c r="BA174" s="49">
        <v>39.299999999999997</v>
      </c>
      <c r="BB174" s="49">
        <v>92.7</v>
      </c>
      <c r="BC174" s="49">
        <v>34.9</v>
      </c>
      <c r="BD174" s="49">
        <v>13.3</v>
      </c>
      <c r="BE174" s="49">
        <v>2</v>
      </c>
      <c r="BF174" s="49">
        <v>101</v>
      </c>
      <c r="BG174" s="49">
        <v>28.1</v>
      </c>
      <c r="BH174" s="49">
        <v>18</v>
      </c>
      <c r="BI174" s="52">
        <v>7.76</v>
      </c>
      <c r="BJ174" s="53"/>
      <c r="BK174" s="53"/>
      <c r="BL174" s="53"/>
      <c r="BM174" s="53"/>
      <c r="BN174" s="53"/>
      <c r="BO174" s="53"/>
      <c r="BP174" s="53"/>
      <c r="BQ174" s="52">
        <v>2148</v>
      </c>
      <c r="BR174" s="52" t="s">
        <v>1196</v>
      </c>
      <c r="BS174" s="49">
        <v>49</v>
      </c>
      <c r="BT174" s="51">
        <v>49.14</v>
      </c>
      <c r="BU174" s="49">
        <v>50.34</v>
      </c>
    </row>
    <row r="175" spans="1:73" ht="15.75" customHeight="1">
      <c r="A175" s="47"/>
      <c r="B175" s="48">
        <v>531937</v>
      </c>
      <c r="C175" s="49" t="s">
        <v>1490</v>
      </c>
      <c r="D175" s="49">
        <v>1</v>
      </c>
      <c r="E175" s="49" t="s">
        <v>76</v>
      </c>
      <c r="F175" s="50">
        <v>64</v>
      </c>
      <c r="G175" s="49" t="s">
        <v>1491</v>
      </c>
      <c r="H175" s="50">
        <v>3</v>
      </c>
      <c r="I175" s="49" t="s">
        <v>1373</v>
      </c>
      <c r="J175" s="47"/>
      <c r="K175" s="47"/>
      <c r="L175" s="47"/>
      <c r="M175" s="47"/>
      <c r="N175" s="47"/>
      <c r="O175" s="47"/>
      <c r="P175" s="47"/>
      <c r="Q175" s="50">
        <v>86.8</v>
      </c>
      <c r="R175" s="50">
        <v>159</v>
      </c>
      <c r="S175" s="51">
        <f t="shared" si="23"/>
        <v>34.334084885882675</v>
      </c>
      <c r="T175" s="49">
        <v>117</v>
      </c>
      <c r="U175" s="47"/>
      <c r="V175" s="50">
        <v>45.9</v>
      </c>
      <c r="W175" s="50">
        <v>44.6</v>
      </c>
      <c r="X175" s="47"/>
      <c r="Y175" s="50">
        <v>2.4</v>
      </c>
      <c r="Z175" s="50">
        <v>39.5</v>
      </c>
      <c r="AA175" s="50">
        <v>129</v>
      </c>
      <c r="AB175" s="50">
        <v>68</v>
      </c>
      <c r="AC175" s="49">
        <v>102</v>
      </c>
      <c r="AD175" s="49">
        <v>159</v>
      </c>
      <c r="AE175" s="49">
        <v>99</v>
      </c>
      <c r="AF175" s="49">
        <v>34</v>
      </c>
      <c r="AG175" s="47"/>
      <c r="AH175" s="47"/>
      <c r="AI175" s="49">
        <v>128</v>
      </c>
      <c r="AJ175" s="49">
        <v>12</v>
      </c>
      <c r="AK175" s="49">
        <v>4.2</v>
      </c>
      <c r="AL175" s="49">
        <v>4.8</v>
      </c>
      <c r="AM175" s="49">
        <v>12.91</v>
      </c>
      <c r="AN175" s="49">
        <v>17</v>
      </c>
      <c r="AO175" s="49">
        <v>18</v>
      </c>
      <c r="AP175" s="49">
        <v>50</v>
      </c>
      <c r="AQ175" s="49">
        <v>0.92</v>
      </c>
      <c r="AR175" s="49">
        <v>5.8</v>
      </c>
      <c r="AS175" s="49">
        <v>422</v>
      </c>
      <c r="AT175" s="39">
        <v>96.6</v>
      </c>
      <c r="AU175" s="49">
        <v>6.14</v>
      </c>
      <c r="AV175" s="49">
        <v>4.2</v>
      </c>
      <c r="AW175" s="49">
        <v>1.2</v>
      </c>
      <c r="AX175" s="49">
        <v>0.4</v>
      </c>
      <c r="AY175" s="49">
        <v>197</v>
      </c>
      <c r="AZ175" s="49">
        <v>14.5</v>
      </c>
      <c r="BA175" s="49">
        <v>42.8</v>
      </c>
      <c r="BB175" s="49">
        <v>88.3</v>
      </c>
      <c r="BC175" s="49">
        <v>33.9</v>
      </c>
      <c r="BD175" s="49">
        <v>15.2</v>
      </c>
      <c r="BE175" s="49">
        <v>26</v>
      </c>
      <c r="BF175" s="49">
        <v>95.8</v>
      </c>
      <c r="BG175" s="49">
        <v>10.3</v>
      </c>
      <c r="BH175" s="49">
        <v>64</v>
      </c>
      <c r="BI175" s="52">
        <v>8.7799999999999994</v>
      </c>
      <c r="BJ175" s="53"/>
      <c r="BK175" s="53"/>
      <c r="BL175" s="53"/>
      <c r="BM175" s="53"/>
      <c r="BN175" s="53"/>
      <c r="BO175" s="53"/>
      <c r="BP175" s="53"/>
      <c r="BQ175" s="52">
        <v>495</v>
      </c>
      <c r="BR175" s="52" t="s">
        <v>1211</v>
      </c>
      <c r="BS175" s="49">
        <v>35</v>
      </c>
      <c r="BT175" s="51">
        <v>46.2</v>
      </c>
      <c r="BU175" s="49">
        <v>31.71</v>
      </c>
    </row>
    <row r="176" spans="1:73" ht="15.75" customHeight="1">
      <c r="A176" s="47"/>
      <c r="B176" s="48">
        <v>538537</v>
      </c>
      <c r="C176" s="49" t="s">
        <v>1490</v>
      </c>
      <c r="D176" s="49">
        <v>1</v>
      </c>
      <c r="E176" s="49" t="s">
        <v>76</v>
      </c>
      <c r="F176" s="50">
        <v>56</v>
      </c>
      <c r="G176" s="49" t="s">
        <v>1492</v>
      </c>
      <c r="H176" s="50">
        <v>4</v>
      </c>
      <c r="I176" s="49" t="s">
        <v>79</v>
      </c>
      <c r="J176" s="47"/>
      <c r="K176" s="47"/>
      <c r="L176" s="47"/>
      <c r="M176" s="47"/>
      <c r="N176" s="47"/>
      <c r="O176" s="47"/>
      <c r="P176" s="47"/>
      <c r="Q176" s="50">
        <v>73.8</v>
      </c>
      <c r="R176" s="50">
        <v>159</v>
      </c>
      <c r="S176" s="51">
        <f t="shared" si="23"/>
        <v>29.191883232467067</v>
      </c>
      <c r="T176" s="49">
        <v>106</v>
      </c>
      <c r="U176" s="47"/>
      <c r="V176" s="50">
        <v>40.1</v>
      </c>
      <c r="W176" s="50">
        <v>42</v>
      </c>
      <c r="X176" s="47"/>
      <c r="Y176" s="50">
        <v>2.2999999999999998</v>
      </c>
      <c r="Z176" s="50">
        <v>43.8</v>
      </c>
      <c r="AA176" s="50">
        <v>122</v>
      </c>
      <c r="AB176" s="50">
        <v>59</v>
      </c>
      <c r="AC176" s="49">
        <v>88</v>
      </c>
      <c r="AD176" s="49">
        <v>164</v>
      </c>
      <c r="AE176" s="49">
        <v>87</v>
      </c>
      <c r="AF176" s="49">
        <v>64</v>
      </c>
      <c r="AG176" s="47"/>
      <c r="AH176" s="47"/>
      <c r="AI176" s="49">
        <v>66</v>
      </c>
      <c r="AJ176" s="49">
        <v>3</v>
      </c>
      <c r="AK176" s="49">
        <v>4.5999999999999996</v>
      </c>
      <c r="AL176" s="49">
        <v>4.2</v>
      </c>
      <c r="AM176" s="49">
        <v>14.08</v>
      </c>
      <c r="AN176" s="49">
        <v>26</v>
      </c>
      <c r="AO176" s="49">
        <v>21</v>
      </c>
      <c r="AP176" s="49">
        <v>24</v>
      </c>
      <c r="AQ176" s="49">
        <v>0.62</v>
      </c>
      <c r="AR176" s="49">
        <v>4.5</v>
      </c>
      <c r="AS176" s="49">
        <v>358</v>
      </c>
      <c r="AT176" s="39"/>
      <c r="AU176" s="49">
        <v>3.18</v>
      </c>
      <c r="AV176" s="49">
        <v>1.5</v>
      </c>
      <c r="AW176" s="49">
        <v>1.2</v>
      </c>
      <c r="AX176" s="49">
        <v>0.5</v>
      </c>
      <c r="AY176" s="49">
        <v>218</v>
      </c>
      <c r="AZ176" s="49">
        <v>14.8</v>
      </c>
      <c r="BA176" s="49">
        <v>43.8</v>
      </c>
      <c r="BB176" s="49">
        <v>91.5</v>
      </c>
      <c r="BC176" s="49">
        <v>33.799999999999997</v>
      </c>
      <c r="BD176" s="49">
        <v>13.7</v>
      </c>
      <c r="BE176" s="49">
        <v>4</v>
      </c>
      <c r="BF176" s="49">
        <v>129</v>
      </c>
      <c r="BG176" s="49">
        <v>11</v>
      </c>
      <c r="BH176" s="49">
        <v>1.7</v>
      </c>
      <c r="BI176" s="52">
        <v>7.97</v>
      </c>
      <c r="BJ176" s="53"/>
      <c r="BK176" s="53"/>
      <c r="BL176" s="53"/>
      <c r="BM176" s="53"/>
      <c r="BN176" s="53"/>
      <c r="BO176" s="53"/>
      <c r="BP176" s="53"/>
      <c r="BQ176" s="52">
        <v>742.5</v>
      </c>
      <c r="BR176" s="52" t="s">
        <v>1196</v>
      </c>
      <c r="BS176" s="49">
        <v>47</v>
      </c>
      <c r="BT176" s="51">
        <v>37.74</v>
      </c>
      <c r="BU176" s="49">
        <v>53.71</v>
      </c>
    </row>
    <row r="177" spans="1:73" ht="15.75" customHeight="1">
      <c r="A177" s="47"/>
      <c r="B177" s="48">
        <v>542078</v>
      </c>
      <c r="C177" s="49" t="s">
        <v>1490</v>
      </c>
      <c r="D177" s="49">
        <v>1</v>
      </c>
      <c r="E177" s="49" t="s">
        <v>76</v>
      </c>
      <c r="F177" s="50">
        <v>32</v>
      </c>
      <c r="G177" s="49">
        <v>2</v>
      </c>
      <c r="H177" s="50">
        <v>4</v>
      </c>
      <c r="I177" s="49" t="s">
        <v>79</v>
      </c>
      <c r="J177" s="47"/>
      <c r="K177" s="47"/>
      <c r="L177" s="47"/>
      <c r="M177" s="47"/>
      <c r="N177" s="47"/>
      <c r="O177" s="47"/>
      <c r="P177" s="47"/>
      <c r="Q177" s="50">
        <v>52</v>
      </c>
      <c r="R177" s="50">
        <v>162</v>
      </c>
      <c r="S177" s="51">
        <f t="shared" si="23"/>
        <v>19.814052735863431</v>
      </c>
      <c r="T177" s="49">
        <v>82</v>
      </c>
      <c r="U177" s="47"/>
      <c r="V177" s="50">
        <v>24</v>
      </c>
      <c r="W177" s="50">
        <v>37.5</v>
      </c>
      <c r="X177" s="47"/>
      <c r="Y177" s="50">
        <v>2</v>
      </c>
      <c r="Z177" s="50">
        <v>55.2</v>
      </c>
      <c r="AA177" s="50">
        <v>101</v>
      </c>
      <c r="AB177" s="50">
        <v>71</v>
      </c>
      <c r="AC177" s="49">
        <v>85</v>
      </c>
      <c r="AD177" s="49">
        <v>125</v>
      </c>
      <c r="AE177" s="49">
        <v>65</v>
      </c>
      <c r="AF177" s="49">
        <v>50</v>
      </c>
      <c r="AG177" s="47"/>
      <c r="AH177" s="47"/>
      <c r="AI177" s="49">
        <v>51</v>
      </c>
      <c r="AJ177" s="49" t="s">
        <v>1494</v>
      </c>
      <c r="AK177" s="49">
        <v>4.3</v>
      </c>
      <c r="AL177" s="49">
        <v>3.8</v>
      </c>
      <c r="AM177" s="49"/>
      <c r="AN177" s="49">
        <v>16</v>
      </c>
      <c r="AO177" s="49">
        <v>14</v>
      </c>
      <c r="AP177" s="49">
        <v>26</v>
      </c>
      <c r="AQ177" s="49">
        <v>0.6</v>
      </c>
      <c r="AR177" s="49">
        <v>6.3</v>
      </c>
      <c r="AS177" s="49">
        <v>726</v>
      </c>
      <c r="AT177" s="39">
        <v>79.7</v>
      </c>
      <c r="AU177" s="49">
        <v>7.28</v>
      </c>
      <c r="AV177" s="49">
        <v>4.26</v>
      </c>
      <c r="AW177" s="49">
        <v>2.39</v>
      </c>
      <c r="AX177" s="49">
        <v>0.47</v>
      </c>
      <c r="AY177" s="49">
        <v>319</v>
      </c>
      <c r="AZ177" s="49">
        <v>13.7</v>
      </c>
      <c r="BA177" s="49">
        <v>44.9</v>
      </c>
      <c r="BB177" s="49">
        <v>95</v>
      </c>
      <c r="BC177" s="49">
        <v>30.6</v>
      </c>
      <c r="BD177" s="49">
        <v>13.6</v>
      </c>
      <c r="BE177" s="49">
        <v>5</v>
      </c>
      <c r="BF177" s="49">
        <v>101</v>
      </c>
      <c r="BG177" s="49">
        <v>21</v>
      </c>
      <c r="BH177" s="49">
        <v>30</v>
      </c>
      <c r="BI177" s="52">
        <v>7.68</v>
      </c>
      <c r="BJ177" s="53"/>
      <c r="BK177" s="53"/>
      <c r="BL177" s="53"/>
      <c r="BM177" s="53"/>
      <c r="BN177" s="53"/>
      <c r="BO177" s="53"/>
      <c r="BP177" s="53"/>
      <c r="BQ177" s="52">
        <v>1188</v>
      </c>
      <c r="BR177" s="52" t="s">
        <v>1196</v>
      </c>
      <c r="BS177" s="49">
        <v>23</v>
      </c>
      <c r="BT177" s="51">
        <v>35.49</v>
      </c>
      <c r="BU177" s="49">
        <v>32.450000000000003</v>
      </c>
    </row>
    <row r="178" spans="1:73" ht="15.75" customHeight="1">
      <c r="A178" s="47"/>
      <c r="B178" s="48">
        <v>551612</v>
      </c>
      <c r="C178" s="49" t="s">
        <v>1490</v>
      </c>
      <c r="D178" s="49">
        <v>1</v>
      </c>
      <c r="E178" s="49" t="s">
        <v>76</v>
      </c>
      <c r="F178" s="50">
        <v>43</v>
      </c>
      <c r="G178" s="49">
        <v>2</v>
      </c>
      <c r="H178" s="50">
        <v>1</v>
      </c>
      <c r="I178" s="49" t="s">
        <v>79</v>
      </c>
      <c r="J178" s="47"/>
      <c r="K178" s="47"/>
      <c r="L178" s="47"/>
      <c r="M178" s="47"/>
      <c r="N178" s="47"/>
      <c r="O178" s="47"/>
      <c r="P178" s="47"/>
      <c r="Q178" s="50">
        <v>65.400000000000006</v>
      </c>
      <c r="R178" s="50">
        <v>166</v>
      </c>
      <c r="S178" s="51">
        <f t="shared" si="23"/>
        <v>23.733488169545655</v>
      </c>
      <c r="T178" s="49">
        <v>93</v>
      </c>
      <c r="U178" s="47"/>
      <c r="V178" s="50">
        <v>29.8</v>
      </c>
      <c r="W178" s="50">
        <v>43.6</v>
      </c>
      <c r="X178" s="47"/>
      <c r="Y178" s="50">
        <v>2.2999999999999998</v>
      </c>
      <c r="Z178" s="50">
        <v>50.5</v>
      </c>
      <c r="AA178" s="50">
        <v>103</v>
      </c>
      <c r="AB178" s="50">
        <v>65</v>
      </c>
      <c r="AC178" s="49"/>
      <c r="AD178" s="49"/>
      <c r="AE178" s="49"/>
      <c r="AF178" s="49"/>
      <c r="AG178" s="47"/>
      <c r="AH178" s="47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3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>
        <v>96</v>
      </c>
      <c r="BG178" s="49">
        <v>14</v>
      </c>
      <c r="BH178" s="49">
        <v>16</v>
      </c>
      <c r="BI178" s="52"/>
      <c r="BJ178" s="53"/>
      <c r="BK178" s="53"/>
      <c r="BL178" s="53"/>
      <c r="BM178" s="53"/>
      <c r="BN178" s="53"/>
      <c r="BO178" s="53"/>
      <c r="BP178" s="53"/>
      <c r="BQ178" s="52">
        <v>0</v>
      </c>
      <c r="BR178" s="52" t="s">
        <v>1211</v>
      </c>
      <c r="BS178" s="49">
        <v>42</v>
      </c>
      <c r="BT178" s="51">
        <v>51.82</v>
      </c>
      <c r="BU178" s="49">
        <v>35.619999999999997</v>
      </c>
    </row>
    <row r="179" spans="1:73" ht="15.75" customHeight="1">
      <c r="A179" s="47"/>
      <c r="B179" s="48">
        <v>551612</v>
      </c>
      <c r="C179" s="49" t="s">
        <v>1490</v>
      </c>
      <c r="D179" s="49">
        <v>1</v>
      </c>
      <c r="E179" s="49" t="s">
        <v>76</v>
      </c>
      <c r="F179" s="50">
        <v>44</v>
      </c>
      <c r="G179" s="49" t="s">
        <v>1496</v>
      </c>
      <c r="H179" s="50">
        <v>3</v>
      </c>
      <c r="I179" s="49" t="s">
        <v>79</v>
      </c>
      <c r="J179" s="47"/>
      <c r="K179" s="47"/>
      <c r="L179" s="47"/>
      <c r="M179" s="47"/>
      <c r="N179" s="47"/>
      <c r="O179" s="47"/>
      <c r="P179" s="47"/>
      <c r="Q179" s="50">
        <v>63.8</v>
      </c>
      <c r="R179" s="50">
        <v>167</v>
      </c>
      <c r="S179" s="51">
        <f t="shared" si="23"/>
        <v>22.87640288285704</v>
      </c>
      <c r="T179" s="49">
        <v>86</v>
      </c>
      <c r="U179" s="47"/>
      <c r="V179" s="50">
        <v>27.3</v>
      </c>
      <c r="W179" s="50">
        <v>44</v>
      </c>
      <c r="X179" s="47"/>
      <c r="Y179" s="50">
        <v>2.4</v>
      </c>
      <c r="Z179" s="50">
        <v>51.4</v>
      </c>
      <c r="AA179" s="50">
        <v>115</v>
      </c>
      <c r="AB179" s="50">
        <v>67</v>
      </c>
      <c r="AC179" s="49">
        <v>69</v>
      </c>
      <c r="AD179" s="49">
        <v>174</v>
      </c>
      <c r="AE179" s="49">
        <v>81</v>
      </c>
      <c r="AF179" s="49">
        <v>76</v>
      </c>
      <c r="AG179" s="47"/>
      <c r="AH179" s="47"/>
      <c r="AI179" s="49">
        <v>84</v>
      </c>
      <c r="AJ179" s="49" t="s">
        <v>1493</v>
      </c>
      <c r="AK179" s="49">
        <v>4.5</v>
      </c>
      <c r="AL179" s="49">
        <v>2.8</v>
      </c>
      <c r="AM179" s="49">
        <v>6.91</v>
      </c>
      <c r="AN179" s="49">
        <v>21</v>
      </c>
      <c r="AO179" s="49">
        <v>10</v>
      </c>
      <c r="AP179" s="49">
        <v>32</v>
      </c>
      <c r="AQ179" s="49">
        <v>0.67</v>
      </c>
      <c r="AR179" s="49">
        <v>3.2</v>
      </c>
      <c r="AS179" s="49">
        <v>579</v>
      </c>
      <c r="AT179" s="39">
        <v>10.6</v>
      </c>
      <c r="AU179" s="49">
        <v>14.38</v>
      </c>
      <c r="AV179" s="49">
        <v>12.7</v>
      </c>
      <c r="AW179" s="49">
        <v>0.9</v>
      </c>
      <c r="AX179" s="49">
        <v>0.8</v>
      </c>
      <c r="AY179" s="49">
        <v>250</v>
      </c>
      <c r="AZ179" s="49">
        <v>14.7</v>
      </c>
      <c r="BA179" s="49">
        <v>42.9</v>
      </c>
      <c r="BB179" s="49">
        <v>94.6</v>
      </c>
      <c r="BC179" s="49">
        <v>34.200000000000003</v>
      </c>
      <c r="BD179" s="49">
        <v>13.6</v>
      </c>
      <c r="BE179" s="49"/>
      <c r="BF179" s="49">
        <v>96</v>
      </c>
      <c r="BG179" s="49">
        <v>14</v>
      </c>
      <c r="BH179" s="49">
        <v>16</v>
      </c>
      <c r="BI179" s="52">
        <v>7.97</v>
      </c>
      <c r="BJ179" s="53"/>
      <c r="BK179" s="53"/>
      <c r="BL179" s="53"/>
      <c r="BM179" s="53"/>
      <c r="BN179" s="53"/>
      <c r="BO179" s="53"/>
      <c r="BP179" s="53"/>
      <c r="BQ179" s="52">
        <v>2376</v>
      </c>
      <c r="BR179" s="52" t="s">
        <v>1196</v>
      </c>
      <c r="BS179" s="49">
        <v>45</v>
      </c>
      <c r="BT179" s="51">
        <v>41.54</v>
      </c>
      <c r="BU179" s="49">
        <v>48.74</v>
      </c>
    </row>
    <row r="180" spans="1:73" ht="15.75" customHeight="1">
      <c r="A180" s="47"/>
      <c r="B180" s="48">
        <v>553331</v>
      </c>
      <c r="C180" s="49" t="s">
        <v>1490</v>
      </c>
      <c r="D180" s="49">
        <v>2</v>
      </c>
      <c r="E180" s="49" t="s">
        <v>76</v>
      </c>
      <c r="F180" s="50">
        <v>58</v>
      </c>
      <c r="G180" s="55" t="s">
        <v>1497</v>
      </c>
      <c r="H180" s="50">
        <v>1</v>
      </c>
      <c r="I180" s="49" t="s">
        <v>79</v>
      </c>
      <c r="J180" s="47"/>
      <c r="K180" s="47"/>
      <c r="L180" s="47"/>
      <c r="M180" s="47"/>
      <c r="N180" s="47"/>
      <c r="O180" s="47"/>
      <c r="P180" s="47"/>
      <c r="Q180" s="50">
        <v>70.5</v>
      </c>
      <c r="R180" s="50">
        <v>149</v>
      </c>
      <c r="S180" s="51">
        <f t="shared" si="23"/>
        <v>31.755326336651503</v>
      </c>
      <c r="T180" s="49">
        <v>97</v>
      </c>
      <c r="U180" s="47"/>
      <c r="V180" s="50">
        <v>42.5</v>
      </c>
      <c r="W180" s="50">
        <v>38.5</v>
      </c>
      <c r="X180" s="47"/>
      <c r="Y180" s="50">
        <v>2.1</v>
      </c>
      <c r="Z180" s="50">
        <v>42.4</v>
      </c>
      <c r="AA180" s="50">
        <v>178</v>
      </c>
      <c r="AB180" s="50">
        <v>99</v>
      </c>
      <c r="AC180" s="49">
        <v>79</v>
      </c>
      <c r="AD180" s="49">
        <v>172</v>
      </c>
      <c r="AE180" s="49">
        <v>79</v>
      </c>
      <c r="AF180" s="49">
        <v>68</v>
      </c>
      <c r="AG180" s="47"/>
      <c r="AH180" s="47"/>
      <c r="AI180" s="49">
        <v>126</v>
      </c>
      <c r="AJ180" s="49">
        <v>0.2</v>
      </c>
      <c r="AK180" s="49">
        <v>4.4000000000000004</v>
      </c>
      <c r="AL180" s="49">
        <v>7</v>
      </c>
      <c r="AM180" s="49">
        <v>13.4</v>
      </c>
      <c r="AN180" s="49">
        <v>20</v>
      </c>
      <c r="AO180" s="49">
        <v>17</v>
      </c>
      <c r="AP180" s="49">
        <v>110</v>
      </c>
      <c r="AQ180" s="49">
        <v>2.25</v>
      </c>
      <c r="AR180" s="49">
        <v>10.6</v>
      </c>
      <c r="AS180" s="49">
        <v>730</v>
      </c>
      <c r="AT180" s="39">
        <v>45.8</v>
      </c>
      <c r="AU180" s="49">
        <v>4.96</v>
      </c>
      <c r="AV180" s="49">
        <v>2.81</v>
      </c>
      <c r="AW180" s="49">
        <v>1.69</v>
      </c>
      <c r="AX180" s="49">
        <v>0.19</v>
      </c>
      <c r="AY180" s="49">
        <v>165</v>
      </c>
      <c r="AZ180" s="49">
        <v>13.1</v>
      </c>
      <c r="BA180" s="49">
        <v>39.4</v>
      </c>
      <c r="BB180" s="49">
        <v>89.4</v>
      </c>
      <c r="BC180" s="49">
        <v>33.299999999999997</v>
      </c>
      <c r="BD180" s="49">
        <v>13.4</v>
      </c>
      <c r="BE180" s="49">
        <v>12</v>
      </c>
      <c r="BF180" s="49">
        <v>85.9</v>
      </c>
      <c r="BG180" s="49">
        <v>18.7</v>
      </c>
      <c r="BH180" s="49">
        <v>24</v>
      </c>
      <c r="BI180" s="52">
        <v>8.51</v>
      </c>
      <c r="BJ180" s="53"/>
      <c r="BK180" s="53"/>
      <c r="BL180" s="53"/>
      <c r="BM180" s="53"/>
      <c r="BN180" s="53"/>
      <c r="BO180" s="53"/>
      <c r="BP180" s="53"/>
      <c r="BQ180" s="52">
        <v>1116</v>
      </c>
      <c r="BR180" s="52" t="s">
        <v>1196</v>
      </c>
      <c r="BS180" s="49">
        <v>44</v>
      </c>
      <c r="BT180" s="51">
        <v>40.57</v>
      </c>
      <c r="BU180" s="49">
        <v>58.12</v>
      </c>
    </row>
    <row r="181" spans="1:73" ht="15.75" customHeight="1">
      <c r="A181" s="47"/>
      <c r="B181" s="48">
        <v>556629</v>
      </c>
      <c r="C181" s="49" t="s">
        <v>1490</v>
      </c>
      <c r="D181" s="49">
        <v>1</v>
      </c>
      <c r="E181" s="49" t="s">
        <v>76</v>
      </c>
      <c r="F181" s="50">
        <v>46</v>
      </c>
      <c r="G181" s="49">
        <v>2</v>
      </c>
      <c r="H181" s="50">
        <v>4</v>
      </c>
      <c r="I181" s="49" t="s">
        <v>79</v>
      </c>
      <c r="J181" s="47"/>
      <c r="K181" s="47"/>
      <c r="L181" s="47"/>
      <c r="M181" s="47"/>
      <c r="N181" s="47"/>
      <c r="O181" s="47"/>
      <c r="P181" s="47"/>
      <c r="Q181" s="50">
        <v>120.2</v>
      </c>
      <c r="R181" s="50">
        <v>166</v>
      </c>
      <c r="S181" s="51">
        <f t="shared" si="23"/>
        <v>43.620264189287276</v>
      </c>
      <c r="T181" s="49">
        <v>122</v>
      </c>
      <c r="U181" s="47"/>
      <c r="V181" s="50">
        <v>50.8</v>
      </c>
      <c r="W181" s="50">
        <v>56.2</v>
      </c>
      <c r="X181" s="47"/>
      <c r="Y181" s="50">
        <v>3</v>
      </c>
      <c r="Z181" s="50">
        <v>36.6</v>
      </c>
      <c r="AA181" s="50">
        <v>148</v>
      </c>
      <c r="AB181" s="50">
        <v>89</v>
      </c>
      <c r="AC181" s="49">
        <v>97</v>
      </c>
      <c r="AD181" s="49">
        <v>262</v>
      </c>
      <c r="AE181" s="49">
        <v>163</v>
      </c>
      <c r="AF181" s="49">
        <v>76</v>
      </c>
      <c r="AG181" s="47"/>
      <c r="AH181" s="47"/>
      <c r="AI181" s="49">
        <v>116</v>
      </c>
      <c r="AJ181" s="49" t="s">
        <v>1493</v>
      </c>
      <c r="AK181" s="49">
        <v>4.7</v>
      </c>
      <c r="AL181" s="49">
        <v>4.8</v>
      </c>
      <c r="AM181" s="49">
        <v>11.37</v>
      </c>
      <c r="AN181" s="49">
        <v>20</v>
      </c>
      <c r="AO181" s="49">
        <v>15</v>
      </c>
      <c r="AP181" s="49">
        <v>20</v>
      </c>
      <c r="AQ181" s="49">
        <v>0.82</v>
      </c>
      <c r="AR181" s="49">
        <v>19</v>
      </c>
      <c r="AS181" s="49">
        <v>614</v>
      </c>
      <c r="AT181" s="39"/>
      <c r="AU181" s="49">
        <v>5.65</v>
      </c>
      <c r="AV181" s="49">
        <v>3.3</v>
      </c>
      <c r="AW181" s="49">
        <v>1.7</v>
      </c>
      <c r="AX181" s="49">
        <v>0.4</v>
      </c>
      <c r="AY181" s="49">
        <v>180</v>
      </c>
      <c r="AZ181" s="49">
        <v>15.6</v>
      </c>
      <c r="BA181" s="49">
        <v>45</v>
      </c>
      <c r="BB181" s="49">
        <v>96.6</v>
      </c>
      <c r="BC181" s="49">
        <v>34.700000000000003</v>
      </c>
      <c r="BD181" s="49">
        <v>12.3</v>
      </c>
      <c r="BE181" s="49">
        <v>4</v>
      </c>
      <c r="BF181" s="49">
        <v>133</v>
      </c>
      <c r="BG181" s="49">
        <v>14.6</v>
      </c>
      <c r="BH181" s="49">
        <v>2.4</v>
      </c>
      <c r="BI181" s="52">
        <v>8.64</v>
      </c>
      <c r="BJ181" s="53"/>
      <c r="BK181" s="53"/>
      <c r="BL181" s="53"/>
      <c r="BM181" s="53"/>
      <c r="BN181" s="53"/>
      <c r="BO181" s="53"/>
      <c r="BP181" s="53"/>
      <c r="BQ181" s="52">
        <v>5736</v>
      </c>
      <c r="BR181" s="52" t="s">
        <v>1192</v>
      </c>
      <c r="BS181" s="49">
        <v>46</v>
      </c>
      <c r="BT181" s="51">
        <v>48.71</v>
      </c>
      <c r="BU181" s="49">
        <v>46.08</v>
      </c>
    </row>
    <row r="182" spans="1:73" ht="15.75" customHeight="1">
      <c r="A182" s="47"/>
      <c r="B182" s="48">
        <v>562440</v>
      </c>
      <c r="C182" s="49" t="s">
        <v>1490</v>
      </c>
      <c r="D182" s="49">
        <v>2</v>
      </c>
      <c r="E182" s="49" t="s">
        <v>76</v>
      </c>
      <c r="F182" s="50">
        <v>36</v>
      </c>
      <c r="G182" s="49">
        <v>2</v>
      </c>
      <c r="H182" s="50">
        <v>4</v>
      </c>
      <c r="I182" s="49" t="s">
        <v>79</v>
      </c>
      <c r="J182" s="47"/>
      <c r="K182" s="47"/>
      <c r="L182" s="47"/>
      <c r="M182" s="47"/>
      <c r="N182" s="47"/>
      <c r="O182" s="47"/>
      <c r="P182" s="47"/>
      <c r="Q182" s="50">
        <v>58.3</v>
      </c>
      <c r="R182" s="50">
        <v>158</v>
      </c>
      <c r="S182" s="51">
        <f t="shared" si="23"/>
        <v>23.353629226085559</v>
      </c>
      <c r="T182" s="49">
        <v>80</v>
      </c>
      <c r="U182" s="47"/>
      <c r="V182" s="50">
        <v>27.4</v>
      </c>
      <c r="W182" s="50">
        <v>40.200000000000003</v>
      </c>
      <c r="X182" s="47"/>
      <c r="Y182" s="50">
        <v>2.2000000000000002</v>
      </c>
      <c r="Z182" s="50">
        <v>52.7</v>
      </c>
      <c r="AA182" s="50">
        <v>110</v>
      </c>
      <c r="AB182" s="50">
        <v>57</v>
      </c>
      <c r="AC182" s="49">
        <v>90</v>
      </c>
      <c r="AD182" s="49">
        <v>178</v>
      </c>
      <c r="AE182" s="49">
        <v>100</v>
      </c>
      <c r="AF182" s="49">
        <v>71</v>
      </c>
      <c r="AG182" s="47"/>
      <c r="AH182" s="47"/>
      <c r="AI182" s="49">
        <v>33</v>
      </c>
      <c r="AJ182" s="49">
        <v>0.1</v>
      </c>
      <c r="AK182" s="49">
        <v>4.5</v>
      </c>
      <c r="AL182" s="49">
        <v>4.5999999999999996</v>
      </c>
      <c r="AM182" s="49">
        <v>1.9</v>
      </c>
      <c r="AN182" s="49">
        <v>20</v>
      </c>
      <c r="AO182" s="49">
        <v>12</v>
      </c>
      <c r="AP182" s="49">
        <v>28</v>
      </c>
      <c r="AQ182" s="49">
        <v>0.7</v>
      </c>
      <c r="AR182" s="49">
        <v>17.8</v>
      </c>
      <c r="AS182" s="49">
        <v>516</v>
      </c>
      <c r="AT182" s="39">
        <v>84.3</v>
      </c>
      <c r="AU182" s="49">
        <v>4.32</v>
      </c>
      <c r="AV182" s="49">
        <v>2.2599999999999998</v>
      </c>
      <c r="AW182" s="49">
        <v>1.64</v>
      </c>
      <c r="AX182" s="49">
        <v>0.22</v>
      </c>
      <c r="AY182" s="49">
        <v>310</v>
      </c>
      <c r="AZ182" s="49">
        <v>13.7</v>
      </c>
      <c r="BA182" s="49">
        <v>41</v>
      </c>
      <c r="BB182" s="49">
        <v>92</v>
      </c>
      <c r="BC182" s="49">
        <v>33.5</v>
      </c>
      <c r="BD182" s="49">
        <v>12.6</v>
      </c>
      <c r="BE182" s="49">
        <v>3</v>
      </c>
      <c r="BF182" s="49">
        <v>82.5</v>
      </c>
      <c r="BG182" s="49">
        <v>20</v>
      </c>
      <c r="BH182" s="49">
        <v>22</v>
      </c>
      <c r="BI182" s="52">
        <v>7.3</v>
      </c>
      <c r="BJ182" s="53"/>
      <c r="BK182" s="53"/>
      <c r="BL182" s="53"/>
      <c r="BM182" s="53"/>
      <c r="BN182" s="53"/>
      <c r="BO182" s="53"/>
      <c r="BP182" s="53"/>
      <c r="BQ182" s="52">
        <v>3144</v>
      </c>
      <c r="BR182" s="52" t="s">
        <v>1192</v>
      </c>
      <c r="BS182" s="49">
        <v>23</v>
      </c>
      <c r="BT182" s="51">
        <v>37.42</v>
      </c>
      <c r="BU182" s="49">
        <v>39.549999999999997</v>
      </c>
    </row>
    <row r="183" spans="1:73" ht="15.75" customHeight="1">
      <c r="A183" s="47"/>
      <c r="B183" s="48">
        <v>562457</v>
      </c>
      <c r="C183" s="49" t="s">
        <v>1490</v>
      </c>
      <c r="D183" s="49">
        <v>2</v>
      </c>
      <c r="E183" s="49" t="s">
        <v>76</v>
      </c>
      <c r="F183" s="50">
        <v>36</v>
      </c>
      <c r="G183" s="49">
        <v>3</v>
      </c>
      <c r="H183" s="50">
        <v>3</v>
      </c>
      <c r="I183" s="49" t="s">
        <v>79</v>
      </c>
      <c r="J183" s="47"/>
      <c r="K183" s="47"/>
      <c r="L183" s="47"/>
      <c r="M183" s="47"/>
      <c r="N183" s="47"/>
      <c r="O183" s="47"/>
      <c r="P183" s="47"/>
      <c r="Q183" s="50">
        <v>83.7</v>
      </c>
      <c r="R183" s="50">
        <v>168</v>
      </c>
      <c r="S183" s="51">
        <f t="shared" si="23"/>
        <v>29.655612244897963</v>
      </c>
      <c r="T183" s="49">
        <v>98</v>
      </c>
      <c r="U183" s="47"/>
      <c r="V183" s="50">
        <v>33</v>
      </c>
      <c r="W183" s="50">
        <v>53.2</v>
      </c>
      <c r="X183" s="47"/>
      <c r="Y183" s="50">
        <v>2.8</v>
      </c>
      <c r="Z183" s="50">
        <v>50.3</v>
      </c>
      <c r="AA183" s="50">
        <v>118</v>
      </c>
      <c r="AB183" s="50">
        <v>69</v>
      </c>
      <c r="AC183" s="49">
        <v>81</v>
      </c>
      <c r="AD183" s="49">
        <v>158</v>
      </c>
      <c r="AE183" s="49">
        <v>87</v>
      </c>
      <c r="AF183" s="49">
        <v>53</v>
      </c>
      <c r="AG183" s="47"/>
      <c r="AH183" s="47"/>
      <c r="AI183" s="49">
        <v>89</v>
      </c>
      <c r="AJ183" s="49">
        <v>11.2</v>
      </c>
      <c r="AK183" s="49">
        <v>3.9</v>
      </c>
      <c r="AL183" s="49">
        <v>4.5</v>
      </c>
      <c r="AM183" s="49">
        <v>3.82</v>
      </c>
      <c r="AN183" s="49">
        <v>21</v>
      </c>
      <c r="AO183" s="49">
        <v>9</v>
      </c>
      <c r="AP183" s="49">
        <v>29</v>
      </c>
      <c r="AQ183" s="49">
        <v>0.62</v>
      </c>
      <c r="AR183" s="49">
        <v>13.1</v>
      </c>
      <c r="AS183" s="49">
        <v>604</v>
      </c>
      <c r="AT183" s="39">
        <v>29.7</v>
      </c>
      <c r="AU183" s="49">
        <v>5.23</v>
      </c>
      <c r="AV183" s="49">
        <v>3.41</v>
      </c>
      <c r="AW183" s="49">
        <v>0.98</v>
      </c>
      <c r="AX183" s="49">
        <v>0.3</v>
      </c>
      <c r="AY183" s="49">
        <v>205</v>
      </c>
      <c r="AZ183" s="49">
        <v>13.5</v>
      </c>
      <c r="BA183" s="49">
        <v>42.9</v>
      </c>
      <c r="BB183" s="49">
        <v>93.5</v>
      </c>
      <c r="BC183" s="49">
        <v>31.4</v>
      </c>
      <c r="BD183" s="49">
        <v>14.3</v>
      </c>
      <c r="BE183" s="49">
        <v>17</v>
      </c>
      <c r="BF183" s="49">
        <v>64.2</v>
      </c>
      <c r="BG183" s="49">
        <v>9.49</v>
      </c>
      <c r="BH183" s="49">
        <v>16</v>
      </c>
      <c r="BI183" s="52">
        <v>8.19</v>
      </c>
      <c r="BJ183" s="53"/>
      <c r="BK183" s="53"/>
      <c r="BL183" s="53"/>
      <c r="BM183" s="53"/>
      <c r="BN183" s="53"/>
      <c r="BO183" s="53"/>
      <c r="BP183" s="53"/>
      <c r="BQ183" s="52">
        <v>952</v>
      </c>
      <c r="BR183" s="52" t="s">
        <v>1196</v>
      </c>
      <c r="BS183" s="49">
        <v>35</v>
      </c>
      <c r="BT183" s="51">
        <v>46.3</v>
      </c>
      <c r="BU183" s="49">
        <v>45.11</v>
      </c>
    </row>
    <row r="184" spans="1:73" ht="15.75" customHeight="1">
      <c r="A184" s="47"/>
      <c r="B184" s="48">
        <v>563276</v>
      </c>
      <c r="C184" s="49" t="s">
        <v>1490</v>
      </c>
      <c r="D184" s="49">
        <v>1</v>
      </c>
      <c r="E184" s="49" t="s">
        <v>76</v>
      </c>
      <c r="F184" s="50">
        <v>46</v>
      </c>
      <c r="G184" s="49" t="s">
        <v>1492</v>
      </c>
      <c r="H184" s="50">
        <v>4</v>
      </c>
      <c r="I184" s="49" t="s">
        <v>79</v>
      </c>
      <c r="J184" s="47"/>
      <c r="K184" s="47"/>
      <c r="L184" s="47"/>
      <c r="M184" s="47"/>
      <c r="N184" s="47"/>
      <c r="O184" s="47"/>
      <c r="P184" s="47"/>
      <c r="Q184" s="50">
        <v>61.1</v>
      </c>
      <c r="R184" s="50">
        <v>157</v>
      </c>
      <c r="S184" s="51">
        <f t="shared" si="23"/>
        <v>24.788023854923122</v>
      </c>
      <c r="T184" s="49">
        <v>83</v>
      </c>
      <c r="U184" s="47"/>
      <c r="V184" s="50">
        <v>26.6</v>
      </c>
      <c r="W184" s="50">
        <v>42.6</v>
      </c>
      <c r="X184" s="47"/>
      <c r="Y184" s="50">
        <v>2.2999999999999998</v>
      </c>
      <c r="Z184" s="50">
        <v>51.4</v>
      </c>
      <c r="AA184" s="50">
        <v>126</v>
      </c>
      <c r="AB184" s="50">
        <v>83</v>
      </c>
      <c r="AC184" s="49">
        <v>93</v>
      </c>
      <c r="AD184" s="49">
        <v>212</v>
      </c>
      <c r="AE184" s="49">
        <v>108</v>
      </c>
      <c r="AF184" s="49">
        <v>96</v>
      </c>
      <c r="AG184" s="47"/>
      <c r="AH184" s="47"/>
      <c r="AI184" s="49">
        <v>40</v>
      </c>
      <c r="AJ184" s="49">
        <v>1</v>
      </c>
      <c r="AK184" s="49">
        <v>4.3</v>
      </c>
      <c r="AL184" s="49">
        <v>6</v>
      </c>
      <c r="AM184" s="49">
        <v>7.2</v>
      </c>
      <c r="AN184" s="49">
        <v>22</v>
      </c>
      <c r="AO184" s="49">
        <v>32</v>
      </c>
      <c r="AP184" s="49">
        <v>44</v>
      </c>
      <c r="AQ184" s="49">
        <v>0.87</v>
      </c>
      <c r="AR184" s="49">
        <v>15.3</v>
      </c>
      <c r="AS184" s="49">
        <v>712</v>
      </c>
      <c r="AT184" s="39">
        <v>80.099999999999994</v>
      </c>
      <c r="AU184" s="49">
        <v>5.19</v>
      </c>
      <c r="AV184" s="49">
        <v>3.4</v>
      </c>
      <c r="AW184" s="49">
        <v>1.4</v>
      </c>
      <c r="AX184" s="49">
        <v>0.3</v>
      </c>
      <c r="AY184" s="49">
        <v>149</v>
      </c>
      <c r="AZ184" s="49">
        <v>14.2</v>
      </c>
      <c r="BA184" s="49">
        <v>42</v>
      </c>
      <c r="BB184" s="49">
        <v>88.9</v>
      </c>
      <c r="BC184" s="49">
        <v>33.799999999999997</v>
      </c>
      <c r="BD184" s="49">
        <v>13.4</v>
      </c>
      <c r="BE184" s="49">
        <v>2</v>
      </c>
      <c r="BF184" s="49">
        <v>84</v>
      </c>
      <c r="BG184" s="49">
        <v>17.2</v>
      </c>
      <c r="BH184" s="49">
        <v>59</v>
      </c>
      <c r="BI184" s="52">
        <v>7.53</v>
      </c>
      <c r="BJ184" s="53"/>
      <c r="BK184" s="53"/>
      <c r="BL184" s="53"/>
      <c r="BM184" s="53"/>
      <c r="BN184" s="53"/>
      <c r="BO184" s="53"/>
      <c r="BP184" s="53"/>
      <c r="BQ184" s="52">
        <v>1158</v>
      </c>
      <c r="BR184" s="52" t="s">
        <v>1196</v>
      </c>
      <c r="BS184" s="49">
        <v>34</v>
      </c>
      <c r="BT184" s="51">
        <v>32.81</v>
      </c>
      <c r="BU184" s="49">
        <v>48.05</v>
      </c>
    </row>
    <row r="185" spans="1:73" ht="15.75" customHeight="1">
      <c r="A185" s="47"/>
      <c r="B185" s="48">
        <v>569514</v>
      </c>
      <c r="C185" s="49" t="s">
        <v>1490</v>
      </c>
      <c r="D185" s="49">
        <v>1</v>
      </c>
      <c r="E185" s="50" t="s">
        <v>1498</v>
      </c>
      <c r="F185" s="50">
        <v>70</v>
      </c>
      <c r="G185" s="49">
        <v>1</v>
      </c>
      <c r="H185" s="50">
        <v>1</v>
      </c>
      <c r="I185" s="49" t="s">
        <v>79</v>
      </c>
      <c r="J185" s="47"/>
      <c r="K185" s="47"/>
      <c r="L185" s="47"/>
      <c r="M185" s="47"/>
      <c r="N185" s="47"/>
      <c r="O185" s="47"/>
      <c r="P185" s="47"/>
      <c r="Q185" s="50">
        <v>78.900000000000006</v>
      </c>
      <c r="R185" s="50">
        <v>163</v>
      </c>
      <c r="S185" s="51">
        <f t="shared" si="23"/>
        <v>29.696262561631983</v>
      </c>
      <c r="T185" s="49">
        <v>107</v>
      </c>
      <c r="U185" s="47"/>
      <c r="V185" s="50">
        <v>31.3</v>
      </c>
      <c r="W185" s="50">
        <v>51.5</v>
      </c>
      <c r="X185" s="47"/>
      <c r="Y185" s="50">
        <v>2.7</v>
      </c>
      <c r="Z185" s="50">
        <v>49.7</v>
      </c>
      <c r="AA185" s="50">
        <v>147</v>
      </c>
      <c r="AB185" s="50">
        <v>75</v>
      </c>
      <c r="AC185" s="49">
        <v>94</v>
      </c>
      <c r="AD185" s="49">
        <v>162</v>
      </c>
      <c r="AE185" s="49">
        <v>111</v>
      </c>
      <c r="AF185" s="49">
        <v>39</v>
      </c>
      <c r="AG185" s="47"/>
      <c r="AH185" s="47"/>
      <c r="AI185" s="49">
        <v>62</v>
      </c>
      <c r="AJ185" s="49">
        <v>1.3</v>
      </c>
      <c r="AK185" s="49">
        <v>4.9000000000000004</v>
      </c>
      <c r="AL185" s="49">
        <v>6.7</v>
      </c>
      <c r="AM185" s="49">
        <v>5.8</v>
      </c>
      <c r="AN185" s="49">
        <v>31</v>
      </c>
      <c r="AO185" s="49">
        <v>25</v>
      </c>
      <c r="AP185" s="49">
        <v>40</v>
      </c>
      <c r="AQ185" s="49">
        <v>0.79</v>
      </c>
      <c r="AR185" s="49">
        <v>15.9</v>
      </c>
      <c r="AS185" s="49">
        <v>413</v>
      </c>
      <c r="AT185" s="39">
        <v>56.7</v>
      </c>
      <c r="AU185" s="49">
        <v>3.38</v>
      </c>
      <c r="AV185" s="49">
        <v>1.67</v>
      </c>
      <c r="AW185" s="49">
        <v>1.36</v>
      </c>
      <c r="AX185" s="49">
        <v>0.25</v>
      </c>
      <c r="AY185" s="49">
        <v>101</v>
      </c>
      <c r="AZ185" s="49">
        <v>14.2</v>
      </c>
      <c r="BA185" s="49">
        <v>41.6</v>
      </c>
      <c r="BB185" s="49">
        <v>97.1</v>
      </c>
      <c r="BC185" s="49">
        <v>34.200000000000003</v>
      </c>
      <c r="BD185" s="49">
        <v>15.6</v>
      </c>
      <c r="BE185" s="49">
        <v>30</v>
      </c>
      <c r="BF185" s="49">
        <v>115</v>
      </c>
      <c r="BG185" s="49">
        <v>14.6</v>
      </c>
      <c r="BH185" s="49">
        <v>50</v>
      </c>
      <c r="BI185" s="52">
        <v>7.98</v>
      </c>
      <c r="BJ185" s="53"/>
      <c r="BK185" s="53"/>
      <c r="BL185" s="53"/>
      <c r="BM185" s="53"/>
      <c r="BN185" s="53"/>
      <c r="BO185" s="53"/>
      <c r="BP185" s="53"/>
      <c r="BQ185" s="52">
        <v>3942</v>
      </c>
      <c r="BR185" s="52" t="s">
        <v>1192</v>
      </c>
      <c r="BS185" s="49">
        <v>48</v>
      </c>
      <c r="BT185" s="51">
        <v>57.92</v>
      </c>
      <c r="BU185" s="49">
        <v>35.92</v>
      </c>
    </row>
    <row r="186" spans="1:73" ht="15.75" customHeight="1">
      <c r="A186" s="47"/>
      <c r="B186" s="48">
        <v>572638</v>
      </c>
      <c r="C186" s="49" t="s">
        <v>1490</v>
      </c>
      <c r="D186" s="49">
        <v>1</v>
      </c>
      <c r="E186" s="49" t="s">
        <v>76</v>
      </c>
      <c r="F186" s="50">
        <v>53</v>
      </c>
      <c r="G186" s="49" t="s">
        <v>1492</v>
      </c>
      <c r="H186" s="50">
        <v>4</v>
      </c>
      <c r="I186" s="49" t="s">
        <v>79</v>
      </c>
      <c r="J186" s="47"/>
      <c r="K186" s="47"/>
      <c r="L186" s="47"/>
      <c r="M186" s="47"/>
      <c r="N186" s="47"/>
      <c r="O186" s="47"/>
      <c r="P186" s="47"/>
      <c r="Q186" s="50">
        <v>70.400000000000006</v>
      </c>
      <c r="R186" s="50">
        <v>162</v>
      </c>
      <c r="S186" s="51">
        <f t="shared" si="23"/>
        <v>26.825179088553572</v>
      </c>
      <c r="T186" s="49">
        <v>92</v>
      </c>
      <c r="U186" s="47"/>
      <c r="V186" s="50">
        <v>39.9</v>
      </c>
      <c r="W186" s="50">
        <v>40.200000000000003</v>
      </c>
      <c r="X186" s="47"/>
      <c r="Y186" s="50">
        <v>2.2000000000000002</v>
      </c>
      <c r="Z186" s="50">
        <v>42.4</v>
      </c>
      <c r="AA186" s="50">
        <v>136</v>
      </c>
      <c r="AB186" s="50">
        <v>89</v>
      </c>
      <c r="AC186" s="49">
        <v>106</v>
      </c>
      <c r="AD186" s="49">
        <v>251</v>
      </c>
      <c r="AE186" s="49">
        <v>149</v>
      </c>
      <c r="AF186" s="49">
        <v>72</v>
      </c>
      <c r="AG186" s="47"/>
      <c r="AH186" s="47"/>
      <c r="AI186" s="49">
        <v>149</v>
      </c>
      <c r="AJ186" s="49" t="s">
        <v>1493</v>
      </c>
      <c r="AK186" s="49">
        <v>4.8</v>
      </c>
      <c r="AL186" s="49">
        <v>4.4000000000000004</v>
      </c>
      <c r="AM186" s="49">
        <v>13.72</v>
      </c>
      <c r="AN186" s="49">
        <v>18</v>
      </c>
      <c r="AO186" s="49">
        <v>20</v>
      </c>
      <c r="AP186" s="49">
        <v>37</v>
      </c>
      <c r="AQ186" s="49">
        <v>0.88</v>
      </c>
      <c r="AR186" s="49">
        <v>10.1</v>
      </c>
      <c r="AS186" s="49">
        <v>500</v>
      </c>
      <c r="AT186" s="39"/>
      <c r="AU186" s="49">
        <v>4.84</v>
      </c>
      <c r="AV186" s="49">
        <v>2.7</v>
      </c>
      <c r="AW186" s="49">
        <v>1.7</v>
      </c>
      <c r="AX186" s="49">
        <v>0.3</v>
      </c>
      <c r="AY186" s="49">
        <v>229</v>
      </c>
      <c r="AZ186" s="49">
        <v>15.8</v>
      </c>
      <c r="BA186" s="49">
        <v>46.1</v>
      </c>
      <c r="BB186" s="49">
        <v>83.7</v>
      </c>
      <c r="BC186" s="49">
        <v>34.200000000000003</v>
      </c>
      <c r="BD186" s="49">
        <v>13.2</v>
      </c>
      <c r="BE186" s="49">
        <v>6</v>
      </c>
      <c r="BF186" s="49">
        <v>138</v>
      </c>
      <c r="BG186" s="49">
        <v>31</v>
      </c>
      <c r="BH186" s="49">
        <v>1.1000000000000001</v>
      </c>
      <c r="BI186" s="52">
        <v>8.9700000000000006</v>
      </c>
      <c r="BJ186" s="53"/>
      <c r="BK186" s="53"/>
      <c r="BL186" s="53"/>
      <c r="BM186" s="53"/>
      <c r="BN186" s="53"/>
      <c r="BO186" s="53"/>
      <c r="BP186" s="53"/>
      <c r="BQ186" s="52">
        <v>99</v>
      </c>
      <c r="BR186" s="52" t="s">
        <v>1211</v>
      </c>
      <c r="BS186" s="49">
        <v>25</v>
      </c>
      <c r="BT186" s="51">
        <v>56.92</v>
      </c>
      <c r="BU186" s="49">
        <v>26.66</v>
      </c>
    </row>
    <row r="187" spans="1:73" ht="15.75" customHeight="1">
      <c r="A187" s="47"/>
      <c r="B187" s="48">
        <v>791490</v>
      </c>
      <c r="C187" s="49" t="s">
        <v>1490</v>
      </c>
      <c r="D187" s="49">
        <v>1</v>
      </c>
      <c r="E187" s="49" t="s">
        <v>76</v>
      </c>
      <c r="F187" s="50">
        <v>69</v>
      </c>
      <c r="G187" s="49">
        <v>2</v>
      </c>
      <c r="H187" s="50">
        <v>4</v>
      </c>
      <c r="I187" s="49" t="s">
        <v>79</v>
      </c>
      <c r="J187" s="47"/>
      <c r="K187" s="47"/>
      <c r="L187" s="47"/>
      <c r="M187" s="47"/>
      <c r="N187" s="47"/>
      <c r="O187" s="47"/>
      <c r="P187" s="47"/>
      <c r="Q187" s="50">
        <v>53.8</v>
      </c>
      <c r="R187" s="50">
        <v>146</v>
      </c>
      <c r="S187" s="51">
        <f t="shared" si="23"/>
        <v>25.239256896228188</v>
      </c>
      <c r="T187" s="49">
        <v>78</v>
      </c>
      <c r="U187" s="47"/>
      <c r="V187" s="50">
        <v>30.8</v>
      </c>
      <c r="W187" s="50">
        <v>35.299999999999997</v>
      </c>
      <c r="X187" s="47"/>
      <c r="Y187" s="50">
        <v>1.9</v>
      </c>
      <c r="Z187" s="50">
        <v>51.9</v>
      </c>
      <c r="AA187" s="50">
        <v>156</v>
      </c>
      <c r="AB187" s="50">
        <v>91</v>
      </c>
      <c r="AC187" s="49">
        <v>98</v>
      </c>
      <c r="AD187" s="49">
        <v>210</v>
      </c>
      <c r="AE187" s="49">
        <v>129</v>
      </c>
      <c r="AF187" s="49">
        <v>71</v>
      </c>
      <c r="AG187" s="47"/>
      <c r="AH187" s="47"/>
      <c r="AI187" s="49">
        <v>51</v>
      </c>
      <c r="AJ187" s="49">
        <v>0.2</v>
      </c>
      <c r="AK187" s="49">
        <v>4.5999999999999996</v>
      </c>
      <c r="AL187" s="49">
        <v>3.6</v>
      </c>
      <c r="AM187" s="49">
        <v>10.6</v>
      </c>
      <c r="AN187" s="49">
        <v>23</v>
      </c>
      <c r="AO187" s="49">
        <v>17</v>
      </c>
      <c r="AP187" s="49">
        <v>35</v>
      </c>
      <c r="AQ187" s="49">
        <v>0.75</v>
      </c>
      <c r="AR187" s="49">
        <v>6.8</v>
      </c>
      <c r="AS187" s="49">
        <v>391</v>
      </c>
      <c r="AT187" s="39">
        <v>64.599999999999994</v>
      </c>
      <c r="AU187" s="49">
        <v>4.43</v>
      </c>
      <c r="AV187" s="49">
        <v>2.85</v>
      </c>
      <c r="AW187" s="49">
        <v>1.18</v>
      </c>
      <c r="AX187" s="49">
        <v>0.26</v>
      </c>
      <c r="AY187" s="49">
        <v>260</v>
      </c>
      <c r="AZ187" s="49">
        <v>13.1</v>
      </c>
      <c r="BA187" s="49">
        <v>42.3</v>
      </c>
      <c r="BB187" s="49">
        <v>90.7</v>
      </c>
      <c r="BC187" s="49">
        <v>31</v>
      </c>
      <c r="BD187" s="49">
        <v>13.6</v>
      </c>
      <c r="BE187" s="49">
        <v>2</v>
      </c>
      <c r="BF187" s="49">
        <v>92.6</v>
      </c>
      <c r="BG187" s="49">
        <v>29.6</v>
      </c>
      <c r="BH187" s="49">
        <v>1.8</v>
      </c>
      <c r="BI187" s="52">
        <v>7.82</v>
      </c>
      <c r="BJ187" s="53"/>
      <c r="BK187" s="53"/>
      <c r="BL187" s="53"/>
      <c r="BM187" s="53"/>
      <c r="BN187" s="53"/>
      <c r="BO187" s="53"/>
      <c r="BP187" s="53"/>
      <c r="BQ187" s="52">
        <v>1380</v>
      </c>
      <c r="BR187" s="52" t="s">
        <v>1196</v>
      </c>
      <c r="BS187" s="49">
        <v>39</v>
      </c>
      <c r="BT187" s="51">
        <v>45.16</v>
      </c>
      <c r="BU187" s="49">
        <v>31.73</v>
      </c>
    </row>
    <row r="188" spans="1:73" ht="15.75" customHeight="1">
      <c r="A188" s="47"/>
      <c r="B188" s="48">
        <v>828861</v>
      </c>
      <c r="C188" s="49" t="s">
        <v>1490</v>
      </c>
      <c r="D188" s="49">
        <v>1</v>
      </c>
      <c r="E188" s="49" t="s">
        <v>76</v>
      </c>
      <c r="F188" s="50">
        <v>58</v>
      </c>
      <c r="G188" s="49">
        <v>2</v>
      </c>
      <c r="H188" s="50">
        <v>4</v>
      </c>
      <c r="I188" s="49" t="s">
        <v>79</v>
      </c>
      <c r="J188" s="47"/>
      <c r="K188" s="47"/>
      <c r="L188" s="47"/>
      <c r="M188" s="47"/>
      <c r="N188" s="47"/>
      <c r="O188" s="47"/>
      <c r="P188" s="47"/>
      <c r="Q188" s="50">
        <v>70.599999999999994</v>
      </c>
      <c r="R188" s="50">
        <v>162</v>
      </c>
      <c r="S188" s="51">
        <f t="shared" si="23"/>
        <v>26.901386983691502</v>
      </c>
      <c r="T188" s="49">
        <v>102</v>
      </c>
      <c r="U188" s="47"/>
      <c r="V188" s="50">
        <v>38.6</v>
      </c>
      <c r="W188" s="50">
        <v>41.2</v>
      </c>
      <c r="X188" s="47"/>
      <c r="Y188" s="50">
        <v>2.2000000000000002</v>
      </c>
      <c r="Z188" s="50">
        <v>44</v>
      </c>
      <c r="AA188" s="50">
        <v>128</v>
      </c>
      <c r="AB188" s="50">
        <v>76</v>
      </c>
      <c r="AC188" s="49">
        <v>93</v>
      </c>
      <c r="AD188" s="49">
        <v>201</v>
      </c>
      <c r="AE188" s="49">
        <v>125</v>
      </c>
      <c r="AF188" s="49">
        <v>59</v>
      </c>
      <c r="AG188" s="47"/>
      <c r="AH188" s="47"/>
      <c r="AI188" s="49">
        <v>86</v>
      </c>
      <c r="AJ188" s="49">
        <v>1</v>
      </c>
      <c r="AK188" s="49">
        <v>4.5999999999999996</v>
      </c>
      <c r="AL188" s="49">
        <v>5</v>
      </c>
      <c r="AM188" s="49">
        <v>9.8000000000000007</v>
      </c>
      <c r="AN188" s="49">
        <v>26</v>
      </c>
      <c r="AO188" s="49">
        <v>16</v>
      </c>
      <c r="AP188" s="49">
        <v>31</v>
      </c>
      <c r="AQ188" s="49">
        <v>0.95</v>
      </c>
      <c r="AR188" s="49">
        <v>13.7</v>
      </c>
      <c r="AS188" s="49">
        <v>1036</v>
      </c>
      <c r="AT188" s="39"/>
      <c r="AU188" s="49">
        <v>5.19</v>
      </c>
      <c r="AV188" s="49">
        <v>3.4</v>
      </c>
      <c r="AW188" s="49">
        <v>1.3</v>
      </c>
      <c r="AX188" s="49">
        <v>0.3</v>
      </c>
      <c r="AY188" s="49">
        <v>207</v>
      </c>
      <c r="AZ188" s="49">
        <v>14</v>
      </c>
      <c r="BA188" s="49">
        <v>39.700000000000003</v>
      </c>
      <c r="BB188" s="49">
        <v>90.8</v>
      </c>
      <c r="BC188" s="49">
        <v>35.4</v>
      </c>
      <c r="BD188" s="49">
        <v>12.4</v>
      </c>
      <c r="BE188" s="49">
        <v>33</v>
      </c>
      <c r="BF188" s="49">
        <v>67</v>
      </c>
      <c r="BG188" s="49">
        <v>12.8</v>
      </c>
      <c r="BH188" s="49">
        <v>3.2</v>
      </c>
      <c r="BI188" s="52">
        <v>8.2899999999999991</v>
      </c>
      <c r="BJ188" s="53"/>
      <c r="BK188" s="53"/>
      <c r="BL188" s="53"/>
      <c r="BM188" s="53"/>
      <c r="BN188" s="53"/>
      <c r="BO188" s="53"/>
      <c r="BP188" s="53"/>
      <c r="BQ188" s="52">
        <v>1992</v>
      </c>
      <c r="BR188" s="52" t="s">
        <v>1196</v>
      </c>
      <c r="BS188" s="49">
        <v>35</v>
      </c>
      <c r="BT188" s="51">
        <v>38.14</v>
      </c>
      <c r="BU188" s="49">
        <v>51.9</v>
      </c>
    </row>
    <row r="189" spans="1:73" ht="15.75" customHeight="1">
      <c r="A189" s="47"/>
      <c r="B189" s="48">
        <v>844781</v>
      </c>
      <c r="C189" s="49" t="s">
        <v>1490</v>
      </c>
      <c r="D189" s="49">
        <v>1</v>
      </c>
      <c r="E189" s="49" t="s">
        <v>76</v>
      </c>
      <c r="F189" s="50">
        <v>57</v>
      </c>
      <c r="G189" s="49">
        <v>3</v>
      </c>
      <c r="H189" s="50">
        <v>4</v>
      </c>
      <c r="I189" s="49" t="s">
        <v>79</v>
      </c>
      <c r="J189" s="47"/>
      <c r="K189" s="47"/>
      <c r="L189" s="47"/>
      <c r="M189" s="47"/>
      <c r="N189" s="47"/>
      <c r="O189" s="47"/>
      <c r="P189" s="47"/>
      <c r="Q189" s="50">
        <v>56.3</v>
      </c>
      <c r="R189" s="50">
        <v>160</v>
      </c>
      <c r="S189" s="51">
        <f t="shared" si="23"/>
        <v>21.992187499999993</v>
      </c>
      <c r="T189" s="49">
        <v>85</v>
      </c>
      <c r="U189" s="47"/>
      <c r="V189" s="50">
        <v>28.3</v>
      </c>
      <c r="W189" s="50">
        <v>38.299999999999997</v>
      </c>
      <c r="X189" s="47"/>
      <c r="Y189" s="50">
        <v>2.1</v>
      </c>
      <c r="Z189" s="50">
        <v>51.3</v>
      </c>
      <c r="AA189" s="50">
        <v>119</v>
      </c>
      <c r="AB189" s="50">
        <v>74</v>
      </c>
      <c r="AC189" s="49">
        <v>95</v>
      </c>
      <c r="AD189" s="49">
        <v>216</v>
      </c>
      <c r="AE189" s="49">
        <v>111</v>
      </c>
      <c r="AF189" s="49">
        <v>86</v>
      </c>
      <c r="AG189" s="47"/>
      <c r="AH189" s="47"/>
      <c r="AI189" s="49">
        <v>96</v>
      </c>
      <c r="AJ189" s="49" t="s">
        <v>1493</v>
      </c>
      <c r="AK189" s="49">
        <v>4.4000000000000004</v>
      </c>
      <c r="AL189" s="49">
        <v>2.8</v>
      </c>
      <c r="AM189" s="49">
        <v>7.2</v>
      </c>
      <c r="AN189" s="49">
        <v>22</v>
      </c>
      <c r="AO189" s="49">
        <v>14</v>
      </c>
      <c r="AP189" s="49">
        <v>29</v>
      </c>
      <c r="AQ189" s="49">
        <v>0.73</v>
      </c>
      <c r="AR189" s="49">
        <v>5.3</v>
      </c>
      <c r="AS189" s="49">
        <v>381</v>
      </c>
      <c r="AT189" s="39">
        <v>7.8</v>
      </c>
      <c r="AU189" s="49">
        <v>3.73</v>
      </c>
      <c r="AV189" s="49">
        <v>2.2999999999999998</v>
      </c>
      <c r="AW189" s="49">
        <v>1.1000000000000001</v>
      </c>
      <c r="AX189" s="49">
        <v>0.3</v>
      </c>
      <c r="AY189" s="49">
        <v>240</v>
      </c>
      <c r="AZ189" s="49">
        <v>12.1</v>
      </c>
      <c r="BA189" s="49">
        <v>36.9</v>
      </c>
      <c r="BB189" s="49">
        <v>90.4</v>
      </c>
      <c r="BC189" s="49">
        <v>32.9</v>
      </c>
      <c r="BD189" s="49">
        <v>15.5</v>
      </c>
      <c r="BE189" s="49">
        <v>6</v>
      </c>
      <c r="BF189" s="49">
        <v>97.1</v>
      </c>
      <c r="BG189" s="49">
        <v>13.5</v>
      </c>
      <c r="BH189" s="49">
        <v>14</v>
      </c>
      <c r="BI189" s="52">
        <v>8.43</v>
      </c>
      <c r="BJ189" s="53"/>
      <c r="BK189" s="53"/>
      <c r="BL189" s="53"/>
      <c r="BM189" s="53"/>
      <c r="BN189" s="53"/>
      <c r="BO189" s="53"/>
      <c r="BP189" s="53"/>
      <c r="BQ189" s="52">
        <v>1188</v>
      </c>
      <c r="BR189" s="52" t="s">
        <v>1196</v>
      </c>
      <c r="BS189" s="49">
        <v>48</v>
      </c>
      <c r="BT189" s="51">
        <v>56.65</v>
      </c>
      <c r="BU189" s="49">
        <v>45.24</v>
      </c>
    </row>
    <row r="190" spans="1:73" ht="15.75" customHeight="1">
      <c r="A190" s="47"/>
      <c r="B190" s="48">
        <v>850221</v>
      </c>
      <c r="C190" s="49" t="s">
        <v>1490</v>
      </c>
      <c r="D190" s="49">
        <v>1</v>
      </c>
      <c r="E190" s="49" t="s">
        <v>76</v>
      </c>
      <c r="F190" s="50">
        <v>55</v>
      </c>
      <c r="G190" s="49" t="s">
        <v>1492</v>
      </c>
      <c r="H190" s="50">
        <v>4</v>
      </c>
      <c r="I190" s="49" t="s">
        <v>1373</v>
      </c>
      <c r="J190" s="47"/>
      <c r="K190" s="47"/>
      <c r="L190" s="47"/>
      <c r="M190" s="47"/>
      <c r="N190" s="47"/>
      <c r="O190" s="47"/>
      <c r="P190" s="47"/>
      <c r="Q190" s="50">
        <v>105.8</v>
      </c>
      <c r="R190" s="50">
        <v>166</v>
      </c>
      <c r="S190" s="51">
        <f t="shared" si="23"/>
        <v>38.394542023515754</v>
      </c>
      <c r="T190" s="49">
        <v>119</v>
      </c>
      <c r="U190" s="47"/>
      <c r="V190" s="50">
        <v>46.5</v>
      </c>
      <c r="W190" s="50">
        <v>53.7</v>
      </c>
      <c r="X190" s="47"/>
      <c r="Y190" s="50">
        <v>2.9</v>
      </c>
      <c r="Z190" s="50">
        <v>37</v>
      </c>
      <c r="AA190" s="50">
        <v>140</v>
      </c>
      <c r="AB190" s="50">
        <v>89</v>
      </c>
      <c r="AC190" s="49">
        <v>96</v>
      </c>
      <c r="AD190" s="49">
        <v>175</v>
      </c>
      <c r="AE190" s="49">
        <v>97</v>
      </c>
      <c r="AF190" s="49">
        <v>57</v>
      </c>
      <c r="AG190" s="47"/>
      <c r="AH190" s="47"/>
      <c r="AI190" s="49">
        <v>105</v>
      </c>
      <c r="AJ190" s="49">
        <v>18.100000000000001</v>
      </c>
      <c r="AK190" s="49">
        <v>4.2</v>
      </c>
      <c r="AL190" s="49">
        <v>6.3</v>
      </c>
      <c r="AM190" s="49">
        <v>44.7</v>
      </c>
      <c r="AN190" s="49">
        <v>20</v>
      </c>
      <c r="AO190" s="49">
        <v>58</v>
      </c>
      <c r="AP190" s="49">
        <v>26</v>
      </c>
      <c r="AQ190" s="49">
        <v>0.82</v>
      </c>
      <c r="AR190" s="49">
        <v>2.8</v>
      </c>
      <c r="AS190" s="49">
        <v>325</v>
      </c>
      <c r="AT190" s="39">
        <v>60.6</v>
      </c>
      <c r="AU190" s="49">
        <v>16.600000000000001</v>
      </c>
      <c r="AV190" s="49">
        <v>11.81</v>
      </c>
      <c r="AW190" s="49">
        <v>3.08</v>
      </c>
      <c r="AX190" s="49">
        <v>1.01</v>
      </c>
      <c r="AY190" s="49">
        <v>448</v>
      </c>
      <c r="AZ190" s="49">
        <v>13.7</v>
      </c>
      <c r="BA190" s="49">
        <v>39</v>
      </c>
      <c r="BB190" s="49">
        <v>88.6</v>
      </c>
      <c r="BC190" s="49">
        <v>35.1</v>
      </c>
      <c r="BD190" s="49">
        <v>14.8</v>
      </c>
      <c r="BE190" s="49">
        <v>21</v>
      </c>
      <c r="BF190" s="49">
        <v>142</v>
      </c>
      <c r="BG190" s="49">
        <v>29.9</v>
      </c>
      <c r="BH190" s="49"/>
      <c r="BI190" s="52">
        <v>8.5299999999999994</v>
      </c>
      <c r="BJ190" s="53"/>
      <c r="BK190" s="53"/>
      <c r="BL190" s="53"/>
      <c r="BM190" s="53"/>
      <c r="BN190" s="53"/>
      <c r="BO190" s="53"/>
      <c r="BP190" s="53"/>
      <c r="BQ190" s="52">
        <v>594</v>
      </c>
      <c r="BR190" s="52" t="s">
        <v>1211</v>
      </c>
      <c r="BS190" s="49">
        <v>37</v>
      </c>
      <c r="BT190" s="51">
        <v>23.05</v>
      </c>
      <c r="BU190" s="49">
        <v>45.41</v>
      </c>
    </row>
    <row r="191" spans="1:73" ht="15.75" customHeight="1">
      <c r="A191" s="47"/>
      <c r="B191" s="48">
        <v>877196</v>
      </c>
      <c r="C191" s="49" t="s">
        <v>1490</v>
      </c>
      <c r="D191" s="49">
        <v>1</v>
      </c>
      <c r="E191" s="49" t="s">
        <v>76</v>
      </c>
      <c r="F191" s="50">
        <v>54</v>
      </c>
      <c r="G191" s="49">
        <v>2</v>
      </c>
      <c r="H191" s="50">
        <v>4</v>
      </c>
      <c r="I191" s="49" t="s">
        <v>79</v>
      </c>
      <c r="J191" s="47"/>
      <c r="K191" s="47"/>
      <c r="L191" s="47"/>
      <c r="M191" s="47"/>
      <c r="N191" s="47"/>
      <c r="O191" s="47"/>
      <c r="P191" s="47"/>
      <c r="Q191" s="50">
        <v>71.5</v>
      </c>
      <c r="R191" s="50">
        <v>152</v>
      </c>
      <c r="S191" s="51">
        <f t="shared" si="23"/>
        <v>30.947022160664819</v>
      </c>
      <c r="T191" s="49">
        <v>100</v>
      </c>
      <c r="U191" s="47"/>
      <c r="V191" s="50">
        <v>46.3</v>
      </c>
      <c r="W191" s="50">
        <v>36.5</v>
      </c>
      <c r="X191" s="47"/>
      <c r="Y191" s="50">
        <v>2</v>
      </c>
      <c r="Z191" s="50">
        <v>39.799999999999997</v>
      </c>
      <c r="AA191" s="50">
        <v>155</v>
      </c>
      <c r="AB191" s="50">
        <v>99</v>
      </c>
      <c r="AC191" s="49">
        <v>149</v>
      </c>
      <c r="AD191" s="49">
        <v>223</v>
      </c>
      <c r="AE191" s="49">
        <v>152</v>
      </c>
      <c r="AF191" s="49">
        <v>47</v>
      </c>
      <c r="AG191" s="47"/>
      <c r="AH191" s="47"/>
      <c r="AI191" s="49">
        <v>122</v>
      </c>
      <c r="AJ191" s="49">
        <v>2.5</v>
      </c>
      <c r="AK191" s="49">
        <v>4.5999999999999996</v>
      </c>
      <c r="AL191" s="49">
        <v>5.4</v>
      </c>
      <c r="AM191" s="49">
        <v>27.13</v>
      </c>
      <c r="AN191" s="49">
        <v>25</v>
      </c>
      <c r="AO191" s="49">
        <v>34</v>
      </c>
      <c r="AP191" s="49">
        <v>35</v>
      </c>
      <c r="AQ191" s="49">
        <v>0.64</v>
      </c>
      <c r="AR191" s="49">
        <v>9.1999999999999993</v>
      </c>
      <c r="AS191" s="49">
        <v>443</v>
      </c>
      <c r="AT191" s="39">
        <v>71.599999999999994</v>
      </c>
      <c r="AU191" s="49">
        <v>6.08</v>
      </c>
      <c r="AV191" s="49">
        <v>4.3499999999999996</v>
      </c>
      <c r="AW191" s="49">
        <v>1.05</v>
      </c>
      <c r="AX191" s="49">
        <v>0.38</v>
      </c>
      <c r="AY191" s="49">
        <v>335</v>
      </c>
      <c r="AZ191" s="49">
        <v>14</v>
      </c>
      <c r="BA191" s="49">
        <v>41.1</v>
      </c>
      <c r="BB191" s="49">
        <v>92.3</v>
      </c>
      <c r="BC191" s="49">
        <v>34.1</v>
      </c>
      <c r="BD191" s="49">
        <v>12.9</v>
      </c>
      <c r="BE191" s="49">
        <v>29</v>
      </c>
      <c r="BF191" s="49">
        <v>121</v>
      </c>
      <c r="BG191" s="49">
        <v>21.2</v>
      </c>
      <c r="BH191" s="49">
        <v>0.9</v>
      </c>
      <c r="BI191" s="52">
        <v>9.11</v>
      </c>
      <c r="BJ191" s="53"/>
      <c r="BK191" s="53"/>
      <c r="BL191" s="53"/>
      <c r="BM191" s="53"/>
      <c r="BN191" s="53"/>
      <c r="BO191" s="53"/>
      <c r="BP191" s="53"/>
      <c r="BQ191" s="52">
        <v>594</v>
      </c>
      <c r="BR191" s="52" t="s">
        <v>1211</v>
      </c>
      <c r="BS191" s="49">
        <v>38</v>
      </c>
      <c r="BT191" s="51">
        <v>23.86</v>
      </c>
      <c r="BU191" s="49">
        <v>57.29</v>
      </c>
    </row>
    <row r="192" spans="1:73" ht="15.75" customHeight="1">
      <c r="A192" s="47"/>
      <c r="B192" s="48">
        <v>881875</v>
      </c>
      <c r="C192" s="49" t="s">
        <v>1490</v>
      </c>
      <c r="D192" s="49">
        <v>1</v>
      </c>
      <c r="E192" s="49" t="s">
        <v>76</v>
      </c>
      <c r="F192" s="50">
        <v>51</v>
      </c>
      <c r="G192" s="49" t="s">
        <v>1492</v>
      </c>
      <c r="H192" s="50">
        <v>2</v>
      </c>
      <c r="I192" s="49" t="s">
        <v>79</v>
      </c>
      <c r="J192" s="47"/>
      <c r="K192" s="47"/>
      <c r="L192" s="47"/>
      <c r="M192" s="47"/>
      <c r="N192" s="47"/>
      <c r="O192" s="47"/>
      <c r="P192" s="47"/>
      <c r="Q192" s="50">
        <v>92.8</v>
      </c>
      <c r="R192" s="50">
        <v>162</v>
      </c>
      <c r="S192" s="51">
        <f t="shared" si="23"/>
        <v>35.360463344002433</v>
      </c>
      <c r="T192" s="49">
        <v>115</v>
      </c>
      <c r="U192" s="47"/>
      <c r="V192" s="50">
        <v>48.5</v>
      </c>
      <c r="W192" s="50">
        <v>45.4</v>
      </c>
      <c r="X192" s="47"/>
      <c r="Y192" s="50">
        <v>2.4</v>
      </c>
      <c r="Z192" s="50">
        <v>37.299999999999997</v>
      </c>
      <c r="AA192" s="50">
        <v>131</v>
      </c>
      <c r="AB192" s="50">
        <v>77</v>
      </c>
      <c r="AC192" s="49">
        <v>95</v>
      </c>
      <c r="AD192" s="49">
        <v>181</v>
      </c>
      <c r="AE192" s="49">
        <v>81</v>
      </c>
      <c r="AF192" s="49">
        <v>83</v>
      </c>
      <c r="AG192" s="47"/>
      <c r="AH192" s="47"/>
      <c r="AI192" s="49">
        <v>83</v>
      </c>
      <c r="AJ192" s="49">
        <v>9.1</v>
      </c>
      <c r="AK192" s="49">
        <v>4.4000000000000004</v>
      </c>
      <c r="AL192" s="49">
        <v>6.1</v>
      </c>
      <c r="AM192" s="49">
        <v>11.5</v>
      </c>
      <c r="AN192" s="49">
        <v>26</v>
      </c>
      <c r="AO192" s="49">
        <v>17</v>
      </c>
      <c r="AP192" s="49">
        <v>36</v>
      </c>
      <c r="AQ192" s="49">
        <v>0.69</v>
      </c>
      <c r="AR192" s="49">
        <v>6.4</v>
      </c>
      <c r="AS192" s="49">
        <v>275</v>
      </c>
      <c r="AT192" s="39">
        <v>83.4</v>
      </c>
      <c r="AU192" s="49">
        <v>4.21</v>
      </c>
      <c r="AV192" s="49">
        <v>2.66</v>
      </c>
      <c r="AW192" s="49">
        <v>0.89</v>
      </c>
      <c r="AX192" s="49">
        <v>0.43</v>
      </c>
      <c r="AY192" s="49">
        <v>185</v>
      </c>
      <c r="AZ192" s="49">
        <v>13.1</v>
      </c>
      <c r="BA192" s="49">
        <v>39.4</v>
      </c>
      <c r="BB192" s="49">
        <v>91.3</v>
      </c>
      <c r="BC192" s="49">
        <v>33.200000000000003</v>
      </c>
      <c r="BD192" s="49">
        <v>14.4</v>
      </c>
      <c r="BE192" s="49">
        <v>13</v>
      </c>
      <c r="BF192" s="49">
        <v>97</v>
      </c>
      <c r="BG192" s="49">
        <v>31</v>
      </c>
      <c r="BH192" s="49">
        <v>0.6</v>
      </c>
      <c r="BI192" s="52">
        <v>8.2799999999999994</v>
      </c>
      <c r="BJ192" s="53"/>
      <c r="BK192" s="53"/>
      <c r="BL192" s="53"/>
      <c r="BM192" s="53"/>
      <c r="BN192" s="53"/>
      <c r="BO192" s="53"/>
      <c r="BP192" s="53"/>
      <c r="BQ192" s="52">
        <v>0</v>
      </c>
      <c r="BR192" s="52" t="s">
        <v>1211</v>
      </c>
      <c r="BS192" s="49">
        <v>42</v>
      </c>
      <c r="BT192" s="51">
        <v>21.79</v>
      </c>
      <c r="BU192" s="49">
        <v>60.56</v>
      </c>
    </row>
    <row r="193" spans="1:73" ht="15.75" customHeight="1">
      <c r="A193" s="47"/>
      <c r="B193" s="48">
        <v>921844</v>
      </c>
      <c r="C193" s="49" t="s">
        <v>1490</v>
      </c>
      <c r="D193" s="49">
        <v>1</v>
      </c>
      <c r="E193" s="50" t="s">
        <v>1498</v>
      </c>
      <c r="F193" s="50">
        <v>30</v>
      </c>
      <c r="G193" s="49">
        <v>1</v>
      </c>
      <c r="H193" s="50">
        <v>4</v>
      </c>
      <c r="I193" s="49" t="s">
        <v>79</v>
      </c>
      <c r="J193" s="47"/>
      <c r="K193" s="47"/>
      <c r="L193" s="47"/>
      <c r="M193" s="47"/>
      <c r="N193" s="47"/>
      <c r="O193" s="47"/>
      <c r="P193" s="47"/>
      <c r="Q193" s="50">
        <v>83.6</v>
      </c>
      <c r="R193" s="50">
        <v>176</v>
      </c>
      <c r="S193" s="51">
        <f t="shared" si="23"/>
        <v>26.988636363636363</v>
      </c>
      <c r="T193" s="49">
        <v>100</v>
      </c>
      <c r="U193" s="47"/>
      <c r="V193" s="50">
        <v>23.9</v>
      </c>
      <c r="W193" s="50">
        <v>60.5</v>
      </c>
      <c r="X193" s="47"/>
      <c r="Y193" s="50">
        <v>3.2</v>
      </c>
      <c r="Z193" s="50">
        <v>55.7</v>
      </c>
      <c r="AA193" s="50">
        <v>132</v>
      </c>
      <c r="AB193" s="50">
        <v>83</v>
      </c>
      <c r="AC193" s="49">
        <v>77</v>
      </c>
      <c r="AD193" s="49">
        <v>128</v>
      </c>
      <c r="AE193" s="49">
        <v>83</v>
      </c>
      <c r="AF193" s="49">
        <v>34</v>
      </c>
      <c r="AG193" s="47"/>
      <c r="AH193" s="47"/>
      <c r="AI193" s="49">
        <v>57</v>
      </c>
      <c r="AJ193" s="49" t="s">
        <v>1493</v>
      </c>
      <c r="AK193" s="49">
        <v>4.4000000000000004</v>
      </c>
      <c r="AL193" s="49">
        <v>5.7</v>
      </c>
      <c r="AM193" s="49">
        <v>8.49</v>
      </c>
      <c r="AN193" s="49">
        <v>18</v>
      </c>
      <c r="AO193" s="49">
        <v>15</v>
      </c>
      <c r="AP193" s="49">
        <v>33</v>
      </c>
      <c r="AQ193" s="49">
        <v>0.88</v>
      </c>
      <c r="AR193" s="49">
        <v>4.2</v>
      </c>
      <c r="AS193" s="49">
        <v>303</v>
      </c>
      <c r="AT193" s="39"/>
      <c r="AU193" s="49">
        <v>6.35</v>
      </c>
      <c r="AV193" s="49">
        <v>4.9000000000000004</v>
      </c>
      <c r="AW193" s="49">
        <v>1</v>
      </c>
      <c r="AX193" s="49">
        <v>0.2</v>
      </c>
      <c r="AY193" s="49">
        <v>185</v>
      </c>
      <c r="AZ193" s="49">
        <v>13.9</v>
      </c>
      <c r="BA193" s="49">
        <v>42</v>
      </c>
      <c r="BB193" s="49">
        <v>89.2</v>
      </c>
      <c r="BC193" s="49">
        <v>33.200000000000003</v>
      </c>
      <c r="BD193" s="49">
        <v>14</v>
      </c>
      <c r="BE193" s="49">
        <v>20</v>
      </c>
      <c r="BF193" s="49">
        <v>84</v>
      </c>
      <c r="BG193" s="49">
        <v>17</v>
      </c>
      <c r="BH193" s="49">
        <v>13</v>
      </c>
      <c r="BI193" s="52">
        <v>7.69</v>
      </c>
      <c r="BJ193" s="53"/>
      <c r="BK193" s="53"/>
      <c r="BL193" s="53"/>
      <c r="BM193" s="53"/>
      <c r="BN193" s="53"/>
      <c r="BO193" s="53"/>
      <c r="BP193" s="53"/>
      <c r="BQ193" s="52">
        <v>1554</v>
      </c>
      <c r="BR193" s="52" t="s">
        <v>1196</v>
      </c>
      <c r="BS193" s="49">
        <v>48</v>
      </c>
      <c r="BT193" s="51">
        <v>50.36</v>
      </c>
      <c r="BU193" s="49">
        <v>51.26</v>
      </c>
    </row>
    <row r="194" spans="1:73" ht="15.75" customHeight="1">
      <c r="A194" s="47"/>
      <c r="B194" s="48">
        <v>1109185</v>
      </c>
      <c r="C194" s="49" t="s">
        <v>1490</v>
      </c>
      <c r="D194" s="49">
        <v>1</v>
      </c>
      <c r="E194" s="49" t="s">
        <v>76</v>
      </c>
      <c r="F194" s="50">
        <v>67</v>
      </c>
      <c r="G194" s="49">
        <v>2</v>
      </c>
      <c r="H194" s="50">
        <v>2</v>
      </c>
      <c r="I194" s="49" t="s">
        <v>79</v>
      </c>
      <c r="J194" s="47"/>
      <c r="K194" s="47"/>
      <c r="L194" s="47"/>
      <c r="M194" s="47"/>
      <c r="N194" s="47"/>
      <c r="O194" s="47"/>
      <c r="P194" s="47"/>
      <c r="Q194" s="50">
        <v>56.3</v>
      </c>
      <c r="R194" s="50">
        <v>157</v>
      </c>
      <c r="S194" s="51">
        <f t="shared" si="23"/>
        <v>22.840683192015902</v>
      </c>
      <c r="T194" s="49">
        <v>80</v>
      </c>
      <c r="U194" s="47"/>
      <c r="V194" s="50">
        <v>38.4</v>
      </c>
      <c r="W194" s="50">
        <v>32.9</v>
      </c>
      <c r="X194" s="47"/>
      <c r="Y194" s="50">
        <v>1.8</v>
      </c>
      <c r="Z194" s="50">
        <v>45.9</v>
      </c>
      <c r="AA194" s="50">
        <v>139</v>
      </c>
      <c r="AB194" s="50">
        <v>69</v>
      </c>
      <c r="AC194" s="49">
        <v>90</v>
      </c>
      <c r="AD194" s="49">
        <v>198</v>
      </c>
      <c r="AE194" s="49">
        <v>102</v>
      </c>
      <c r="AF194" s="49">
        <v>52</v>
      </c>
      <c r="AG194" s="47"/>
      <c r="AH194" s="47"/>
      <c r="AI194" s="49">
        <v>222</v>
      </c>
      <c r="AJ194" s="49">
        <v>4</v>
      </c>
      <c r="AK194" s="49">
        <v>4.2</v>
      </c>
      <c r="AL194" s="49">
        <v>9.1</v>
      </c>
      <c r="AM194" s="49">
        <v>9.9700000000000006</v>
      </c>
      <c r="AN194" s="49">
        <v>76</v>
      </c>
      <c r="AO194" s="49">
        <v>57</v>
      </c>
      <c r="AP194" s="49">
        <v>123</v>
      </c>
      <c r="AQ194" s="49">
        <v>1.8</v>
      </c>
      <c r="AR194" s="49">
        <v>13.2</v>
      </c>
      <c r="AS194" s="49">
        <v>797</v>
      </c>
      <c r="AT194" s="39">
        <v>126.7</v>
      </c>
      <c r="AU194" s="49">
        <v>9.3800000000000008</v>
      </c>
      <c r="AV194" s="49">
        <v>6</v>
      </c>
      <c r="AW194" s="49">
        <v>2</v>
      </c>
      <c r="AX194" s="49">
        <v>1</v>
      </c>
      <c r="AY194" s="49">
        <v>283</v>
      </c>
      <c r="AZ194" s="49">
        <v>14.7</v>
      </c>
      <c r="BA194" s="49">
        <v>43.5</v>
      </c>
      <c r="BB194" s="49">
        <v>87.3</v>
      </c>
      <c r="BC194" s="49">
        <v>33.799999999999997</v>
      </c>
      <c r="BD194" s="49">
        <v>12.4</v>
      </c>
      <c r="BE194" s="49">
        <v>33</v>
      </c>
      <c r="BF194" s="49">
        <v>112</v>
      </c>
      <c r="BG194" s="49">
        <v>36</v>
      </c>
      <c r="BH194" s="49">
        <v>1.6</v>
      </c>
      <c r="BI194" s="52">
        <v>9.2100000000000009</v>
      </c>
      <c r="BJ194" s="53"/>
      <c r="BK194" s="53"/>
      <c r="BL194" s="53"/>
      <c r="BM194" s="53"/>
      <c r="BN194" s="53"/>
      <c r="BO194" s="53"/>
      <c r="BP194" s="53"/>
      <c r="BQ194" s="52">
        <v>1885</v>
      </c>
      <c r="BR194" s="52" t="s">
        <v>1196</v>
      </c>
      <c r="BS194" s="49">
        <v>48</v>
      </c>
      <c r="BT194" s="51">
        <v>41.74</v>
      </c>
      <c r="BU194" s="49">
        <v>53.89</v>
      </c>
    </row>
    <row r="195" spans="1:73" ht="15.75" customHeight="1">
      <c r="A195" s="47"/>
      <c r="B195" s="48">
        <v>2028002</v>
      </c>
      <c r="C195" s="49" t="s">
        <v>1490</v>
      </c>
      <c r="D195" s="49">
        <v>1</v>
      </c>
      <c r="E195" s="49" t="s">
        <v>76</v>
      </c>
      <c r="F195" s="50">
        <v>47</v>
      </c>
      <c r="G195" s="49">
        <v>3</v>
      </c>
      <c r="H195" s="50">
        <v>2</v>
      </c>
      <c r="I195" s="49" t="s">
        <v>79</v>
      </c>
      <c r="J195" s="47"/>
      <c r="K195" s="47"/>
      <c r="L195" s="47"/>
      <c r="M195" s="47"/>
      <c r="N195" s="47"/>
      <c r="O195" s="47"/>
      <c r="P195" s="47"/>
      <c r="Q195" s="50">
        <v>62.8</v>
      </c>
      <c r="R195" s="50">
        <v>157</v>
      </c>
      <c r="S195" s="51">
        <f t="shared" si="23"/>
        <v>25.477707006369425</v>
      </c>
      <c r="T195" s="49">
        <v>92</v>
      </c>
      <c r="U195" s="47"/>
      <c r="V195" s="50">
        <v>36.1</v>
      </c>
      <c r="W195" s="50">
        <v>38.1</v>
      </c>
      <c r="X195" s="47"/>
      <c r="Y195" s="50">
        <v>2</v>
      </c>
      <c r="Z195" s="50">
        <v>48</v>
      </c>
      <c r="AA195" s="50">
        <v>108</v>
      </c>
      <c r="AB195" s="50">
        <v>78</v>
      </c>
      <c r="AC195" s="49">
        <v>110</v>
      </c>
      <c r="AD195" s="49">
        <v>115</v>
      </c>
      <c r="AE195" s="49">
        <v>41</v>
      </c>
      <c r="AF195" s="49">
        <v>42</v>
      </c>
      <c r="AG195" s="47"/>
      <c r="AH195" s="47"/>
      <c r="AI195" s="49">
        <v>162</v>
      </c>
      <c r="AJ195" s="49">
        <v>58</v>
      </c>
      <c r="AK195" s="49">
        <v>3.5</v>
      </c>
      <c r="AL195" s="49">
        <v>6.6</v>
      </c>
      <c r="AM195" s="49">
        <v>8.75</v>
      </c>
      <c r="AN195" s="49">
        <v>17</v>
      </c>
      <c r="AO195" s="49">
        <v>27</v>
      </c>
      <c r="AP195" s="49">
        <v>44</v>
      </c>
      <c r="AQ195" s="49">
        <v>0.99</v>
      </c>
      <c r="AR195" s="49">
        <v>10.8</v>
      </c>
      <c r="AS195" s="49">
        <v>648</v>
      </c>
      <c r="AT195" s="39">
        <v>72.3</v>
      </c>
      <c r="AU195" s="49">
        <v>11.65</v>
      </c>
      <c r="AV195" s="49">
        <v>9.1999999999999993</v>
      </c>
      <c r="AW195" s="49">
        <v>1.7</v>
      </c>
      <c r="AX195" s="49">
        <v>0.6</v>
      </c>
      <c r="AY195" s="49">
        <v>427</v>
      </c>
      <c r="AZ195" s="49">
        <v>14.6</v>
      </c>
      <c r="BA195" s="49">
        <v>43.4</v>
      </c>
      <c r="BB195" s="49">
        <v>91</v>
      </c>
      <c r="BC195" s="49">
        <v>33.700000000000003</v>
      </c>
      <c r="BD195" s="49">
        <v>15.3</v>
      </c>
      <c r="BE195" s="49">
        <v>22</v>
      </c>
      <c r="BF195" s="49">
        <v>61</v>
      </c>
      <c r="BG195" s="49">
        <v>10</v>
      </c>
      <c r="BH195" s="49">
        <v>29</v>
      </c>
      <c r="BI195" s="52">
        <v>9.09</v>
      </c>
      <c r="BJ195" s="53"/>
      <c r="BK195" s="53"/>
      <c r="BL195" s="53"/>
      <c r="BM195" s="53"/>
      <c r="BN195" s="53"/>
      <c r="BO195" s="53"/>
      <c r="BP195" s="53"/>
      <c r="BQ195" s="52">
        <v>132</v>
      </c>
      <c r="BR195" s="52" t="s">
        <v>1211</v>
      </c>
      <c r="BS195" s="49">
        <v>16</v>
      </c>
      <c r="BT195" s="51">
        <v>17.95</v>
      </c>
      <c r="BU195" s="49">
        <v>52.18</v>
      </c>
    </row>
    <row r="196" spans="1:73" ht="15.75" customHeight="1">
      <c r="A196" s="47"/>
      <c r="B196" s="48">
        <v>3000885</v>
      </c>
      <c r="C196" s="49" t="s">
        <v>1490</v>
      </c>
      <c r="D196" s="49">
        <v>1</v>
      </c>
      <c r="E196" s="49" t="s">
        <v>76</v>
      </c>
      <c r="F196" s="50">
        <v>59</v>
      </c>
      <c r="G196" s="49">
        <v>2</v>
      </c>
      <c r="H196" s="50">
        <v>2</v>
      </c>
      <c r="I196" s="49" t="s">
        <v>79</v>
      </c>
      <c r="J196" s="47"/>
      <c r="K196" s="47"/>
      <c r="L196" s="47"/>
      <c r="M196" s="47"/>
      <c r="N196" s="47"/>
      <c r="O196" s="47"/>
      <c r="P196" s="47"/>
      <c r="Q196" s="50">
        <v>92</v>
      </c>
      <c r="R196" s="50">
        <v>163</v>
      </c>
      <c r="S196" s="51">
        <f t="shared" si="23"/>
        <v>34.626820730927022</v>
      </c>
      <c r="T196" s="49">
        <v>108</v>
      </c>
      <c r="U196" s="47"/>
      <c r="V196" s="50">
        <v>46.5</v>
      </c>
      <c r="W196" s="50">
        <v>46.8</v>
      </c>
      <c r="X196" s="47"/>
      <c r="Y196" s="50">
        <v>2.5</v>
      </c>
      <c r="Z196" s="50">
        <v>43</v>
      </c>
      <c r="AA196" s="50">
        <v>123</v>
      </c>
      <c r="AB196" s="50">
        <v>71</v>
      </c>
      <c r="AC196" s="49">
        <v>116</v>
      </c>
      <c r="AD196" s="49">
        <v>196</v>
      </c>
      <c r="AE196" s="49">
        <v>110</v>
      </c>
      <c r="AF196" s="49">
        <v>62</v>
      </c>
      <c r="AG196" s="47"/>
      <c r="AH196" s="47"/>
      <c r="AI196" s="49">
        <v>119</v>
      </c>
      <c r="AJ196" s="49" t="s">
        <v>1493</v>
      </c>
      <c r="AK196" s="49">
        <v>4.3</v>
      </c>
      <c r="AL196" s="49">
        <v>4.5</v>
      </c>
      <c r="AM196" s="49">
        <v>7.56</v>
      </c>
      <c r="AN196" s="49">
        <v>23</v>
      </c>
      <c r="AO196" s="49">
        <v>21</v>
      </c>
      <c r="AP196" s="49">
        <v>34</v>
      </c>
      <c r="AQ196" s="49">
        <v>0.81</v>
      </c>
      <c r="AR196" s="49">
        <v>7</v>
      </c>
      <c r="AS196" s="49">
        <v>304</v>
      </c>
      <c r="AT196" s="39">
        <v>83.5</v>
      </c>
      <c r="AU196" s="49">
        <v>5.73</v>
      </c>
      <c r="AV196" s="49">
        <v>3.6</v>
      </c>
      <c r="AW196" s="49">
        <v>1.5</v>
      </c>
      <c r="AX196" s="49">
        <v>0.4</v>
      </c>
      <c r="AY196" s="49">
        <v>263</v>
      </c>
      <c r="AZ196" s="49">
        <v>13.9</v>
      </c>
      <c r="BA196" s="49">
        <v>41.7</v>
      </c>
      <c r="BB196" s="49">
        <v>92.5</v>
      </c>
      <c r="BC196" s="49">
        <v>33.4</v>
      </c>
      <c r="BD196" s="49">
        <v>13.8</v>
      </c>
      <c r="BE196" s="49">
        <v>5</v>
      </c>
      <c r="BF196" s="49">
        <v>126</v>
      </c>
      <c r="BG196" s="49">
        <v>14.9</v>
      </c>
      <c r="BH196" s="49">
        <v>4.0999999999999996</v>
      </c>
      <c r="BI196" s="52">
        <v>8.84</v>
      </c>
      <c r="BJ196" s="53"/>
      <c r="BK196" s="53"/>
      <c r="BL196" s="53"/>
      <c r="BM196" s="53"/>
      <c r="BN196" s="53"/>
      <c r="BO196" s="53"/>
      <c r="BP196" s="53"/>
      <c r="BQ196" s="52">
        <v>0</v>
      </c>
      <c r="BR196" s="52" t="s">
        <v>1211</v>
      </c>
      <c r="BS196" s="49">
        <v>30</v>
      </c>
      <c r="BT196" s="51">
        <v>36.119999999999997</v>
      </c>
      <c r="BU196" s="49">
        <v>37.479999999999997</v>
      </c>
    </row>
    <row r="197" spans="1:73" ht="15.75" customHeight="1">
      <c r="A197" s="47"/>
      <c r="B197" s="48">
        <v>3048160</v>
      </c>
      <c r="C197" s="49" t="s">
        <v>1490</v>
      </c>
      <c r="D197" s="49">
        <v>1</v>
      </c>
      <c r="E197" s="49" t="s">
        <v>76</v>
      </c>
      <c r="F197" s="50">
        <v>65</v>
      </c>
      <c r="G197" s="49">
        <v>2</v>
      </c>
      <c r="H197" s="50">
        <v>4</v>
      </c>
      <c r="I197" s="49" t="s">
        <v>79</v>
      </c>
      <c r="J197" s="47"/>
      <c r="K197" s="47"/>
      <c r="L197" s="47"/>
      <c r="M197" s="47"/>
      <c r="N197" s="47"/>
      <c r="O197" s="47"/>
      <c r="P197" s="47"/>
      <c r="Q197" s="50">
        <v>81.8</v>
      </c>
      <c r="R197" s="50">
        <v>157</v>
      </c>
      <c r="S197" s="51">
        <f t="shared" si="23"/>
        <v>33.185930463710491</v>
      </c>
      <c r="T197" s="49">
        <v>111</v>
      </c>
      <c r="U197" s="47"/>
      <c r="V197" s="50">
        <v>42.6</v>
      </c>
      <c r="W197" s="50">
        <v>44.6</v>
      </c>
      <c r="X197" s="47"/>
      <c r="Y197" s="50">
        <v>2.4</v>
      </c>
      <c r="Z197" s="50">
        <v>41.4</v>
      </c>
      <c r="AA197" s="50">
        <v>165</v>
      </c>
      <c r="AB197" s="50">
        <v>96</v>
      </c>
      <c r="AC197" s="49">
        <v>96</v>
      </c>
      <c r="AD197" s="49">
        <v>192</v>
      </c>
      <c r="AE197" s="49">
        <v>106</v>
      </c>
      <c r="AF197" s="49">
        <v>60</v>
      </c>
      <c r="AG197" s="47"/>
      <c r="AH197" s="47"/>
      <c r="AI197" s="49">
        <v>132</v>
      </c>
      <c r="AJ197" s="49">
        <v>2.9</v>
      </c>
      <c r="AK197" s="49">
        <v>4.5</v>
      </c>
      <c r="AL197" s="49">
        <v>7.4</v>
      </c>
      <c r="AM197" s="49">
        <v>5.08</v>
      </c>
      <c r="AN197" s="49">
        <v>30</v>
      </c>
      <c r="AO197" s="49">
        <v>49</v>
      </c>
      <c r="AP197" s="49">
        <v>47</v>
      </c>
      <c r="AQ197" s="49">
        <v>0.86</v>
      </c>
      <c r="AR197" s="49">
        <v>14.1</v>
      </c>
      <c r="AS197" s="49">
        <v>694</v>
      </c>
      <c r="AT197" s="39">
        <v>49.5</v>
      </c>
      <c r="AU197" s="49">
        <v>3.72</v>
      </c>
      <c r="AV197" s="49">
        <v>2</v>
      </c>
      <c r="AW197" s="49">
        <v>1.2</v>
      </c>
      <c r="AX197" s="49">
        <v>0.28000000000000003</v>
      </c>
      <c r="AY197" s="49">
        <v>164</v>
      </c>
      <c r="AZ197" s="49">
        <v>15.2</v>
      </c>
      <c r="BA197" s="49">
        <v>45.3</v>
      </c>
      <c r="BB197" s="49">
        <v>98</v>
      </c>
      <c r="BC197" s="49">
        <v>33.5</v>
      </c>
      <c r="BD197" s="49">
        <v>12.9</v>
      </c>
      <c r="BE197" s="49">
        <v>12</v>
      </c>
      <c r="BF197" s="49">
        <v>103</v>
      </c>
      <c r="BG197" s="49">
        <v>24</v>
      </c>
      <c r="BH197" s="49">
        <v>4.5999999999999996</v>
      </c>
      <c r="BI197" s="52">
        <v>8.75</v>
      </c>
      <c r="BJ197" s="53"/>
      <c r="BK197" s="53"/>
      <c r="BL197" s="53"/>
      <c r="BM197" s="53"/>
      <c r="BN197" s="53"/>
      <c r="BO197" s="53"/>
      <c r="BP197" s="53"/>
      <c r="BQ197" s="52">
        <v>99</v>
      </c>
      <c r="BR197" s="52" t="s">
        <v>1211</v>
      </c>
      <c r="BS197" s="49">
        <v>36</v>
      </c>
      <c r="BT197" s="51">
        <v>52.9</v>
      </c>
      <c r="BU197" s="49">
        <v>47.76</v>
      </c>
    </row>
    <row r="198" spans="1:73" ht="15.75" customHeight="1">
      <c r="A198" s="47"/>
      <c r="B198" s="48">
        <v>3126978</v>
      </c>
      <c r="C198" s="49" t="s">
        <v>1490</v>
      </c>
      <c r="D198" s="49">
        <v>2</v>
      </c>
      <c r="E198" s="49" t="s">
        <v>76</v>
      </c>
      <c r="F198" s="50">
        <v>57</v>
      </c>
      <c r="G198" s="49">
        <v>3</v>
      </c>
      <c r="H198" s="50">
        <v>5</v>
      </c>
      <c r="I198" s="49" t="s">
        <v>79</v>
      </c>
      <c r="J198" s="47"/>
      <c r="K198" s="47"/>
      <c r="L198" s="47"/>
      <c r="M198" s="47"/>
      <c r="N198" s="47"/>
      <c r="O198" s="47"/>
      <c r="P198" s="47"/>
      <c r="Q198" s="50">
        <v>73.599999999999994</v>
      </c>
      <c r="R198" s="50">
        <v>155</v>
      </c>
      <c r="S198" s="51">
        <f t="shared" si="23"/>
        <v>30.634755463059307</v>
      </c>
      <c r="T198" s="49">
        <v>111</v>
      </c>
      <c r="U198" s="47"/>
      <c r="V198" s="50">
        <v>39.5</v>
      </c>
      <c r="W198" s="50">
        <v>42.2</v>
      </c>
      <c r="X198" s="47"/>
      <c r="Y198" s="50">
        <v>2.2999999999999998</v>
      </c>
      <c r="Z198" s="50">
        <v>46.3</v>
      </c>
      <c r="AA198" s="50">
        <v>149</v>
      </c>
      <c r="AB198" s="50">
        <v>71</v>
      </c>
      <c r="AC198" s="49">
        <v>84</v>
      </c>
      <c r="AD198" s="49">
        <v>154</v>
      </c>
      <c r="AE198" s="49">
        <v>80</v>
      </c>
      <c r="AF198" s="49">
        <v>44</v>
      </c>
      <c r="AG198" s="47"/>
      <c r="AH198" s="47"/>
      <c r="AI198" s="49">
        <v>151</v>
      </c>
      <c r="AJ198" s="49">
        <v>2</v>
      </c>
      <c r="AK198" s="49">
        <v>4.5</v>
      </c>
      <c r="AL198" s="49">
        <v>3.9</v>
      </c>
      <c r="AM198" s="49"/>
      <c r="AN198" s="49">
        <v>16</v>
      </c>
      <c r="AO198" s="49">
        <v>19</v>
      </c>
      <c r="AP198" s="49">
        <v>29</v>
      </c>
      <c r="AQ198" s="49">
        <v>0.83</v>
      </c>
      <c r="AR198" s="49"/>
      <c r="AS198" s="49"/>
      <c r="AT198" s="39"/>
      <c r="AU198" s="49">
        <v>8.0500000000000007</v>
      </c>
      <c r="AV198" s="49">
        <v>5.7</v>
      </c>
      <c r="AW198" s="49">
        <v>1.6</v>
      </c>
      <c r="AX198" s="49">
        <v>0.5</v>
      </c>
      <c r="AY198" s="49">
        <v>207</v>
      </c>
      <c r="AZ198" s="49">
        <v>14.7</v>
      </c>
      <c r="BA198" s="49">
        <v>42.4</v>
      </c>
      <c r="BB198" s="49">
        <v>90.1</v>
      </c>
      <c r="BC198" s="49">
        <v>34.799999999999997</v>
      </c>
      <c r="BD198" s="49">
        <v>34.799999999999997</v>
      </c>
      <c r="BE198" s="49">
        <v>6</v>
      </c>
      <c r="BF198" s="49">
        <v>79.400000000000006</v>
      </c>
      <c r="BG198" s="49">
        <v>11.8</v>
      </c>
      <c r="BH198" s="49">
        <v>110</v>
      </c>
      <c r="BI198" s="52">
        <v>8.75</v>
      </c>
      <c r="BJ198" s="53"/>
      <c r="BK198" s="53"/>
      <c r="BL198" s="53"/>
      <c r="BM198" s="53"/>
      <c r="BN198" s="53"/>
      <c r="BO198" s="53"/>
      <c r="BP198" s="53"/>
      <c r="BQ198" s="52">
        <v>594</v>
      </c>
      <c r="BR198" s="52" t="s">
        <v>1211</v>
      </c>
      <c r="BS198" s="49">
        <v>47</v>
      </c>
      <c r="BT198" s="51">
        <v>47</v>
      </c>
      <c r="BU198" s="49">
        <v>54.51</v>
      </c>
    </row>
    <row r="199" spans="1:73" ht="15.75" customHeight="1">
      <c r="A199" s="47"/>
      <c r="B199" s="48">
        <v>3134498</v>
      </c>
      <c r="C199" s="49" t="s">
        <v>1490</v>
      </c>
      <c r="D199" s="49">
        <v>1</v>
      </c>
      <c r="E199" s="49" t="s">
        <v>76</v>
      </c>
      <c r="F199" s="50">
        <v>36</v>
      </c>
      <c r="G199" s="49" t="s">
        <v>1492</v>
      </c>
      <c r="H199" s="50">
        <v>3</v>
      </c>
      <c r="I199" s="49" t="s">
        <v>79</v>
      </c>
      <c r="J199" s="47"/>
      <c r="K199" s="47"/>
      <c r="L199" s="47"/>
      <c r="M199" s="47"/>
      <c r="N199" s="47"/>
      <c r="O199" s="47"/>
      <c r="P199" s="47"/>
      <c r="Q199" s="50">
        <v>67.3</v>
      </c>
      <c r="R199" s="50">
        <v>179</v>
      </c>
      <c r="S199" s="51">
        <f t="shared" si="23"/>
        <v>21.004338191691893</v>
      </c>
      <c r="T199" s="49">
        <v>81</v>
      </c>
      <c r="U199" s="47"/>
      <c r="V199" s="50">
        <v>26.6</v>
      </c>
      <c r="W199" s="50">
        <v>46.9</v>
      </c>
      <c r="X199" s="47"/>
      <c r="Y199" s="50">
        <v>2.5</v>
      </c>
      <c r="Z199" s="50">
        <v>51</v>
      </c>
      <c r="AA199" s="50">
        <v>102</v>
      </c>
      <c r="AB199" s="50">
        <v>66</v>
      </c>
      <c r="AC199" s="49">
        <v>81</v>
      </c>
      <c r="AD199" s="49">
        <v>200</v>
      </c>
      <c r="AE199" s="49">
        <v>104</v>
      </c>
      <c r="AF199" s="49">
        <v>79</v>
      </c>
      <c r="AG199" s="47"/>
      <c r="AH199" s="47"/>
      <c r="AI199" s="49">
        <v>87</v>
      </c>
      <c r="AJ199" s="49">
        <v>0.1</v>
      </c>
      <c r="AK199" s="49">
        <v>4.5</v>
      </c>
      <c r="AL199" s="49">
        <v>5</v>
      </c>
      <c r="AM199" s="49">
        <v>15.1</v>
      </c>
      <c r="AN199" s="49">
        <v>31</v>
      </c>
      <c r="AO199" s="49">
        <v>18</v>
      </c>
      <c r="AP199" s="49">
        <v>29</v>
      </c>
      <c r="AQ199" s="49">
        <v>0.82</v>
      </c>
      <c r="AR199" s="49">
        <v>22.5</v>
      </c>
      <c r="AS199" s="49">
        <v>348</v>
      </c>
      <c r="AT199" s="39">
        <v>65.7</v>
      </c>
      <c r="AU199" s="49">
        <v>3.34</v>
      </c>
      <c r="AV199" s="49">
        <v>1.57</v>
      </c>
      <c r="AW199" s="49">
        <v>1.31</v>
      </c>
      <c r="AX199" s="49">
        <v>0.28000000000000003</v>
      </c>
      <c r="AY199" s="49">
        <v>188</v>
      </c>
      <c r="AZ199" s="49">
        <v>14</v>
      </c>
      <c r="BA199" s="49">
        <v>42.7</v>
      </c>
      <c r="BB199" s="49">
        <v>91.8</v>
      </c>
      <c r="BC199" s="49">
        <v>32.799999999999997</v>
      </c>
      <c r="BD199" s="49">
        <v>13.4</v>
      </c>
      <c r="BE199" s="49">
        <v>17</v>
      </c>
      <c r="BF199" s="49">
        <v>76.5</v>
      </c>
      <c r="BG199" s="49">
        <v>12.6</v>
      </c>
      <c r="BH199" s="49">
        <v>58</v>
      </c>
      <c r="BI199" s="52">
        <v>8.17</v>
      </c>
      <c r="BJ199" s="53"/>
      <c r="BK199" s="53"/>
      <c r="BL199" s="53"/>
      <c r="BM199" s="53"/>
      <c r="BN199" s="53"/>
      <c r="BO199" s="53"/>
      <c r="BP199" s="53"/>
      <c r="BQ199" s="52">
        <v>2388</v>
      </c>
      <c r="BR199" s="52" t="s">
        <v>1196</v>
      </c>
      <c r="BS199" s="49">
        <v>48</v>
      </c>
      <c r="BT199" s="51">
        <v>54.99</v>
      </c>
      <c r="BU199" s="49">
        <v>52.51</v>
      </c>
    </row>
    <row r="200" spans="1:73" ht="15.75" customHeight="1">
      <c r="A200" s="47"/>
      <c r="B200" s="48">
        <v>3143538</v>
      </c>
      <c r="C200" s="49" t="s">
        <v>1490</v>
      </c>
      <c r="D200" s="49">
        <v>2</v>
      </c>
      <c r="E200" s="49" t="s">
        <v>76</v>
      </c>
      <c r="F200" s="50">
        <v>22</v>
      </c>
      <c r="G200" s="49">
        <v>4</v>
      </c>
      <c r="H200" s="50">
        <v>3</v>
      </c>
      <c r="I200" s="49" t="s">
        <v>1373</v>
      </c>
      <c r="J200" s="47"/>
      <c r="K200" s="47"/>
      <c r="L200" s="47"/>
      <c r="M200" s="47"/>
      <c r="N200" s="47"/>
      <c r="O200" s="47"/>
      <c r="P200" s="47"/>
      <c r="Q200" s="50">
        <v>63.3</v>
      </c>
      <c r="R200" s="50">
        <v>161</v>
      </c>
      <c r="S200" s="51">
        <f t="shared" si="23"/>
        <v>24.420354153003352</v>
      </c>
      <c r="T200" s="49">
        <v>79</v>
      </c>
      <c r="U200" s="47"/>
      <c r="V200" s="50">
        <v>28.1</v>
      </c>
      <c r="W200" s="50">
        <v>43.2</v>
      </c>
      <c r="X200" s="47"/>
      <c r="Y200" s="50">
        <v>2.2999999999999998</v>
      </c>
      <c r="Z200" s="50">
        <v>52.5</v>
      </c>
      <c r="AA200" s="50">
        <v>110</v>
      </c>
      <c r="AB200" s="50">
        <v>57</v>
      </c>
      <c r="AC200" s="49"/>
      <c r="AD200" s="49"/>
      <c r="AE200" s="49"/>
      <c r="AF200" s="49"/>
      <c r="AG200" s="47"/>
      <c r="AH200" s="47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3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>
        <v>20.8</v>
      </c>
      <c r="BG200" s="49">
        <v>3.2</v>
      </c>
      <c r="BH200" s="49">
        <v>536</v>
      </c>
      <c r="BI200" s="52"/>
      <c r="BJ200" s="53"/>
      <c r="BK200" s="53"/>
      <c r="BL200" s="53"/>
      <c r="BM200" s="53"/>
      <c r="BN200" s="53"/>
      <c r="BO200" s="53"/>
      <c r="BP200" s="53"/>
      <c r="BQ200" s="52">
        <v>1239.5999999999999</v>
      </c>
      <c r="BR200" s="52" t="s">
        <v>1196</v>
      </c>
      <c r="BS200" s="49">
        <v>18</v>
      </c>
      <c r="BT200" s="51">
        <v>56.84</v>
      </c>
      <c r="BU200" s="49">
        <v>18.03</v>
      </c>
    </row>
    <row r="201" spans="1:73" ht="15.75" customHeight="1">
      <c r="A201" s="47"/>
      <c r="B201" s="48">
        <v>3143538</v>
      </c>
      <c r="C201" s="49" t="s">
        <v>1490</v>
      </c>
      <c r="D201" s="49">
        <v>2</v>
      </c>
      <c r="E201" s="49" t="s">
        <v>76</v>
      </c>
      <c r="F201" s="50">
        <v>23</v>
      </c>
      <c r="G201" s="49">
        <v>5</v>
      </c>
      <c r="H201" s="50">
        <v>2</v>
      </c>
      <c r="I201" s="49" t="s">
        <v>79</v>
      </c>
      <c r="J201" s="47"/>
      <c r="K201" s="47"/>
      <c r="L201" s="47"/>
      <c r="M201" s="47"/>
      <c r="N201" s="47"/>
      <c r="O201" s="47"/>
      <c r="P201" s="47"/>
      <c r="Q201" s="50">
        <v>58.1</v>
      </c>
      <c r="R201" s="50">
        <v>161</v>
      </c>
      <c r="S201" s="51">
        <f t="shared" si="23"/>
        <v>22.414258709154737</v>
      </c>
      <c r="T201" s="49">
        <v>75</v>
      </c>
      <c r="U201" s="47"/>
      <c r="V201" s="50">
        <v>30.1</v>
      </c>
      <c r="W201" s="50">
        <v>38.6</v>
      </c>
      <c r="X201" s="47"/>
      <c r="Y201" s="50">
        <v>2.1</v>
      </c>
      <c r="Z201" s="50">
        <v>51.2</v>
      </c>
      <c r="AA201" s="50">
        <v>101</v>
      </c>
      <c r="AB201" s="50">
        <v>61</v>
      </c>
      <c r="AC201" s="49">
        <v>83</v>
      </c>
      <c r="AD201" s="49">
        <v>198</v>
      </c>
      <c r="AE201" s="49">
        <v>130</v>
      </c>
      <c r="AF201" s="49">
        <v>55</v>
      </c>
      <c r="AG201" s="47"/>
      <c r="AH201" s="47"/>
      <c r="AI201" s="49">
        <v>67</v>
      </c>
      <c r="AJ201" s="49" t="s">
        <v>1493</v>
      </c>
      <c r="AK201" s="49">
        <v>4.5999999999999996</v>
      </c>
      <c r="AL201" s="49">
        <v>4.0999999999999996</v>
      </c>
      <c r="AM201" s="49">
        <v>12.93</v>
      </c>
      <c r="AN201" s="49">
        <v>14</v>
      </c>
      <c r="AO201" s="49">
        <v>9</v>
      </c>
      <c r="AP201" s="49">
        <v>22</v>
      </c>
      <c r="AQ201" s="49">
        <v>0.73</v>
      </c>
      <c r="AR201" s="49">
        <v>5.5</v>
      </c>
      <c r="AS201" s="49">
        <v>250</v>
      </c>
      <c r="AT201" s="39"/>
      <c r="AU201" s="49">
        <v>6.67</v>
      </c>
      <c r="AV201" s="49">
        <v>5</v>
      </c>
      <c r="AW201" s="49">
        <v>1.1000000000000001</v>
      </c>
      <c r="AX201" s="49">
        <v>0.5</v>
      </c>
      <c r="AY201" s="49">
        <v>273</v>
      </c>
      <c r="AZ201" s="49">
        <v>14</v>
      </c>
      <c r="BA201" s="49">
        <v>42.1</v>
      </c>
      <c r="BB201" s="49">
        <v>94.4</v>
      </c>
      <c r="BC201" s="49">
        <v>33.299999999999997</v>
      </c>
      <c r="BD201" s="49">
        <v>12.3</v>
      </c>
      <c r="BE201" s="49">
        <v>12</v>
      </c>
      <c r="BF201" s="49">
        <v>20.8</v>
      </c>
      <c r="BG201" s="49">
        <v>3.2</v>
      </c>
      <c r="BH201" s="49">
        <v>536</v>
      </c>
      <c r="BI201" s="52">
        <v>7.93</v>
      </c>
      <c r="BJ201" s="53"/>
      <c r="BK201" s="53"/>
      <c r="BL201" s="53"/>
      <c r="BM201" s="53"/>
      <c r="BN201" s="53"/>
      <c r="BO201" s="53"/>
      <c r="BP201" s="53"/>
      <c r="BQ201" s="52">
        <v>2076</v>
      </c>
      <c r="BR201" s="52" t="s">
        <v>1196</v>
      </c>
      <c r="BS201" s="49">
        <v>18</v>
      </c>
      <c r="BT201" s="51">
        <v>49.81</v>
      </c>
      <c r="BU201" s="49">
        <v>27.26</v>
      </c>
    </row>
    <row r="202" spans="1:73" ht="15.75" customHeight="1">
      <c r="A202" s="47"/>
      <c r="B202" s="48">
        <v>3160107</v>
      </c>
      <c r="C202" s="49" t="s">
        <v>1490</v>
      </c>
      <c r="D202" s="49">
        <v>1</v>
      </c>
      <c r="E202" s="50" t="s">
        <v>1498</v>
      </c>
      <c r="F202" s="50">
        <v>49</v>
      </c>
      <c r="G202" s="49" t="s">
        <v>1492</v>
      </c>
      <c r="H202" s="50">
        <v>3</v>
      </c>
      <c r="I202" s="49" t="s">
        <v>79</v>
      </c>
      <c r="J202" s="47"/>
      <c r="K202" s="47"/>
      <c r="L202" s="47"/>
      <c r="M202" s="47"/>
      <c r="N202" s="47"/>
      <c r="O202" s="47"/>
      <c r="P202" s="47"/>
      <c r="Q202" s="50">
        <v>86</v>
      </c>
      <c r="R202" s="50">
        <v>172</v>
      </c>
      <c r="S202" s="51">
        <f t="shared" si="23"/>
        <v>29.069767441860467</v>
      </c>
      <c r="T202" s="49">
        <v>103</v>
      </c>
      <c r="U202" s="47"/>
      <c r="V202" s="50">
        <v>23.3</v>
      </c>
      <c r="W202" s="50">
        <v>62.7</v>
      </c>
      <c r="X202" s="47"/>
      <c r="Y202" s="50">
        <v>3.3</v>
      </c>
      <c r="Z202" s="50">
        <v>54.8</v>
      </c>
      <c r="AA202" s="50">
        <v>180</v>
      </c>
      <c r="AB202" s="50">
        <v>109</v>
      </c>
      <c r="AC202" s="49">
        <v>93</v>
      </c>
      <c r="AD202" s="49">
        <v>156</v>
      </c>
      <c r="AE202" s="49">
        <v>92</v>
      </c>
      <c r="AF202" s="49">
        <v>35</v>
      </c>
      <c r="AG202" s="47"/>
      <c r="AH202" s="47"/>
      <c r="AI202" s="49">
        <v>144</v>
      </c>
      <c r="AJ202" s="49" t="s">
        <v>1493</v>
      </c>
      <c r="AK202" s="49">
        <v>4.9000000000000004</v>
      </c>
      <c r="AL202" s="49">
        <v>7</v>
      </c>
      <c r="AM202" s="49"/>
      <c r="AN202" s="49">
        <v>4</v>
      </c>
      <c r="AO202" s="49">
        <v>29</v>
      </c>
      <c r="AP202" s="49">
        <v>42</v>
      </c>
      <c r="AQ202" s="49">
        <v>1.33</v>
      </c>
      <c r="AR202" s="49">
        <v>4.3</v>
      </c>
      <c r="AS202" s="49">
        <v>354</v>
      </c>
      <c r="AT202" s="39">
        <v>88.5</v>
      </c>
      <c r="AU202" s="49">
        <v>6.3</v>
      </c>
      <c r="AV202" s="49">
        <v>4.3</v>
      </c>
      <c r="AW202" s="49">
        <v>1.2</v>
      </c>
      <c r="AX202" s="49">
        <v>0.5</v>
      </c>
      <c r="AY202" s="49">
        <v>209</v>
      </c>
      <c r="AZ202" s="49">
        <v>16.7</v>
      </c>
      <c r="BA202" s="49">
        <v>49.8</v>
      </c>
      <c r="BB202" s="49">
        <v>91.7</v>
      </c>
      <c r="BC202" s="49">
        <v>33.6</v>
      </c>
      <c r="BD202" s="49">
        <v>14.8</v>
      </c>
      <c r="BE202" s="49">
        <v>10</v>
      </c>
      <c r="BF202" s="49">
        <v>104</v>
      </c>
      <c r="BG202" s="49">
        <v>75</v>
      </c>
      <c r="BH202" s="49">
        <v>35</v>
      </c>
      <c r="BI202" s="52">
        <v>8.81</v>
      </c>
      <c r="BJ202" s="53"/>
      <c r="BK202" s="53"/>
      <c r="BL202" s="53"/>
      <c r="BM202" s="53"/>
      <c r="BN202" s="53"/>
      <c r="BO202" s="53"/>
      <c r="BP202" s="53"/>
      <c r="BQ202" s="52">
        <v>1018.2</v>
      </c>
      <c r="BR202" s="52" t="s">
        <v>1196</v>
      </c>
      <c r="BS202" s="49">
        <v>48</v>
      </c>
      <c r="BT202" s="51">
        <v>52.41</v>
      </c>
      <c r="BU202" s="49">
        <v>50.02</v>
      </c>
    </row>
    <row r="203" spans="1:73" ht="15.75" customHeight="1">
      <c r="A203" s="47"/>
      <c r="B203" s="48">
        <v>3172171</v>
      </c>
      <c r="C203" s="49" t="s">
        <v>1490</v>
      </c>
      <c r="D203" s="49">
        <v>1</v>
      </c>
      <c r="E203" s="49" t="s">
        <v>76</v>
      </c>
      <c r="F203" s="50">
        <v>40</v>
      </c>
      <c r="G203" s="49" t="s">
        <v>1492</v>
      </c>
      <c r="H203" s="50">
        <v>4</v>
      </c>
      <c r="I203" s="49" t="s">
        <v>79</v>
      </c>
      <c r="J203" s="47"/>
      <c r="K203" s="47"/>
      <c r="L203" s="47"/>
      <c r="M203" s="47"/>
      <c r="N203" s="47"/>
      <c r="O203" s="47"/>
      <c r="P203" s="47"/>
      <c r="Q203" s="50">
        <v>53.5</v>
      </c>
      <c r="R203" s="50">
        <v>154</v>
      </c>
      <c r="S203" s="51">
        <f t="shared" si="23"/>
        <v>22.558610220947884</v>
      </c>
      <c r="T203" s="49">
        <v>85</v>
      </c>
      <c r="U203" s="47"/>
      <c r="V203" s="50">
        <v>28.4</v>
      </c>
      <c r="W203" s="50">
        <v>36.4</v>
      </c>
      <c r="X203" s="47"/>
      <c r="Y203" s="50">
        <v>2</v>
      </c>
      <c r="Z203" s="50">
        <v>52.5</v>
      </c>
      <c r="AA203" s="50">
        <v>119</v>
      </c>
      <c r="AB203" s="50">
        <v>65</v>
      </c>
      <c r="AC203" s="49">
        <v>91</v>
      </c>
      <c r="AD203" s="49">
        <v>131</v>
      </c>
      <c r="AE203" s="49">
        <v>65</v>
      </c>
      <c r="AF203" s="49">
        <v>56</v>
      </c>
      <c r="AG203" s="47"/>
      <c r="AH203" s="47"/>
      <c r="AI203" s="49">
        <v>50</v>
      </c>
      <c r="AJ203" s="49"/>
      <c r="AK203" s="49">
        <v>4.2</v>
      </c>
      <c r="AL203" s="49">
        <v>3.9</v>
      </c>
      <c r="AM203" s="49"/>
      <c r="AN203" s="49">
        <v>19</v>
      </c>
      <c r="AO203" s="49">
        <v>15</v>
      </c>
      <c r="AP203" s="49">
        <v>41</v>
      </c>
      <c r="AQ203" s="49">
        <v>0.7</v>
      </c>
      <c r="AR203" s="49">
        <v>10.1</v>
      </c>
      <c r="AS203" s="49">
        <v>488</v>
      </c>
      <c r="AT203" s="39">
        <v>119.6</v>
      </c>
      <c r="AU203" s="49">
        <v>4.49</v>
      </c>
      <c r="AV203" s="49">
        <v>2.5</v>
      </c>
      <c r="AW203" s="49">
        <v>1.3</v>
      </c>
      <c r="AX203" s="49">
        <v>0.5</v>
      </c>
      <c r="AY203" s="49">
        <v>232</v>
      </c>
      <c r="AZ203" s="49">
        <v>13</v>
      </c>
      <c r="BA203" s="49">
        <v>39.6</v>
      </c>
      <c r="BB203" s="49">
        <v>91.9</v>
      </c>
      <c r="BC203" s="49">
        <v>32.799999999999997</v>
      </c>
      <c r="BD203" s="49">
        <v>13.4</v>
      </c>
      <c r="BE203" s="49">
        <v>2</v>
      </c>
      <c r="BF203" s="49">
        <v>60</v>
      </c>
      <c r="BG203" s="49">
        <v>6.1</v>
      </c>
      <c r="BH203" s="49">
        <v>5.0999999999999996</v>
      </c>
      <c r="BI203" s="52">
        <v>7.73</v>
      </c>
      <c r="BJ203" s="53"/>
      <c r="BK203" s="53"/>
      <c r="BL203" s="53"/>
      <c r="BM203" s="53"/>
      <c r="BN203" s="53"/>
      <c r="BO203" s="53"/>
      <c r="BP203" s="53"/>
      <c r="BQ203" s="52">
        <v>594</v>
      </c>
      <c r="BR203" s="52" t="s">
        <v>1211</v>
      </c>
      <c r="BS203" s="49">
        <v>41</v>
      </c>
      <c r="BT203" s="51">
        <v>56.21</v>
      </c>
      <c r="BU203" s="49">
        <v>34.86</v>
      </c>
    </row>
    <row r="204" spans="1:73" ht="15.75" customHeight="1">
      <c r="A204" s="47"/>
      <c r="B204" s="48">
        <v>3187936</v>
      </c>
      <c r="C204" s="49" t="s">
        <v>1490</v>
      </c>
      <c r="D204" s="49">
        <v>1</v>
      </c>
      <c r="E204" s="49" t="s">
        <v>76</v>
      </c>
      <c r="F204" s="50">
        <v>35</v>
      </c>
      <c r="G204" s="49">
        <v>3</v>
      </c>
      <c r="H204" s="50">
        <v>4</v>
      </c>
      <c r="I204" s="49" t="s">
        <v>79</v>
      </c>
      <c r="J204" s="47"/>
      <c r="K204" s="47"/>
      <c r="L204" s="47"/>
      <c r="M204" s="47"/>
      <c r="N204" s="47"/>
      <c r="O204" s="47"/>
      <c r="P204" s="47"/>
      <c r="Q204" s="50">
        <v>62.5</v>
      </c>
      <c r="R204" s="50">
        <v>159</v>
      </c>
      <c r="S204" s="51">
        <f t="shared" si="23"/>
        <v>24.722123333728884</v>
      </c>
      <c r="T204" s="49">
        <v>88</v>
      </c>
      <c r="U204" s="47"/>
      <c r="V204" s="50">
        <v>34.200000000000003</v>
      </c>
      <c r="W204" s="50">
        <v>39.1</v>
      </c>
      <c r="X204" s="47"/>
      <c r="Y204" s="50">
        <v>2.1</v>
      </c>
      <c r="Z204" s="50">
        <v>47.8</v>
      </c>
      <c r="AA204" s="50">
        <v>127</v>
      </c>
      <c r="AB204" s="50">
        <v>39</v>
      </c>
      <c r="AC204" s="49">
        <v>84</v>
      </c>
      <c r="AD204" s="49">
        <v>168</v>
      </c>
      <c r="AE204" s="49">
        <v>85</v>
      </c>
      <c r="AF204" s="49">
        <v>58</v>
      </c>
      <c r="AG204" s="47"/>
      <c r="AH204" s="47"/>
      <c r="AI204" s="49">
        <v>126</v>
      </c>
      <c r="AJ204" s="49">
        <v>16.2</v>
      </c>
      <c r="AK204" s="49">
        <v>4.4000000000000004</v>
      </c>
      <c r="AL204" s="49">
        <v>3.2</v>
      </c>
      <c r="AM204" s="49">
        <v>6.38</v>
      </c>
      <c r="AN204" s="49">
        <v>20</v>
      </c>
      <c r="AO204" s="49">
        <v>16</v>
      </c>
      <c r="AP204" s="49">
        <v>22</v>
      </c>
      <c r="AQ204" s="49">
        <v>0.64</v>
      </c>
      <c r="AR204" s="49">
        <v>4</v>
      </c>
      <c r="AS204" s="49">
        <v>363</v>
      </c>
      <c r="AT204" s="39">
        <v>38.6</v>
      </c>
      <c r="AU204" s="49">
        <v>7.36</v>
      </c>
      <c r="AV204" s="49">
        <v>5.25</v>
      </c>
      <c r="AW204" s="49">
        <v>1.58</v>
      </c>
      <c r="AX204" s="49">
        <v>0.33</v>
      </c>
      <c r="AY204" s="49">
        <v>286</v>
      </c>
      <c r="AZ204" s="49">
        <v>14.4</v>
      </c>
      <c r="BA204" s="49">
        <v>43</v>
      </c>
      <c r="BB204" s="49">
        <v>93.8</v>
      </c>
      <c r="BC204" s="49">
        <v>33.6</v>
      </c>
      <c r="BD204" s="49">
        <v>13.3</v>
      </c>
      <c r="BE204" s="49">
        <v>11</v>
      </c>
      <c r="BF204" s="49">
        <v>108</v>
      </c>
      <c r="BG204" s="49">
        <v>20.2</v>
      </c>
      <c r="BH204" s="49">
        <v>28</v>
      </c>
      <c r="BI204" s="52">
        <v>8.57</v>
      </c>
      <c r="BJ204" s="53"/>
      <c r="BK204" s="53"/>
      <c r="BL204" s="53"/>
      <c r="BM204" s="53"/>
      <c r="BN204" s="53"/>
      <c r="BO204" s="53"/>
      <c r="BP204" s="53"/>
      <c r="BQ204" s="52">
        <v>594</v>
      </c>
      <c r="BR204" s="52" t="s">
        <v>1211</v>
      </c>
      <c r="BS204" s="49">
        <v>35</v>
      </c>
      <c r="BT204" s="51">
        <v>47.22</v>
      </c>
      <c r="BU204" s="49">
        <v>50.72</v>
      </c>
    </row>
    <row r="205" spans="1:73" ht="15.75" customHeight="1">
      <c r="A205" s="47"/>
      <c r="B205" s="48">
        <v>3205940</v>
      </c>
      <c r="C205" s="49" t="s">
        <v>1490</v>
      </c>
      <c r="D205" s="49">
        <v>1</v>
      </c>
      <c r="E205" s="49" t="s">
        <v>76</v>
      </c>
      <c r="F205" s="50">
        <v>67</v>
      </c>
      <c r="G205" s="49">
        <v>2</v>
      </c>
      <c r="H205" s="50">
        <v>2</v>
      </c>
      <c r="I205" s="49" t="s">
        <v>79</v>
      </c>
      <c r="J205" s="47"/>
      <c r="K205" s="47"/>
      <c r="L205" s="47"/>
      <c r="M205" s="47"/>
      <c r="N205" s="47"/>
      <c r="O205" s="47"/>
      <c r="P205" s="47"/>
      <c r="Q205" s="50">
        <v>80.599999999999994</v>
      </c>
      <c r="R205" s="50">
        <v>167</v>
      </c>
      <c r="S205" s="51">
        <f t="shared" si="23"/>
        <v>28.900283265803722</v>
      </c>
      <c r="T205" s="49">
        <v>98</v>
      </c>
      <c r="U205" s="47"/>
      <c r="V205" s="50">
        <v>39.200000000000003</v>
      </c>
      <c r="W205" s="50">
        <v>46.5</v>
      </c>
      <c r="X205" s="47"/>
      <c r="Y205" s="50">
        <v>2.5</v>
      </c>
      <c r="Z205" s="50">
        <v>41</v>
      </c>
      <c r="AA205" s="50">
        <v>118</v>
      </c>
      <c r="AB205" s="50">
        <v>66</v>
      </c>
      <c r="AC205" s="49">
        <v>106</v>
      </c>
      <c r="AD205" s="49">
        <v>222</v>
      </c>
      <c r="AE205" s="49">
        <v>149</v>
      </c>
      <c r="AF205" s="49">
        <v>56</v>
      </c>
      <c r="AG205" s="47"/>
      <c r="AH205" s="47"/>
      <c r="AI205" s="49">
        <v>84</v>
      </c>
      <c r="AJ205" s="49">
        <v>3</v>
      </c>
      <c r="AK205" s="49">
        <v>4.7</v>
      </c>
      <c r="AL205" s="49">
        <v>5.8</v>
      </c>
      <c r="AM205" s="49">
        <v>10.32</v>
      </c>
      <c r="AN205" s="49">
        <v>20</v>
      </c>
      <c r="AO205" s="49">
        <v>14</v>
      </c>
      <c r="AP205" s="49">
        <v>56</v>
      </c>
      <c r="AQ205" s="49">
        <v>1.1399999999999999</v>
      </c>
      <c r="AR205" s="49">
        <v>14.5</v>
      </c>
      <c r="AS205" s="49">
        <v>395</v>
      </c>
      <c r="AT205" s="39">
        <v>105.1</v>
      </c>
      <c r="AU205" s="49">
        <v>4.2</v>
      </c>
      <c r="AV205" s="49">
        <v>2.1</v>
      </c>
      <c r="AW205" s="49">
        <v>1.6</v>
      </c>
      <c r="AX205" s="49">
        <v>0.3</v>
      </c>
      <c r="AY205" s="49">
        <v>238</v>
      </c>
      <c r="AZ205" s="49">
        <v>14.3</v>
      </c>
      <c r="BA205" s="49">
        <v>43.2</v>
      </c>
      <c r="BB205" s="49">
        <v>86.9</v>
      </c>
      <c r="BC205" s="49">
        <v>33.200000000000003</v>
      </c>
      <c r="BD205" s="49">
        <v>15.5</v>
      </c>
      <c r="BE205" s="49">
        <v>5</v>
      </c>
      <c r="BF205" s="49"/>
      <c r="BG205" s="49"/>
      <c r="BH205" s="49"/>
      <c r="BI205" s="52">
        <v>8.4</v>
      </c>
      <c r="BJ205" s="53"/>
      <c r="BK205" s="53"/>
      <c r="BL205" s="53"/>
      <c r="BM205" s="53"/>
      <c r="BN205" s="53"/>
      <c r="BO205" s="53"/>
      <c r="BP205" s="53"/>
      <c r="BQ205" s="52">
        <v>1371</v>
      </c>
      <c r="BR205" s="52" t="s">
        <v>1196</v>
      </c>
      <c r="BS205" s="49">
        <v>50</v>
      </c>
      <c r="BT205" s="51">
        <v>49.66</v>
      </c>
      <c r="BU205" s="49">
        <v>54.49</v>
      </c>
    </row>
    <row r="206" spans="1:73" ht="15.75" customHeight="1">
      <c r="A206" s="47"/>
      <c r="B206" s="48">
        <v>3249409</v>
      </c>
      <c r="C206" s="49" t="s">
        <v>1490</v>
      </c>
      <c r="D206" s="49">
        <v>1</v>
      </c>
      <c r="E206" s="50" t="s">
        <v>1498</v>
      </c>
      <c r="F206" s="50">
        <v>52</v>
      </c>
      <c r="G206" s="49">
        <v>2</v>
      </c>
      <c r="H206" s="50">
        <v>3</v>
      </c>
      <c r="I206" s="49" t="s">
        <v>1373</v>
      </c>
      <c r="J206" s="47"/>
      <c r="K206" s="47"/>
      <c r="L206" s="47"/>
      <c r="M206" s="47"/>
      <c r="N206" s="47"/>
      <c r="O206" s="47"/>
      <c r="P206" s="47"/>
      <c r="Q206" s="50">
        <v>84.2</v>
      </c>
      <c r="R206" s="50">
        <v>177</v>
      </c>
      <c r="S206" s="51">
        <f t="shared" si="23"/>
        <v>26.876057327077149</v>
      </c>
      <c r="T206" s="49">
        <v>97</v>
      </c>
      <c r="U206" s="47"/>
      <c r="V206" s="50">
        <v>26.4</v>
      </c>
      <c r="W206" s="50">
        <v>58.9</v>
      </c>
      <c r="X206" s="47"/>
      <c r="Y206" s="50">
        <v>3.1</v>
      </c>
      <c r="Z206" s="50">
        <v>52.5</v>
      </c>
      <c r="AA206" s="50">
        <v>133</v>
      </c>
      <c r="AB206" s="50">
        <v>82</v>
      </c>
      <c r="AC206" s="49">
        <v>93</v>
      </c>
      <c r="AD206" s="49">
        <v>183</v>
      </c>
      <c r="AE206" s="49"/>
      <c r="AF206" s="49"/>
      <c r="AG206" s="47"/>
      <c r="AH206" s="47"/>
      <c r="AI206" s="49">
        <v>469</v>
      </c>
      <c r="AJ206" s="49" t="s">
        <v>1494</v>
      </c>
      <c r="AK206" s="49">
        <v>5.3</v>
      </c>
      <c r="AL206" s="49">
        <v>4</v>
      </c>
      <c r="AM206" s="49">
        <v>4.29</v>
      </c>
      <c r="AN206" s="49">
        <v>34</v>
      </c>
      <c r="AO206" s="49">
        <v>61</v>
      </c>
      <c r="AP206" s="49">
        <v>41</v>
      </c>
      <c r="AQ206" s="49">
        <v>0.99</v>
      </c>
      <c r="AR206" s="49">
        <v>13.7</v>
      </c>
      <c r="AS206" s="49">
        <v>463</v>
      </c>
      <c r="AT206" s="39">
        <v>37.200000000000003</v>
      </c>
      <c r="AU206" s="49">
        <v>4.8499999999999996</v>
      </c>
      <c r="AV206" s="49">
        <v>2.5299999999999998</v>
      </c>
      <c r="AW206" s="49">
        <v>1.71</v>
      </c>
      <c r="AX206" s="49">
        <v>0.27</v>
      </c>
      <c r="AY206" s="49">
        <v>158</v>
      </c>
      <c r="AZ206" s="49">
        <v>17.100000000000001</v>
      </c>
      <c r="BA206" s="49">
        <v>50.9</v>
      </c>
      <c r="BB206" s="49">
        <v>97.1</v>
      </c>
      <c r="BC206" s="49">
        <v>33.6</v>
      </c>
      <c r="BD206" s="49">
        <v>13.5</v>
      </c>
      <c r="BE206" s="49">
        <v>2</v>
      </c>
      <c r="BF206" s="49">
        <v>69.8</v>
      </c>
      <c r="BG206" s="49">
        <v>4.5</v>
      </c>
      <c r="BH206" s="49">
        <v>0.4</v>
      </c>
      <c r="BI206" s="52">
        <v>9.99</v>
      </c>
      <c r="BJ206" s="53"/>
      <c r="BK206" s="53"/>
      <c r="BL206" s="53"/>
      <c r="BM206" s="53"/>
      <c r="BN206" s="53"/>
      <c r="BO206" s="53"/>
      <c r="BP206" s="53"/>
      <c r="BQ206" s="52">
        <v>0</v>
      </c>
      <c r="BR206" s="52" t="s">
        <v>1211</v>
      </c>
      <c r="BS206" s="49">
        <v>47</v>
      </c>
      <c r="BT206" s="51">
        <v>55.29</v>
      </c>
      <c r="BU206" s="49">
        <v>53.58</v>
      </c>
    </row>
    <row r="207" spans="1:73" ht="15.75" customHeight="1">
      <c r="A207" s="47"/>
      <c r="B207" s="48">
        <v>3347651</v>
      </c>
      <c r="C207" s="49" t="s">
        <v>1490</v>
      </c>
      <c r="D207" s="49">
        <v>1</v>
      </c>
      <c r="E207" s="49" t="s">
        <v>76</v>
      </c>
      <c r="F207" s="50">
        <v>46</v>
      </c>
      <c r="G207" s="49">
        <v>1</v>
      </c>
      <c r="H207" s="50">
        <v>3</v>
      </c>
      <c r="I207" s="49" t="s">
        <v>1373</v>
      </c>
      <c r="J207" s="47"/>
      <c r="K207" s="47"/>
      <c r="L207" s="47"/>
      <c r="M207" s="47"/>
      <c r="N207" s="47"/>
      <c r="O207" s="47"/>
      <c r="P207" s="47"/>
      <c r="Q207" s="50">
        <v>75.7</v>
      </c>
      <c r="R207" s="50">
        <v>163</v>
      </c>
      <c r="S207" s="51">
        <f t="shared" si="23"/>
        <v>28.491851405773648</v>
      </c>
      <c r="T207" s="49">
        <v>104</v>
      </c>
      <c r="U207" s="47"/>
      <c r="V207" s="50">
        <v>41.2</v>
      </c>
      <c r="W207" s="50">
        <v>42.2</v>
      </c>
      <c r="X207" s="47"/>
      <c r="Y207" s="50">
        <v>2.2999999999999998</v>
      </c>
      <c r="Z207" s="50">
        <v>43.8</v>
      </c>
      <c r="AA207" s="50">
        <v>122</v>
      </c>
      <c r="AB207" s="50">
        <v>82</v>
      </c>
      <c r="AC207" s="49">
        <v>90</v>
      </c>
      <c r="AD207" s="49">
        <v>180</v>
      </c>
      <c r="AE207" s="49">
        <v>94</v>
      </c>
      <c r="AF207" s="49">
        <v>53</v>
      </c>
      <c r="AG207" s="47"/>
      <c r="AH207" s="47"/>
      <c r="AI207" s="49">
        <v>163</v>
      </c>
      <c r="AJ207" s="49">
        <v>10.7</v>
      </c>
      <c r="AK207" s="49">
        <v>4.3</v>
      </c>
      <c r="AL207" s="49">
        <v>3.6</v>
      </c>
      <c r="AM207" s="49">
        <v>10.1</v>
      </c>
      <c r="AN207" s="49">
        <v>19</v>
      </c>
      <c r="AO207" s="49">
        <v>25</v>
      </c>
      <c r="AP207" s="49">
        <v>28</v>
      </c>
      <c r="AQ207" s="49">
        <v>0.75</v>
      </c>
      <c r="AR207" s="49">
        <v>30</v>
      </c>
      <c r="AS207" s="49">
        <v>438</v>
      </c>
      <c r="AT207" s="39">
        <v>65.099999999999994</v>
      </c>
      <c r="AU207" s="49">
        <v>7.17</v>
      </c>
      <c r="AV207" s="49">
        <v>4.83</v>
      </c>
      <c r="AW207" s="49">
        <v>1.91</v>
      </c>
      <c r="AX207" s="49">
        <v>0.19</v>
      </c>
      <c r="AY207" s="49">
        <v>248</v>
      </c>
      <c r="AZ207" s="49">
        <v>14.3</v>
      </c>
      <c r="BA207" s="49">
        <v>44.6</v>
      </c>
      <c r="BB207" s="49">
        <v>99.6</v>
      </c>
      <c r="BC207" s="49">
        <v>32.1</v>
      </c>
      <c r="BD207" s="49">
        <v>15.6</v>
      </c>
      <c r="BE207" s="49">
        <v>19</v>
      </c>
      <c r="BF207" s="49">
        <v>114</v>
      </c>
      <c r="BG207" s="49">
        <v>26.8</v>
      </c>
      <c r="BH207" s="49">
        <v>2.2000000000000002</v>
      </c>
      <c r="BI207" s="52">
        <v>8.9</v>
      </c>
      <c r="BJ207" s="53"/>
      <c r="BK207" s="53"/>
      <c r="BL207" s="53"/>
      <c r="BM207" s="53"/>
      <c r="BN207" s="53"/>
      <c r="BO207" s="53"/>
      <c r="BP207" s="53"/>
      <c r="BQ207" s="52">
        <v>140</v>
      </c>
      <c r="BR207" s="52" t="s">
        <v>1211</v>
      </c>
      <c r="BS207" s="49">
        <v>24</v>
      </c>
      <c r="BT207" s="51">
        <v>23.67</v>
      </c>
      <c r="BU207" s="49">
        <v>27.27</v>
      </c>
    </row>
    <row r="208" spans="1:73" ht="15.75" customHeight="1">
      <c r="A208" s="47"/>
      <c r="B208" s="48">
        <v>3364642</v>
      </c>
      <c r="C208" s="49" t="s">
        <v>1490</v>
      </c>
      <c r="D208" s="49">
        <v>2</v>
      </c>
      <c r="E208" s="49" t="s">
        <v>76</v>
      </c>
      <c r="F208" s="50">
        <v>33</v>
      </c>
      <c r="G208" s="49">
        <v>1</v>
      </c>
      <c r="H208" s="50">
        <v>2</v>
      </c>
      <c r="I208" s="49" t="s">
        <v>79</v>
      </c>
      <c r="J208" s="47"/>
      <c r="K208" s="47"/>
      <c r="L208" s="47"/>
      <c r="M208" s="47"/>
      <c r="N208" s="47"/>
      <c r="O208" s="47"/>
      <c r="P208" s="47"/>
      <c r="Q208" s="50">
        <v>86.8</v>
      </c>
      <c r="R208" s="50">
        <v>161</v>
      </c>
      <c r="S208" s="51">
        <f t="shared" si="23"/>
        <v>33.48636240885768</v>
      </c>
      <c r="T208" s="49">
        <v>101</v>
      </c>
      <c r="U208" s="47"/>
      <c r="V208" s="50">
        <v>41.3</v>
      </c>
      <c r="W208" s="50">
        <v>48.4</v>
      </c>
      <c r="X208" s="47"/>
      <c r="Y208" s="50">
        <v>2.6</v>
      </c>
      <c r="Z208" s="50">
        <v>39.799999999999997</v>
      </c>
      <c r="AA208" s="50">
        <v>123</v>
      </c>
      <c r="AB208" s="50">
        <v>82</v>
      </c>
      <c r="AC208" s="49">
        <v>77</v>
      </c>
      <c r="AD208" s="49">
        <v>90</v>
      </c>
      <c r="AE208" s="49">
        <v>40</v>
      </c>
      <c r="AF208" s="49">
        <v>37</v>
      </c>
      <c r="AG208" s="47"/>
      <c r="AH208" s="47"/>
      <c r="AI208" s="49">
        <v>67</v>
      </c>
      <c r="AJ208" s="49">
        <v>7</v>
      </c>
      <c r="AK208" s="49">
        <v>4.5</v>
      </c>
      <c r="AL208" s="49">
        <v>5.3</v>
      </c>
      <c r="AM208" s="49">
        <v>17.64</v>
      </c>
      <c r="AN208" s="49">
        <v>24</v>
      </c>
      <c r="AO208" s="49">
        <v>25</v>
      </c>
      <c r="AP208" s="49">
        <v>24</v>
      </c>
      <c r="AQ208" s="49">
        <v>0.65</v>
      </c>
      <c r="AR208" s="49">
        <v>8.1</v>
      </c>
      <c r="AS208" s="49">
        <v>474</v>
      </c>
      <c r="AT208" s="39">
        <v>56</v>
      </c>
      <c r="AU208" s="49">
        <v>5.01</v>
      </c>
      <c r="AV208" s="49">
        <v>2.7</v>
      </c>
      <c r="AW208" s="49">
        <v>1.9</v>
      </c>
      <c r="AX208" s="49">
        <v>0.2</v>
      </c>
      <c r="AY208" s="49">
        <v>165</v>
      </c>
      <c r="AZ208" s="49">
        <v>13.3</v>
      </c>
      <c r="BA208" s="49">
        <v>40.5</v>
      </c>
      <c r="BB208" s="49">
        <v>88.8</v>
      </c>
      <c r="BC208" s="49">
        <v>32.799999999999997</v>
      </c>
      <c r="BD208" s="49">
        <v>13.5</v>
      </c>
      <c r="BE208" s="49">
        <v>20</v>
      </c>
      <c r="BF208" s="49">
        <v>122</v>
      </c>
      <c r="BG208" s="49">
        <v>31</v>
      </c>
      <c r="BH208" s="49">
        <v>0.9</v>
      </c>
      <c r="BI208" s="52">
        <v>7.86</v>
      </c>
      <c r="BJ208" s="53"/>
      <c r="BK208" s="53"/>
      <c r="BL208" s="53"/>
      <c r="BM208" s="53"/>
      <c r="BN208" s="53"/>
      <c r="BO208" s="53"/>
      <c r="BP208" s="53"/>
      <c r="BQ208" s="52">
        <v>693</v>
      </c>
      <c r="BR208" s="52" t="s">
        <v>1196</v>
      </c>
      <c r="BS208" s="49">
        <v>47</v>
      </c>
      <c r="BT208" s="51">
        <v>39.46</v>
      </c>
      <c r="BU208" s="49">
        <v>47.7</v>
      </c>
    </row>
    <row r="209" spans="1:73" ht="15.75" customHeight="1">
      <c r="A209" s="47"/>
      <c r="B209" s="48">
        <v>3411038</v>
      </c>
      <c r="C209" s="49" t="s">
        <v>1490</v>
      </c>
      <c r="D209" s="49">
        <v>1</v>
      </c>
      <c r="E209" s="49" t="s">
        <v>76</v>
      </c>
      <c r="F209" s="50">
        <v>53</v>
      </c>
      <c r="G209" s="49" t="s">
        <v>1492</v>
      </c>
      <c r="H209" s="50">
        <v>4</v>
      </c>
      <c r="I209" s="49" t="s">
        <v>79</v>
      </c>
      <c r="J209" s="47"/>
      <c r="K209" s="47"/>
      <c r="L209" s="47"/>
      <c r="M209" s="47"/>
      <c r="N209" s="47"/>
      <c r="O209" s="47"/>
      <c r="P209" s="47"/>
      <c r="Q209" s="50">
        <v>82.4</v>
      </c>
      <c r="R209" s="50">
        <v>168</v>
      </c>
      <c r="S209" s="51">
        <f t="shared" si="23"/>
        <v>29.195011337868486</v>
      </c>
      <c r="T209" s="49">
        <v>110</v>
      </c>
      <c r="U209" s="47"/>
      <c r="V209" s="50">
        <v>38.9</v>
      </c>
      <c r="W209" s="50">
        <v>47.8</v>
      </c>
      <c r="X209" s="47"/>
      <c r="Y209" s="50">
        <v>2.6</v>
      </c>
      <c r="Z209" s="50">
        <v>43</v>
      </c>
      <c r="AA209" s="50">
        <v>123</v>
      </c>
      <c r="AB209" s="50">
        <v>73</v>
      </c>
      <c r="AC209" s="49"/>
      <c r="AD209" s="49"/>
      <c r="AE209" s="49"/>
      <c r="AF209" s="49"/>
      <c r="AG209" s="47"/>
      <c r="AH209" s="47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3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>
        <v>114</v>
      </c>
      <c r="BG209" s="49">
        <v>20.6</v>
      </c>
      <c r="BH209" s="49">
        <v>1.6</v>
      </c>
      <c r="BI209" s="52"/>
      <c r="BJ209" s="53"/>
      <c r="BK209" s="53"/>
      <c r="BL209" s="53"/>
      <c r="BM209" s="53"/>
      <c r="BN209" s="53"/>
      <c r="BO209" s="53"/>
      <c r="BP209" s="53"/>
      <c r="BQ209" s="52">
        <v>495</v>
      </c>
      <c r="BR209" s="52" t="s">
        <v>1211</v>
      </c>
      <c r="BS209" s="49">
        <v>28</v>
      </c>
      <c r="BT209" s="51">
        <v>23.61</v>
      </c>
      <c r="BU209" s="49">
        <v>54.18</v>
      </c>
    </row>
    <row r="210" spans="1:73" ht="15.75" customHeight="1">
      <c r="A210" s="47"/>
      <c r="B210" s="48">
        <v>3412880</v>
      </c>
      <c r="C210" s="49" t="s">
        <v>1490</v>
      </c>
      <c r="D210" s="49">
        <v>3</v>
      </c>
      <c r="E210" s="49" t="s">
        <v>76</v>
      </c>
      <c r="F210" s="50">
        <v>26</v>
      </c>
      <c r="G210" s="49">
        <v>1</v>
      </c>
      <c r="H210" s="50">
        <v>4</v>
      </c>
      <c r="I210" s="49" t="s">
        <v>1373</v>
      </c>
      <c r="J210" s="47"/>
      <c r="K210" s="47"/>
      <c r="L210" s="47"/>
      <c r="M210" s="47"/>
      <c r="N210" s="47"/>
      <c r="O210" s="47"/>
      <c r="P210" s="47"/>
      <c r="Q210" s="50">
        <v>66.8</v>
      </c>
      <c r="R210" s="50">
        <v>166</v>
      </c>
      <c r="S210" s="51">
        <f t="shared" si="23"/>
        <v>24.241544491217883</v>
      </c>
      <c r="T210" s="49">
        <v>78</v>
      </c>
      <c r="U210" s="47"/>
      <c r="V210" s="50">
        <v>31.6</v>
      </c>
      <c r="W210" s="50">
        <v>44.7</v>
      </c>
      <c r="X210" s="47"/>
      <c r="Y210" s="50">
        <v>2.4</v>
      </c>
      <c r="Z210" s="50">
        <v>49.9</v>
      </c>
      <c r="AA210" s="50">
        <v>132</v>
      </c>
      <c r="AB210" s="50">
        <v>80</v>
      </c>
      <c r="AC210" s="49">
        <v>85</v>
      </c>
      <c r="AD210" s="49">
        <v>127</v>
      </c>
      <c r="AE210" s="49">
        <v>60</v>
      </c>
      <c r="AF210" s="49">
        <v>56</v>
      </c>
      <c r="AG210" s="47"/>
      <c r="AH210" s="47"/>
      <c r="AI210" s="49">
        <v>54</v>
      </c>
      <c r="AJ210" s="49">
        <v>0.8</v>
      </c>
      <c r="AK210" s="49">
        <v>4.4000000000000004</v>
      </c>
      <c r="AL210" s="49">
        <v>3.4</v>
      </c>
      <c r="AM210" s="49">
        <v>29.8</v>
      </c>
      <c r="AN210" s="49">
        <v>20</v>
      </c>
      <c r="AO210" s="49">
        <v>14</v>
      </c>
      <c r="AP210" s="49">
        <v>34</v>
      </c>
      <c r="AQ210" s="49">
        <v>0.75</v>
      </c>
      <c r="AR210" s="49">
        <v>6.7</v>
      </c>
      <c r="AS210" s="49">
        <v>435</v>
      </c>
      <c r="AT210" s="39">
        <v>24.9</v>
      </c>
      <c r="AU210" s="49">
        <v>7.13</v>
      </c>
      <c r="AV210" s="49">
        <v>3.17</v>
      </c>
      <c r="AW210" s="49">
        <v>3.06</v>
      </c>
      <c r="AX210" s="49">
        <v>0.46</v>
      </c>
      <c r="AY210" s="49">
        <v>324</v>
      </c>
      <c r="AZ210" s="49">
        <v>13.6</v>
      </c>
      <c r="BA210" s="49">
        <v>40.5</v>
      </c>
      <c r="BB210" s="49">
        <v>89.6</v>
      </c>
      <c r="BC210" s="49">
        <v>33.5</v>
      </c>
      <c r="BD210" s="49">
        <v>12.6</v>
      </c>
      <c r="BE210" s="49"/>
      <c r="BF210" s="49">
        <v>109</v>
      </c>
      <c r="BG210" s="49">
        <v>16.5</v>
      </c>
      <c r="BH210" s="49">
        <v>29</v>
      </c>
      <c r="BI210" s="52">
        <v>7.74</v>
      </c>
      <c r="BJ210" s="53"/>
      <c r="BK210" s="53"/>
      <c r="BL210" s="53"/>
      <c r="BM210" s="53"/>
      <c r="BN210" s="53"/>
      <c r="BO210" s="53"/>
      <c r="BP210" s="53"/>
      <c r="BQ210" s="52">
        <v>3558</v>
      </c>
      <c r="BR210" s="52" t="s">
        <v>1192</v>
      </c>
      <c r="BS210" s="49">
        <v>31</v>
      </c>
      <c r="BT210" s="51">
        <v>52.87</v>
      </c>
      <c r="BU210" s="49">
        <v>28.33</v>
      </c>
    </row>
    <row r="211" spans="1:73" ht="15.75" customHeight="1">
      <c r="A211" s="47"/>
      <c r="B211" s="48">
        <v>3488556</v>
      </c>
      <c r="C211" s="49" t="s">
        <v>1490</v>
      </c>
      <c r="D211" s="49">
        <v>1</v>
      </c>
      <c r="E211" s="49" t="s">
        <v>76</v>
      </c>
      <c r="F211" s="50">
        <v>50</v>
      </c>
      <c r="G211" s="49" t="s">
        <v>1492</v>
      </c>
      <c r="H211" s="50">
        <v>4</v>
      </c>
      <c r="I211" s="49" t="s">
        <v>1373</v>
      </c>
      <c r="J211" s="47"/>
      <c r="K211" s="47"/>
      <c r="L211" s="47"/>
      <c r="M211" s="47"/>
      <c r="N211" s="47"/>
      <c r="O211" s="47"/>
      <c r="P211" s="47"/>
      <c r="Q211" s="50">
        <v>59.6</v>
      </c>
      <c r="R211" s="50">
        <v>162</v>
      </c>
      <c r="S211" s="51">
        <f t="shared" si="23"/>
        <v>22.709952751105011</v>
      </c>
      <c r="T211" s="49">
        <v>89</v>
      </c>
      <c r="U211" s="47"/>
      <c r="V211" s="50">
        <v>30.5</v>
      </c>
      <c r="W211" s="50">
        <v>39.299999999999997</v>
      </c>
      <c r="X211" s="47"/>
      <c r="Y211" s="50">
        <v>2.1</v>
      </c>
      <c r="Z211" s="50">
        <v>51.7</v>
      </c>
      <c r="AA211" s="50">
        <v>126</v>
      </c>
      <c r="AB211" s="50">
        <v>76</v>
      </c>
      <c r="AC211" s="49">
        <v>90</v>
      </c>
      <c r="AD211" s="49">
        <v>161</v>
      </c>
      <c r="AE211" s="49">
        <v>101</v>
      </c>
      <c r="AF211" s="49">
        <v>42</v>
      </c>
      <c r="AG211" s="47"/>
      <c r="AH211" s="47"/>
      <c r="AI211" s="49">
        <v>89</v>
      </c>
      <c r="AJ211" s="49" t="s">
        <v>1493</v>
      </c>
      <c r="AK211" s="49">
        <v>4.5</v>
      </c>
      <c r="AL211" s="49">
        <v>2.4</v>
      </c>
      <c r="AM211" s="49">
        <v>9.2200000000000006</v>
      </c>
      <c r="AN211" s="49">
        <v>10</v>
      </c>
      <c r="AO211" s="49">
        <v>14</v>
      </c>
      <c r="AP211" s="49">
        <v>29</v>
      </c>
      <c r="AQ211" s="49">
        <v>0.75</v>
      </c>
      <c r="AR211" s="49">
        <v>6</v>
      </c>
      <c r="AS211" s="49">
        <v>292</v>
      </c>
      <c r="AT211" s="39">
        <v>76.900000000000006</v>
      </c>
      <c r="AU211" s="49">
        <v>10.54</v>
      </c>
      <c r="AV211" s="49">
        <v>7.9</v>
      </c>
      <c r="AW211" s="49">
        <v>1.5</v>
      </c>
      <c r="AX211" s="49">
        <v>0.9</v>
      </c>
      <c r="AY211" s="49">
        <v>249</v>
      </c>
      <c r="AZ211" s="49">
        <v>15.8</v>
      </c>
      <c r="BA211" s="49">
        <v>45.7</v>
      </c>
      <c r="BB211" s="49">
        <v>93.6</v>
      </c>
      <c r="BC211" s="49">
        <v>34.5</v>
      </c>
      <c r="BD211" s="49">
        <v>12.2</v>
      </c>
      <c r="BE211" s="49">
        <v>4</v>
      </c>
      <c r="BF211" s="49">
        <v>84</v>
      </c>
      <c r="BG211" s="49">
        <v>16</v>
      </c>
      <c r="BH211" s="49">
        <v>1.6</v>
      </c>
      <c r="BI211" s="52">
        <v>8.3000000000000007</v>
      </c>
      <c r="BJ211" s="53"/>
      <c r="BK211" s="53"/>
      <c r="BL211" s="53"/>
      <c r="BM211" s="53"/>
      <c r="BN211" s="53"/>
      <c r="BO211" s="53"/>
      <c r="BP211" s="53"/>
      <c r="BQ211" s="52">
        <v>0</v>
      </c>
      <c r="BR211" s="52" t="s">
        <v>1211</v>
      </c>
      <c r="BS211" s="49">
        <v>23</v>
      </c>
      <c r="BT211" s="51">
        <v>24.63</v>
      </c>
      <c r="BU211" s="49">
        <v>53.92</v>
      </c>
    </row>
    <row r="212" spans="1:73" ht="15.75" customHeight="1">
      <c r="A212" s="47"/>
      <c r="B212" s="48">
        <v>5011648</v>
      </c>
      <c r="C212" s="49" t="s">
        <v>1490</v>
      </c>
      <c r="D212" s="49">
        <v>1</v>
      </c>
      <c r="E212" s="49" t="s">
        <v>76</v>
      </c>
      <c r="F212" s="50">
        <v>55</v>
      </c>
      <c r="G212" s="49" t="s">
        <v>1492</v>
      </c>
      <c r="H212" s="50">
        <v>4</v>
      </c>
      <c r="I212" s="49" t="s">
        <v>1373</v>
      </c>
      <c r="J212" s="47"/>
      <c r="K212" s="47"/>
      <c r="L212" s="47"/>
      <c r="M212" s="47"/>
      <c r="N212" s="47"/>
      <c r="O212" s="47"/>
      <c r="P212" s="47"/>
      <c r="Q212" s="50">
        <v>87</v>
      </c>
      <c r="R212" s="50">
        <v>158</v>
      </c>
      <c r="S212" s="51">
        <f t="shared" si="23"/>
        <v>34.850184265342087</v>
      </c>
      <c r="T212" s="49">
        <v>115</v>
      </c>
      <c r="U212" s="47"/>
      <c r="V212" s="50">
        <v>35.4</v>
      </c>
      <c r="W212" s="50">
        <v>53.4</v>
      </c>
      <c r="X212" s="47"/>
      <c r="Y212" s="50">
        <v>2.8</v>
      </c>
      <c r="Z212" s="50">
        <v>46.2</v>
      </c>
      <c r="AA212" s="50">
        <v>121</v>
      </c>
      <c r="AB212" s="50">
        <v>57</v>
      </c>
      <c r="AC212" s="49">
        <v>81</v>
      </c>
      <c r="AD212" s="49">
        <v>191</v>
      </c>
      <c r="AE212" s="49">
        <v>132</v>
      </c>
      <c r="AF212" s="49">
        <v>33</v>
      </c>
      <c r="AG212" s="47"/>
      <c r="AH212" s="47"/>
      <c r="AI212" s="49">
        <v>131</v>
      </c>
      <c r="AJ212" s="49">
        <v>4</v>
      </c>
      <c r="AK212" s="49">
        <v>4.3</v>
      </c>
      <c r="AL212" s="49">
        <v>6</v>
      </c>
      <c r="AM212" s="49">
        <v>11.27</v>
      </c>
      <c r="AN212" s="49">
        <v>22</v>
      </c>
      <c r="AO212" s="49">
        <v>23</v>
      </c>
      <c r="AP212" s="49">
        <v>31</v>
      </c>
      <c r="AQ212" s="49">
        <v>0.77</v>
      </c>
      <c r="AR212" s="49">
        <v>4.2</v>
      </c>
      <c r="AS212" s="49">
        <v>470</v>
      </c>
      <c r="AT212" s="39">
        <v>67</v>
      </c>
      <c r="AU212" s="49">
        <v>7.67</v>
      </c>
      <c r="AV212" s="49">
        <v>5.0999999999999996</v>
      </c>
      <c r="AW212" s="49">
        <v>1.6</v>
      </c>
      <c r="AX212" s="49">
        <v>0.7</v>
      </c>
      <c r="AY212" s="49">
        <v>281</v>
      </c>
      <c r="AZ212" s="49">
        <v>15</v>
      </c>
      <c r="BA212" s="49">
        <v>43.6</v>
      </c>
      <c r="BB212" s="49">
        <v>92.5</v>
      </c>
      <c r="BC212" s="49">
        <v>34.299999999999997</v>
      </c>
      <c r="BD212" s="49">
        <v>13.4</v>
      </c>
      <c r="BE212" s="49">
        <v>9</v>
      </c>
      <c r="BF212" s="49">
        <v>116</v>
      </c>
      <c r="BG212" s="49">
        <v>11</v>
      </c>
      <c r="BH212" s="49">
        <v>0.7</v>
      </c>
      <c r="BI212" s="52">
        <v>8.58</v>
      </c>
      <c r="BJ212" s="53"/>
      <c r="BK212" s="53"/>
      <c r="BL212" s="53"/>
      <c r="BM212" s="53"/>
      <c r="BN212" s="53"/>
      <c r="BO212" s="53"/>
      <c r="BP212" s="53"/>
      <c r="BQ212" s="52">
        <v>594</v>
      </c>
      <c r="BR212" s="52" t="s">
        <v>1211</v>
      </c>
      <c r="BS212" s="49">
        <v>44</v>
      </c>
      <c r="BT212" s="51">
        <v>52.64</v>
      </c>
      <c r="BU212" s="49">
        <v>29.86</v>
      </c>
    </row>
    <row r="213" spans="1:73" ht="15.75" customHeight="1">
      <c r="A213" s="47"/>
      <c r="B213" s="48">
        <v>5076612</v>
      </c>
      <c r="C213" s="49" t="s">
        <v>1490</v>
      </c>
      <c r="D213" s="49">
        <v>1</v>
      </c>
      <c r="E213" s="49" t="s">
        <v>76</v>
      </c>
      <c r="F213" s="50">
        <v>74</v>
      </c>
      <c r="G213" s="49">
        <v>1</v>
      </c>
      <c r="H213" s="50">
        <v>3</v>
      </c>
      <c r="I213" s="49" t="s">
        <v>79</v>
      </c>
      <c r="J213" s="47"/>
      <c r="K213" s="47"/>
      <c r="L213" s="47"/>
      <c r="M213" s="47"/>
      <c r="N213" s="47"/>
      <c r="O213" s="47"/>
      <c r="P213" s="47"/>
      <c r="Q213" s="50">
        <v>100.8</v>
      </c>
      <c r="R213" s="50">
        <v>163</v>
      </c>
      <c r="S213" s="51">
        <f t="shared" si="23"/>
        <v>37.938951409537431</v>
      </c>
      <c r="T213" s="49">
        <v>112</v>
      </c>
      <c r="U213" s="47"/>
      <c r="V213" s="50">
        <v>50.5</v>
      </c>
      <c r="W213" s="50">
        <v>47.4</v>
      </c>
      <c r="X213" s="47"/>
      <c r="Y213" s="50">
        <v>2.5</v>
      </c>
      <c r="Z213" s="50">
        <v>39.200000000000003</v>
      </c>
      <c r="AA213" s="50">
        <v>146</v>
      </c>
      <c r="AB213" s="50">
        <v>88</v>
      </c>
      <c r="AC213" s="49">
        <v>104</v>
      </c>
      <c r="AD213" s="49">
        <v>206</v>
      </c>
      <c r="AE213" s="49">
        <v>114</v>
      </c>
      <c r="AF213" s="49">
        <v>61</v>
      </c>
      <c r="AG213" s="47"/>
      <c r="AH213" s="47"/>
      <c r="AI213" s="49">
        <v>157</v>
      </c>
      <c r="AJ213" s="49">
        <v>4</v>
      </c>
      <c r="AK213" s="49">
        <v>4.3</v>
      </c>
      <c r="AL213" s="49">
        <v>7.8</v>
      </c>
      <c r="AM213" s="49">
        <v>8.81</v>
      </c>
      <c r="AN213" s="49">
        <v>20</v>
      </c>
      <c r="AO213" s="49">
        <v>24</v>
      </c>
      <c r="AP213" s="49">
        <v>56</v>
      </c>
      <c r="AQ213" s="49">
        <v>0.82</v>
      </c>
      <c r="AR213" s="49">
        <v>6.6</v>
      </c>
      <c r="AS213" s="49">
        <v>555</v>
      </c>
      <c r="AT213" s="39" t="s">
        <v>1499</v>
      </c>
      <c r="AU213" s="49">
        <v>4.79</v>
      </c>
      <c r="AV213" s="49">
        <v>2.9</v>
      </c>
      <c r="AW213" s="49">
        <v>1.4</v>
      </c>
      <c r="AX213" s="49">
        <v>0.4</v>
      </c>
      <c r="AY213" s="49">
        <v>181</v>
      </c>
      <c r="AZ213" s="49">
        <v>12.6</v>
      </c>
      <c r="BA213" s="49">
        <v>38.6</v>
      </c>
      <c r="BB213" s="49">
        <v>95.3</v>
      </c>
      <c r="BC213" s="49">
        <v>32.6</v>
      </c>
      <c r="BD213" s="49">
        <v>13</v>
      </c>
      <c r="BE213" s="49">
        <v>33</v>
      </c>
      <c r="BF213" s="49">
        <v>138</v>
      </c>
      <c r="BG213" s="49">
        <v>32</v>
      </c>
      <c r="BH213" s="49">
        <v>8</v>
      </c>
      <c r="BI213" s="52">
        <v>9.01</v>
      </c>
      <c r="BJ213" s="53"/>
      <c r="BK213" s="53"/>
      <c r="BL213" s="53"/>
      <c r="BM213" s="53"/>
      <c r="BN213" s="53"/>
      <c r="BO213" s="53"/>
      <c r="BP213" s="53"/>
      <c r="BQ213" s="52">
        <v>594</v>
      </c>
      <c r="BR213" s="52" t="s">
        <v>1211</v>
      </c>
      <c r="BS213" s="49">
        <v>28</v>
      </c>
      <c r="BT213" s="51">
        <v>30.91</v>
      </c>
      <c r="BU213" s="49">
        <v>27.77</v>
      </c>
    </row>
    <row r="214" spans="1:73" ht="15.75" customHeight="1">
      <c r="A214" s="47"/>
      <c r="B214" s="48">
        <v>5138538</v>
      </c>
      <c r="C214" s="49" t="s">
        <v>1490</v>
      </c>
      <c r="D214" s="49">
        <v>1</v>
      </c>
      <c r="E214" s="49" t="s">
        <v>76</v>
      </c>
      <c r="F214" s="50">
        <v>48</v>
      </c>
      <c r="G214" s="49">
        <v>3</v>
      </c>
      <c r="H214" s="50">
        <v>3</v>
      </c>
      <c r="I214" s="49" t="s">
        <v>79</v>
      </c>
      <c r="J214" s="47"/>
      <c r="K214" s="47"/>
      <c r="L214" s="47"/>
      <c r="M214" s="47"/>
      <c r="N214" s="47"/>
      <c r="O214" s="47"/>
      <c r="P214" s="47"/>
      <c r="Q214" s="50">
        <v>69.900000000000006</v>
      </c>
      <c r="R214" s="50">
        <v>157</v>
      </c>
      <c r="S214" s="51">
        <f t="shared" si="23"/>
        <v>28.358148403586355</v>
      </c>
      <c r="T214" s="49">
        <v>97</v>
      </c>
      <c r="U214" s="47"/>
      <c r="V214" s="50">
        <v>38.9</v>
      </c>
      <c r="W214" s="50">
        <v>40.6</v>
      </c>
      <c r="X214" s="47"/>
      <c r="Y214" s="50">
        <v>2.2000000000000002</v>
      </c>
      <c r="Z214" s="50">
        <v>43.6</v>
      </c>
      <c r="AA214" s="50">
        <v>105</v>
      </c>
      <c r="AB214" s="50">
        <v>75</v>
      </c>
      <c r="AC214" s="49">
        <v>88</v>
      </c>
      <c r="AD214" s="49">
        <v>183</v>
      </c>
      <c r="AE214" s="49">
        <v>95</v>
      </c>
      <c r="AF214" s="49">
        <v>74</v>
      </c>
      <c r="AG214" s="47"/>
      <c r="AH214" s="47"/>
      <c r="AI214" s="49">
        <v>72</v>
      </c>
      <c r="AJ214" s="49">
        <v>1</v>
      </c>
      <c r="AK214" s="49">
        <v>4.5999999999999996</v>
      </c>
      <c r="AL214" s="49">
        <v>4.5</v>
      </c>
      <c r="AM214" s="49">
        <v>9.5399999999999991</v>
      </c>
      <c r="AN214" s="49">
        <v>27</v>
      </c>
      <c r="AO214" s="49">
        <v>21</v>
      </c>
      <c r="AP214" s="49">
        <v>39</v>
      </c>
      <c r="AQ214" s="49">
        <v>0.87</v>
      </c>
      <c r="AR214" s="49">
        <v>8.1999999999999993</v>
      </c>
      <c r="AS214" s="49">
        <v>382</v>
      </c>
      <c r="AT214" s="39">
        <v>8.1</v>
      </c>
      <c r="AU214" s="49">
        <v>3.73</v>
      </c>
      <c r="AV214" s="49">
        <v>2.1</v>
      </c>
      <c r="AW214" s="49">
        <v>1.3</v>
      </c>
      <c r="AX214" s="49">
        <v>0.3</v>
      </c>
      <c r="AY214" s="49">
        <v>264</v>
      </c>
      <c r="AZ214" s="49">
        <v>13.8</v>
      </c>
      <c r="BA214" s="49">
        <v>41.5</v>
      </c>
      <c r="BB214" s="49">
        <v>92.6</v>
      </c>
      <c r="BC214" s="49">
        <v>33.299999999999997</v>
      </c>
      <c r="BD214" s="49">
        <v>12.7</v>
      </c>
      <c r="BE214" s="49">
        <v>2</v>
      </c>
      <c r="BF214" s="49">
        <v>123</v>
      </c>
      <c r="BG214" s="49">
        <v>43</v>
      </c>
      <c r="BH214" s="49">
        <v>0.7</v>
      </c>
      <c r="BI214" s="52">
        <v>8.06</v>
      </c>
      <c r="BJ214" s="53"/>
      <c r="BK214" s="53"/>
      <c r="BL214" s="53"/>
      <c r="BM214" s="53"/>
      <c r="BN214" s="53"/>
      <c r="BO214" s="53"/>
      <c r="BP214" s="53"/>
      <c r="BQ214" s="52">
        <v>0</v>
      </c>
      <c r="BR214" s="52" t="s">
        <v>1211</v>
      </c>
      <c r="BS214" s="49">
        <v>26</v>
      </c>
      <c r="BT214" s="51">
        <v>31.77</v>
      </c>
      <c r="BU214" s="49">
        <v>26.34</v>
      </c>
    </row>
    <row r="215" spans="1:73" ht="15.75" customHeight="1">
      <c r="A215" s="47"/>
      <c r="B215" s="56">
        <v>5224683</v>
      </c>
      <c r="C215" s="49" t="s">
        <v>1490</v>
      </c>
      <c r="D215" s="49">
        <v>1</v>
      </c>
      <c r="E215" s="49" t="s">
        <v>76</v>
      </c>
      <c r="F215" s="50">
        <v>28</v>
      </c>
      <c r="G215" s="49">
        <v>2</v>
      </c>
      <c r="H215" s="50">
        <v>4</v>
      </c>
      <c r="I215" s="49" t="s">
        <v>79</v>
      </c>
      <c r="J215" s="47"/>
      <c r="K215" s="47"/>
      <c r="L215" s="47"/>
      <c r="M215" s="47"/>
      <c r="N215" s="47"/>
      <c r="O215" s="47"/>
      <c r="P215" s="47"/>
      <c r="Q215" s="50">
        <v>69.2</v>
      </c>
      <c r="R215" s="50">
        <v>168</v>
      </c>
      <c r="S215" s="51">
        <f t="shared" si="23"/>
        <v>24.518140589569164</v>
      </c>
      <c r="T215" s="49">
        <v>82</v>
      </c>
      <c r="U215" s="47"/>
      <c r="V215" s="50">
        <v>33.6</v>
      </c>
      <c r="W215" s="50">
        <v>43.6</v>
      </c>
      <c r="X215" s="47"/>
      <c r="Y215" s="50">
        <v>2.2999999999999998</v>
      </c>
      <c r="Z215" s="50">
        <v>48.5</v>
      </c>
      <c r="AA215" s="50">
        <v>125</v>
      </c>
      <c r="AB215" s="50">
        <v>74</v>
      </c>
      <c r="AC215" s="49">
        <v>192</v>
      </c>
      <c r="AD215" s="49">
        <v>174</v>
      </c>
      <c r="AE215" s="49">
        <v>86</v>
      </c>
      <c r="AF215" s="49">
        <v>61</v>
      </c>
      <c r="AG215" s="47"/>
      <c r="AH215" s="47"/>
      <c r="AI215" s="49">
        <v>137</v>
      </c>
      <c r="AJ215" s="49">
        <v>6</v>
      </c>
      <c r="AK215" s="49">
        <v>4.5</v>
      </c>
      <c r="AL215" s="49">
        <v>4</v>
      </c>
      <c r="AM215" s="49">
        <v>82.61</v>
      </c>
      <c r="AN215" s="49">
        <v>26</v>
      </c>
      <c r="AO215" s="49">
        <v>20</v>
      </c>
      <c r="AP215" s="49">
        <v>18</v>
      </c>
      <c r="AQ215" s="49">
        <v>0.86</v>
      </c>
      <c r="AR215" s="49">
        <v>10.7</v>
      </c>
      <c r="AS215" s="49">
        <v>421</v>
      </c>
      <c r="AT215" s="39"/>
      <c r="AU215" s="49">
        <v>3.62</v>
      </c>
      <c r="AV215" s="49">
        <v>2.4</v>
      </c>
      <c r="AW215" s="49">
        <v>0.8</v>
      </c>
      <c r="AX215" s="49">
        <v>0.4</v>
      </c>
      <c r="AY215" s="49">
        <v>304</v>
      </c>
      <c r="AZ215" s="49">
        <v>13.6</v>
      </c>
      <c r="BA215" s="49">
        <v>40.4</v>
      </c>
      <c r="BB215" s="49">
        <v>93.6</v>
      </c>
      <c r="BC215" s="49">
        <v>33.799999999999997</v>
      </c>
      <c r="BD215" s="49">
        <v>14.1</v>
      </c>
      <c r="BE215" s="49">
        <v>10</v>
      </c>
      <c r="BF215" s="49"/>
      <c r="BG215" s="49"/>
      <c r="BH215" s="49"/>
      <c r="BI215" s="52">
        <v>9.48</v>
      </c>
      <c r="BJ215" s="53"/>
      <c r="BK215" s="53"/>
      <c r="BL215" s="53"/>
      <c r="BM215" s="53"/>
      <c r="BN215" s="53"/>
      <c r="BO215" s="53"/>
      <c r="BP215" s="53"/>
      <c r="BQ215" s="52">
        <v>3588</v>
      </c>
      <c r="BR215" s="52" t="s">
        <v>1192</v>
      </c>
      <c r="BS215" s="49">
        <v>51</v>
      </c>
      <c r="BT215" s="51">
        <v>52.18</v>
      </c>
      <c r="BU215" s="49">
        <v>53.8</v>
      </c>
    </row>
    <row r="216" spans="1:73" ht="15.75" customHeight="1">
      <c r="A216" s="47"/>
      <c r="B216" s="48">
        <v>5225646</v>
      </c>
      <c r="C216" s="49" t="s">
        <v>1490</v>
      </c>
      <c r="D216" s="49">
        <v>1</v>
      </c>
      <c r="E216" s="49" t="s">
        <v>76</v>
      </c>
      <c r="F216" s="50">
        <v>41</v>
      </c>
      <c r="G216" s="49" t="s">
        <v>1492</v>
      </c>
      <c r="H216" s="50">
        <v>4</v>
      </c>
      <c r="I216" s="49" t="s">
        <v>1373</v>
      </c>
      <c r="J216" s="47"/>
      <c r="K216" s="47"/>
      <c r="L216" s="47"/>
      <c r="M216" s="47"/>
      <c r="N216" s="47"/>
      <c r="O216" s="47"/>
      <c r="P216" s="47"/>
      <c r="Q216" s="50">
        <v>58.6</v>
      </c>
      <c r="R216" s="50">
        <v>167</v>
      </c>
      <c r="S216" s="51">
        <f t="shared" si="23"/>
        <v>21.011868478611639</v>
      </c>
      <c r="T216" s="49">
        <v>74</v>
      </c>
      <c r="U216" s="47"/>
      <c r="V216" s="50">
        <v>19</v>
      </c>
      <c r="W216" s="50">
        <v>45.1</v>
      </c>
      <c r="X216" s="47"/>
      <c r="Y216" s="50">
        <v>2.4</v>
      </c>
      <c r="Z216" s="50">
        <v>60.4</v>
      </c>
      <c r="AA216" s="50">
        <v>114</v>
      </c>
      <c r="AB216" s="50">
        <v>65</v>
      </c>
      <c r="AC216" s="49">
        <v>82</v>
      </c>
      <c r="AD216" s="49">
        <v>175</v>
      </c>
      <c r="AE216" s="49">
        <v>99</v>
      </c>
      <c r="AF216" s="49">
        <v>59</v>
      </c>
      <c r="AG216" s="47"/>
      <c r="AH216" s="47"/>
      <c r="AI216" s="49">
        <v>87</v>
      </c>
      <c r="AJ216" s="49">
        <v>0.2</v>
      </c>
      <c r="AK216" s="49">
        <v>4.3</v>
      </c>
      <c r="AL216" s="49">
        <v>3.2</v>
      </c>
      <c r="AM216" s="49">
        <v>1.9</v>
      </c>
      <c r="AN216" s="49">
        <v>19</v>
      </c>
      <c r="AO216" s="49">
        <v>15</v>
      </c>
      <c r="AP216" s="49">
        <v>34</v>
      </c>
      <c r="AQ216" s="49">
        <v>0.74</v>
      </c>
      <c r="AR216" s="49">
        <v>5.7</v>
      </c>
      <c r="AS216" s="49">
        <v>712</v>
      </c>
      <c r="AT216" s="39">
        <v>30.9</v>
      </c>
      <c r="AU216" s="49">
        <v>6.81</v>
      </c>
      <c r="AV216" s="49">
        <v>3.9</v>
      </c>
      <c r="AW216" s="49">
        <v>2.29</v>
      </c>
      <c r="AX216" s="49">
        <v>0.28999999999999998</v>
      </c>
      <c r="AY216" s="49">
        <v>129</v>
      </c>
      <c r="AZ216" s="49">
        <v>14.3</v>
      </c>
      <c r="BA216" s="49">
        <v>42.8</v>
      </c>
      <c r="BB216" s="49">
        <v>89.5</v>
      </c>
      <c r="BC216" s="49">
        <v>33.4</v>
      </c>
      <c r="BD216" s="49">
        <v>14.2</v>
      </c>
      <c r="BE216" s="49">
        <v>2</v>
      </c>
      <c r="BF216" s="49">
        <v>76.8</v>
      </c>
      <c r="BG216" s="49">
        <v>21.9</v>
      </c>
      <c r="BH216" s="49">
        <v>18</v>
      </c>
      <c r="BI216" s="52">
        <v>8.18</v>
      </c>
      <c r="BJ216" s="53"/>
      <c r="BK216" s="53"/>
      <c r="BL216" s="53"/>
      <c r="BM216" s="53"/>
      <c r="BN216" s="53"/>
      <c r="BO216" s="53"/>
      <c r="BP216" s="53"/>
      <c r="BQ216" s="52">
        <v>1038</v>
      </c>
      <c r="BR216" s="52" t="s">
        <v>1196</v>
      </c>
      <c r="BS216" s="49">
        <v>47</v>
      </c>
      <c r="BT216" s="51">
        <v>60.57</v>
      </c>
      <c r="BU216" s="49">
        <v>38.770000000000003</v>
      </c>
    </row>
    <row r="217" spans="1:73" ht="15.75" customHeight="1">
      <c r="A217" s="47"/>
      <c r="B217" s="48">
        <v>5235304</v>
      </c>
      <c r="C217" s="49" t="s">
        <v>1490</v>
      </c>
      <c r="D217" s="49">
        <v>1</v>
      </c>
      <c r="E217" s="49" t="s">
        <v>76</v>
      </c>
      <c r="F217" s="50">
        <v>45</v>
      </c>
      <c r="G217" s="49">
        <v>1</v>
      </c>
      <c r="H217" s="50">
        <v>4</v>
      </c>
      <c r="I217" s="49" t="s">
        <v>79</v>
      </c>
      <c r="J217" s="47"/>
      <c r="K217" s="47"/>
      <c r="L217" s="47"/>
      <c r="M217" s="47"/>
      <c r="N217" s="47"/>
      <c r="O217" s="47"/>
      <c r="P217" s="47"/>
      <c r="Q217" s="50">
        <v>80.3</v>
      </c>
      <c r="R217" s="50">
        <v>166</v>
      </c>
      <c r="S217" s="51">
        <f t="shared" si="23"/>
        <v>29.140659021628686</v>
      </c>
      <c r="T217" s="49">
        <v>107</v>
      </c>
      <c r="U217" s="47"/>
      <c r="V217" s="50">
        <v>40.799999999999997</v>
      </c>
      <c r="W217" s="50">
        <v>45.2</v>
      </c>
      <c r="X217" s="47"/>
      <c r="Y217" s="50">
        <v>2.4</v>
      </c>
      <c r="Z217" s="50">
        <v>42.7</v>
      </c>
      <c r="AA217" s="50">
        <v>124</v>
      </c>
      <c r="AB217" s="50">
        <v>81</v>
      </c>
      <c r="AC217" s="49">
        <v>88</v>
      </c>
      <c r="AD217" s="49">
        <v>163</v>
      </c>
      <c r="AE217" s="49">
        <v>95</v>
      </c>
      <c r="AF217" s="49">
        <v>43</v>
      </c>
      <c r="AG217" s="47"/>
      <c r="AH217" s="47"/>
      <c r="AI217" s="49">
        <v>126</v>
      </c>
      <c r="AJ217" s="49">
        <v>5</v>
      </c>
      <c r="AK217" s="49">
        <v>4.7</v>
      </c>
      <c r="AL217" s="49">
        <v>4.5</v>
      </c>
      <c r="AM217" s="49">
        <v>10.97</v>
      </c>
      <c r="AN217" s="49">
        <v>24</v>
      </c>
      <c r="AO217" s="49">
        <v>32</v>
      </c>
      <c r="AP217" s="49">
        <v>38</v>
      </c>
      <c r="AQ217" s="49">
        <v>0.65</v>
      </c>
      <c r="AR217" s="49">
        <v>4.2</v>
      </c>
      <c r="AS217" s="49">
        <v>267</v>
      </c>
      <c r="AT217" s="39"/>
      <c r="AU217" s="49">
        <v>3.36</v>
      </c>
      <c r="AV217" s="49">
        <v>2</v>
      </c>
      <c r="AW217" s="49">
        <v>0.9</v>
      </c>
      <c r="AX217" s="49">
        <v>0.3</v>
      </c>
      <c r="AY217" s="49">
        <v>207</v>
      </c>
      <c r="AZ217" s="49">
        <v>13.3</v>
      </c>
      <c r="BA217" s="49">
        <v>41.1</v>
      </c>
      <c r="BB217" s="49">
        <v>101.3</v>
      </c>
      <c r="BC217" s="49">
        <v>32.5</v>
      </c>
      <c r="BD217" s="49">
        <v>11.7</v>
      </c>
      <c r="BE217" s="49">
        <v>19</v>
      </c>
      <c r="BF217" s="49">
        <v>116</v>
      </c>
      <c r="BG217" s="49">
        <v>17</v>
      </c>
      <c r="BH217" s="49">
        <v>1.6</v>
      </c>
      <c r="BI217" s="52">
        <v>8.6199999999999992</v>
      </c>
      <c r="BJ217" s="53"/>
      <c r="BK217" s="53"/>
      <c r="BL217" s="53"/>
      <c r="BM217" s="53"/>
      <c r="BN217" s="53"/>
      <c r="BO217" s="53"/>
      <c r="BP217" s="53"/>
      <c r="BQ217" s="52">
        <v>855</v>
      </c>
      <c r="BR217" s="52" t="s">
        <v>1196</v>
      </c>
      <c r="BS217" s="49">
        <v>30</v>
      </c>
      <c r="BT217" s="51">
        <v>26.19</v>
      </c>
      <c r="BU217" s="49">
        <v>58.95</v>
      </c>
    </row>
    <row r="218" spans="1:73" ht="15.75" customHeight="1">
      <c r="A218" s="47"/>
      <c r="B218" s="48">
        <v>5289999</v>
      </c>
      <c r="C218" s="49" t="s">
        <v>1490</v>
      </c>
      <c r="D218" s="49">
        <v>1</v>
      </c>
      <c r="E218" s="49" t="s">
        <v>76</v>
      </c>
      <c r="F218" s="50">
        <v>46</v>
      </c>
      <c r="G218" s="49">
        <v>3</v>
      </c>
      <c r="H218" s="50">
        <v>2</v>
      </c>
      <c r="I218" s="49" t="s">
        <v>79</v>
      </c>
      <c r="J218" s="47"/>
      <c r="K218" s="47"/>
      <c r="L218" s="47"/>
      <c r="M218" s="47"/>
      <c r="N218" s="47"/>
      <c r="O218" s="47"/>
      <c r="P218" s="47"/>
      <c r="Q218" s="50">
        <v>66.3</v>
      </c>
      <c r="R218" s="50">
        <v>152</v>
      </c>
      <c r="S218" s="51">
        <f t="shared" si="23"/>
        <v>28.696329639889196</v>
      </c>
      <c r="T218" s="49">
        <v>96</v>
      </c>
      <c r="U218" s="47"/>
      <c r="V218" s="50">
        <v>38.6</v>
      </c>
      <c r="W218" s="50">
        <v>38.700000000000003</v>
      </c>
      <c r="X218" s="47"/>
      <c r="Y218" s="50">
        <v>2.1</v>
      </c>
      <c r="Z218" s="50">
        <v>46.4</v>
      </c>
      <c r="AA218" s="50">
        <v>98</v>
      </c>
      <c r="AB218" s="50">
        <v>61</v>
      </c>
      <c r="AC218" s="49"/>
      <c r="AD218" s="49"/>
      <c r="AE218" s="49"/>
      <c r="AF218" s="49"/>
      <c r="AG218" s="47"/>
      <c r="AH218" s="47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3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>
        <v>86.7</v>
      </c>
      <c r="BG218" s="49">
        <v>15.5</v>
      </c>
      <c r="BH218" s="49">
        <v>128</v>
      </c>
      <c r="BI218" s="52"/>
      <c r="BJ218" s="53"/>
      <c r="BK218" s="53"/>
      <c r="BL218" s="53"/>
      <c r="BM218" s="53"/>
      <c r="BN218" s="53"/>
      <c r="BO218" s="53"/>
      <c r="BP218" s="53"/>
      <c r="BQ218" s="52">
        <v>2376</v>
      </c>
      <c r="BR218" s="52" t="s">
        <v>1196</v>
      </c>
      <c r="BS218" s="49">
        <v>20</v>
      </c>
      <c r="BT218" s="51">
        <v>35.94</v>
      </c>
      <c r="BU218" s="49">
        <v>28.09</v>
      </c>
    </row>
    <row r="219" spans="1:73" ht="15.75" customHeight="1">
      <c r="A219" s="47"/>
      <c r="B219" s="48">
        <v>5338561</v>
      </c>
      <c r="C219" s="49" t="s">
        <v>1490</v>
      </c>
      <c r="D219" s="49">
        <v>1</v>
      </c>
      <c r="E219" s="49" t="s">
        <v>76</v>
      </c>
      <c r="F219" s="50">
        <v>62</v>
      </c>
      <c r="G219" s="49" t="s">
        <v>1492</v>
      </c>
      <c r="H219" s="50">
        <v>2</v>
      </c>
      <c r="I219" s="49" t="s">
        <v>79</v>
      </c>
      <c r="J219" s="47"/>
      <c r="K219" s="47"/>
      <c r="L219" s="47"/>
      <c r="M219" s="47"/>
      <c r="N219" s="47"/>
      <c r="O219" s="47"/>
      <c r="P219" s="47"/>
      <c r="Q219" s="50">
        <v>80.099999999999994</v>
      </c>
      <c r="R219" s="50">
        <v>155</v>
      </c>
      <c r="S219" s="51">
        <f t="shared" si="23"/>
        <v>33.340270551508837</v>
      </c>
      <c r="T219" s="49">
        <v>119</v>
      </c>
      <c r="U219" s="47"/>
      <c r="V219" s="50">
        <v>43.6</v>
      </c>
      <c r="W219" s="50">
        <v>42.9</v>
      </c>
      <c r="X219" s="47"/>
      <c r="Y219" s="50">
        <v>2.2999999999999998</v>
      </c>
      <c r="Z219" s="50">
        <v>42.7</v>
      </c>
      <c r="AA219" s="50">
        <v>135</v>
      </c>
      <c r="AB219" s="50">
        <v>78</v>
      </c>
      <c r="AC219" s="49">
        <v>89</v>
      </c>
      <c r="AD219" s="49">
        <v>193</v>
      </c>
      <c r="AE219" s="49">
        <v>108</v>
      </c>
      <c r="AF219" s="49">
        <v>64</v>
      </c>
      <c r="AG219" s="47"/>
      <c r="AH219" s="47"/>
      <c r="AI219" s="49">
        <v>104</v>
      </c>
      <c r="AJ219" s="49">
        <v>0.9</v>
      </c>
      <c r="AK219" s="49">
        <v>4.7</v>
      </c>
      <c r="AL219" s="49">
        <v>6.1</v>
      </c>
      <c r="AM219" s="49"/>
      <c r="AN219" s="49">
        <v>20</v>
      </c>
      <c r="AO219" s="49">
        <v>21</v>
      </c>
      <c r="AP219" s="49">
        <v>41</v>
      </c>
      <c r="AQ219" s="49">
        <v>0.85</v>
      </c>
      <c r="AR219" s="49">
        <v>9.4</v>
      </c>
      <c r="AS219" s="49">
        <v>426</v>
      </c>
      <c r="AT219" s="39"/>
      <c r="AU219" s="49">
        <v>5.62</v>
      </c>
      <c r="AV219" s="49">
        <v>2.8</v>
      </c>
      <c r="AW219" s="49">
        <v>2</v>
      </c>
      <c r="AX219" s="49">
        <v>0.6</v>
      </c>
      <c r="AY219" s="49">
        <v>323</v>
      </c>
      <c r="AZ219" s="49">
        <v>14.3</v>
      </c>
      <c r="BA219" s="49">
        <v>42.9</v>
      </c>
      <c r="BB219" s="49">
        <v>96</v>
      </c>
      <c r="BC219" s="49">
        <v>33.299999999999997</v>
      </c>
      <c r="BD219" s="49">
        <v>12</v>
      </c>
      <c r="BE219" s="49">
        <v>17</v>
      </c>
      <c r="BF219" s="49">
        <v>115</v>
      </c>
      <c r="BG219" s="49">
        <v>22</v>
      </c>
      <c r="BH219" s="49">
        <v>151</v>
      </c>
      <c r="BI219" s="52">
        <v>8.44</v>
      </c>
      <c r="BJ219" s="53"/>
      <c r="BK219" s="53"/>
      <c r="BL219" s="53"/>
      <c r="BM219" s="53"/>
      <c r="BN219" s="53"/>
      <c r="BO219" s="53"/>
      <c r="BP219" s="53"/>
      <c r="BQ219" s="52">
        <v>396</v>
      </c>
      <c r="BR219" s="52" t="s">
        <v>1211</v>
      </c>
      <c r="BS219" s="49">
        <v>24</v>
      </c>
      <c r="BT219" s="51">
        <v>39.799999999999997</v>
      </c>
      <c r="BU219" s="49">
        <v>48.08</v>
      </c>
    </row>
    <row r="220" spans="1:73" ht="15.75" customHeight="1">
      <c r="A220" s="47"/>
      <c r="B220" s="48">
        <v>5370604</v>
      </c>
      <c r="C220" s="49" t="s">
        <v>1490</v>
      </c>
      <c r="D220" s="49">
        <v>2</v>
      </c>
      <c r="E220" s="49" t="s">
        <v>76</v>
      </c>
      <c r="F220" s="50">
        <v>62</v>
      </c>
      <c r="G220" s="49" t="s">
        <v>1492</v>
      </c>
      <c r="H220" s="50">
        <v>2</v>
      </c>
      <c r="I220" s="49" t="s">
        <v>79</v>
      </c>
      <c r="J220" s="47"/>
      <c r="K220" s="47"/>
      <c r="L220" s="47"/>
      <c r="M220" s="47"/>
      <c r="N220" s="47"/>
      <c r="O220" s="47"/>
      <c r="P220" s="47"/>
      <c r="Q220" s="50">
        <v>71.2</v>
      </c>
      <c r="R220" s="50">
        <v>152</v>
      </c>
      <c r="S220" s="51">
        <f t="shared" si="23"/>
        <v>30.817174515235457</v>
      </c>
      <c r="T220" s="49">
        <v>101</v>
      </c>
      <c r="U220" s="47"/>
      <c r="V220" s="50">
        <v>44</v>
      </c>
      <c r="W220" s="50">
        <v>37.799999999999997</v>
      </c>
      <c r="X220" s="47"/>
      <c r="Y220" s="50">
        <v>2</v>
      </c>
      <c r="Z220" s="50">
        <v>41.9</v>
      </c>
      <c r="AA220" s="50">
        <v>117</v>
      </c>
      <c r="AB220" s="50">
        <v>70</v>
      </c>
      <c r="AC220" s="49">
        <v>92</v>
      </c>
      <c r="AD220" s="49">
        <v>152</v>
      </c>
      <c r="AE220" s="49">
        <v>71</v>
      </c>
      <c r="AF220" s="49">
        <v>51</v>
      </c>
      <c r="AG220" s="47"/>
      <c r="AH220" s="47"/>
      <c r="AI220" s="49">
        <v>149</v>
      </c>
      <c r="AJ220" s="49">
        <v>27.3</v>
      </c>
      <c r="AK220" s="49">
        <v>3.5</v>
      </c>
      <c r="AL220" s="49">
        <v>4.0999999999999996</v>
      </c>
      <c r="AM220" s="49">
        <v>3.5</v>
      </c>
      <c r="AN220" s="49">
        <v>26</v>
      </c>
      <c r="AO220" s="49">
        <v>12</v>
      </c>
      <c r="AP220" s="49">
        <v>35</v>
      </c>
      <c r="AQ220" s="49">
        <v>0.83</v>
      </c>
      <c r="AR220" s="49">
        <v>11.4</v>
      </c>
      <c r="AS220" s="49">
        <v>234</v>
      </c>
      <c r="AT220" s="39">
        <v>83.6</v>
      </c>
      <c r="AU220" s="49">
        <v>5.6</v>
      </c>
      <c r="AV220" s="49">
        <v>4.95</v>
      </c>
      <c r="AW220" s="49">
        <v>0.42</v>
      </c>
      <c r="AX220" s="49">
        <v>0.15</v>
      </c>
      <c r="AY220" s="49">
        <v>304</v>
      </c>
      <c r="AZ220" s="49">
        <v>13.6</v>
      </c>
      <c r="BA220" s="49">
        <v>45.4</v>
      </c>
      <c r="BB220" s="49">
        <v>88.1</v>
      </c>
      <c r="BC220" s="49">
        <v>30</v>
      </c>
      <c r="BD220" s="49">
        <v>18.899999999999999</v>
      </c>
      <c r="BE220" s="49">
        <v>71</v>
      </c>
      <c r="BF220" s="49">
        <v>130</v>
      </c>
      <c r="BG220" s="49">
        <v>23.7</v>
      </c>
      <c r="BH220" s="49">
        <v>14</v>
      </c>
      <c r="BI220" s="52">
        <v>8.83</v>
      </c>
      <c r="BJ220" s="53"/>
      <c r="BK220" s="53"/>
      <c r="BL220" s="53"/>
      <c r="BM220" s="53"/>
      <c r="BN220" s="53"/>
      <c r="BO220" s="53"/>
      <c r="BP220" s="53"/>
      <c r="BQ220" s="52">
        <v>297</v>
      </c>
      <c r="BR220" s="52" t="s">
        <v>1211</v>
      </c>
      <c r="BS220" s="49">
        <v>43</v>
      </c>
      <c r="BT220" s="51">
        <v>44.8</v>
      </c>
      <c r="BU220" s="49">
        <v>28.35</v>
      </c>
    </row>
    <row r="221" spans="1:73" ht="15.75" customHeight="1">
      <c r="A221" s="47"/>
      <c r="B221" s="48">
        <v>5438552</v>
      </c>
      <c r="C221" s="49" t="s">
        <v>1490</v>
      </c>
      <c r="D221" s="49">
        <v>1</v>
      </c>
      <c r="E221" s="50" t="s">
        <v>1498</v>
      </c>
      <c r="F221" s="50">
        <v>75</v>
      </c>
      <c r="G221" s="49" t="s">
        <v>1492</v>
      </c>
      <c r="H221" s="50">
        <v>4</v>
      </c>
      <c r="I221" s="49" t="s">
        <v>79</v>
      </c>
      <c r="J221" s="47"/>
      <c r="K221" s="47"/>
      <c r="L221" s="47"/>
      <c r="M221" s="47"/>
      <c r="N221" s="47"/>
      <c r="O221" s="47"/>
      <c r="P221" s="47"/>
      <c r="Q221" s="50">
        <v>75.2</v>
      </c>
      <c r="R221" s="50">
        <v>162</v>
      </c>
      <c r="S221" s="51">
        <f t="shared" si="23"/>
        <v>28.654168571864041</v>
      </c>
      <c r="T221" s="49">
        <v>102</v>
      </c>
      <c r="U221" s="47"/>
      <c r="V221" s="50">
        <v>35.1</v>
      </c>
      <c r="W221" s="50">
        <v>46.3</v>
      </c>
      <c r="X221" s="47"/>
      <c r="Y221" s="50">
        <v>2.5</v>
      </c>
      <c r="Z221" s="50">
        <v>49.6</v>
      </c>
      <c r="AA221" s="50">
        <v>142</v>
      </c>
      <c r="AB221" s="50">
        <v>90</v>
      </c>
      <c r="AC221" s="49">
        <v>90</v>
      </c>
      <c r="AD221" s="49">
        <v>162</v>
      </c>
      <c r="AE221" s="49">
        <v>73</v>
      </c>
      <c r="AF221" s="49">
        <v>64</v>
      </c>
      <c r="AG221" s="47"/>
      <c r="AH221" s="47"/>
      <c r="AI221" s="49">
        <v>124</v>
      </c>
      <c r="AJ221" s="49">
        <v>2</v>
      </c>
      <c r="AK221" s="49">
        <v>3.9</v>
      </c>
      <c r="AL221" s="49">
        <v>7.1</v>
      </c>
      <c r="AM221" s="49">
        <v>4.55</v>
      </c>
      <c r="AN221" s="49">
        <v>18</v>
      </c>
      <c r="AO221" s="49">
        <v>16</v>
      </c>
      <c r="AP221" s="49">
        <v>63</v>
      </c>
      <c r="AQ221" s="49">
        <v>1.31</v>
      </c>
      <c r="AR221" s="49">
        <v>3.7</v>
      </c>
      <c r="AS221" s="49">
        <v>628</v>
      </c>
      <c r="AT221" s="39">
        <v>45.4</v>
      </c>
      <c r="AU221" s="49">
        <v>5.16</v>
      </c>
      <c r="AV221" s="49">
        <v>3.8</v>
      </c>
      <c r="AW221" s="49">
        <v>0.8</v>
      </c>
      <c r="AX221" s="49">
        <v>0.4</v>
      </c>
      <c r="AY221" s="49">
        <v>176</v>
      </c>
      <c r="AZ221" s="49">
        <v>13.1</v>
      </c>
      <c r="BA221" s="49">
        <v>38.799999999999997</v>
      </c>
      <c r="BB221" s="49">
        <v>97.1</v>
      </c>
      <c r="BC221" s="49">
        <v>33.700000000000003</v>
      </c>
      <c r="BD221" s="49">
        <v>14.4</v>
      </c>
      <c r="BE221" s="49">
        <v>16</v>
      </c>
      <c r="BF221" s="49">
        <v>92</v>
      </c>
      <c r="BG221" s="49">
        <v>16.7</v>
      </c>
      <c r="BH221" s="49">
        <v>2.9</v>
      </c>
      <c r="BI221" s="52">
        <v>8.6300000000000008</v>
      </c>
      <c r="BJ221" s="53"/>
      <c r="BK221" s="53"/>
      <c r="BL221" s="53"/>
      <c r="BM221" s="53"/>
      <c r="BN221" s="53"/>
      <c r="BO221" s="53"/>
      <c r="BP221" s="53"/>
      <c r="BQ221" s="52">
        <v>0</v>
      </c>
      <c r="BR221" s="52" t="s">
        <v>1211</v>
      </c>
      <c r="BS221" s="49">
        <v>18</v>
      </c>
      <c r="BT221" s="51">
        <v>23.7</v>
      </c>
      <c r="BU221" s="49">
        <v>28.5</v>
      </c>
    </row>
    <row r="222" spans="1:73" ht="12.7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39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28"/>
      <c r="BT222" s="28"/>
      <c r="BU222" s="28"/>
    </row>
    <row r="223" spans="1:73" ht="12.7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39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28"/>
      <c r="BT223" s="28"/>
      <c r="BU223" s="28"/>
    </row>
    <row r="224" spans="1:73" ht="12.7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39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28"/>
      <c r="BT224" s="28"/>
      <c r="BU224" s="28"/>
    </row>
    <row r="225" spans="1:73" ht="12.7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39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28"/>
      <c r="BT225" s="28"/>
      <c r="BU225" s="28"/>
    </row>
    <row r="226" spans="1:73" ht="12.7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39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28"/>
      <c r="BT226" s="28"/>
      <c r="BU226" s="28"/>
    </row>
    <row r="227" spans="1:73" ht="12.7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39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28"/>
      <c r="BT227" s="28"/>
      <c r="BU227" s="28"/>
    </row>
    <row r="228" spans="1:73" ht="12.7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39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28"/>
      <c r="BT228" s="28"/>
      <c r="BU228" s="28"/>
    </row>
    <row r="229" spans="1:73" ht="12.7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39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28"/>
      <c r="BT229" s="28"/>
      <c r="BU229" s="28"/>
    </row>
    <row r="230" spans="1:73" ht="12.7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39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28"/>
      <c r="BT230" s="28"/>
      <c r="BU230" s="28"/>
    </row>
    <row r="231" spans="1:73" ht="12.7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39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28"/>
      <c r="BT231" s="28"/>
      <c r="BU231" s="28"/>
    </row>
    <row r="232" spans="1:73" ht="12.7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39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28"/>
      <c r="BT232" s="28"/>
      <c r="BU232" s="28"/>
    </row>
    <row r="233" spans="1:73" ht="12.7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39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28"/>
      <c r="BT233" s="28"/>
      <c r="BU233" s="28"/>
    </row>
    <row r="234" spans="1:73" ht="12.7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39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28"/>
      <c r="BT234" s="28"/>
      <c r="BU234" s="28"/>
    </row>
    <row r="235" spans="1:73" ht="12.7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39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28"/>
      <c r="BT235" s="28"/>
      <c r="BU235" s="28"/>
    </row>
    <row r="236" spans="1:73" ht="12.7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39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28"/>
      <c r="BT236" s="28"/>
      <c r="BU236" s="28"/>
    </row>
    <row r="237" spans="1:73" ht="12.7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39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28"/>
      <c r="BT237" s="28"/>
      <c r="BU237" s="28"/>
    </row>
    <row r="238" spans="1:73" ht="12.7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39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28"/>
      <c r="BT238" s="28"/>
      <c r="BU238" s="28"/>
    </row>
    <row r="239" spans="1:73" ht="12.7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39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28"/>
      <c r="BT239" s="28"/>
      <c r="BU239" s="28"/>
    </row>
    <row r="240" spans="1:73" ht="12.7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39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28"/>
      <c r="BT240" s="28"/>
      <c r="BU240" s="28"/>
    </row>
    <row r="241" spans="1:73" ht="12.7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39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28"/>
      <c r="BT241" s="28"/>
      <c r="BU241" s="28"/>
    </row>
    <row r="242" spans="1:73" ht="12.7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39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28"/>
      <c r="BT242" s="28"/>
      <c r="BU242" s="28"/>
    </row>
    <row r="243" spans="1:73" ht="12.7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39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28"/>
      <c r="BT243" s="28"/>
      <c r="BU243" s="28"/>
    </row>
    <row r="244" spans="1:73" ht="12.7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39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28"/>
      <c r="BT244" s="28"/>
      <c r="BU244" s="28"/>
    </row>
    <row r="245" spans="1:73" ht="12.7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39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28"/>
      <c r="BT245" s="28"/>
      <c r="BU245" s="28"/>
    </row>
    <row r="246" spans="1:73" ht="12.7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39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28"/>
      <c r="BT246" s="28"/>
      <c r="BU246" s="28"/>
    </row>
    <row r="247" spans="1:73" ht="12.7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39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28"/>
      <c r="BT247" s="28"/>
      <c r="BU247" s="28"/>
    </row>
    <row r="248" spans="1:73" ht="12.7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39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28"/>
      <c r="BT248" s="28"/>
      <c r="BU248" s="28"/>
    </row>
    <row r="249" spans="1:73" ht="12.7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39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28"/>
      <c r="BT249" s="28"/>
      <c r="BU249" s="28"/>
    </row>
    <row r="250" spans="1:73" ht="12.7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39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28"/>
      <c r="BT250" s="28"/>
      <c r="BU250" s="28"/>
    </row>
    <row r="251" spans="1:73" ht="12.7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39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28"/>
      <c r="BT251" s="28"/>
      <c r="BU251" s="28"/>
    </row>
    <row r="252" spans="1:73" ht="12.7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39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28"/>
      <c r="BT252" s="28"/>
      <c r="BU252" s="28"/>
    </row>
    <row r="253" spans="1:73" ht="12.7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39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28"/>
      <c r="BT253" s="28"/>
      <c r="BU253" s="28"/>
    </row>
    <row r="254" spans="1:73" ht="12.7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39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28"/>
      <c r="BT254" s="28"/>
      <c r="BU254" s="28"/>
    </row>
    <row r="255" spans="1:73" ht="12.7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39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28"/>
      <c r="BT255" s="28"/>
      <c r="BU255" s="28"/>
    </row>
    <row r="256" spans="1:73" ht="12.7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39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28"/>
      <c r="BT256" s="28"/>
      <c r="BU256" s="28"/>
    </row>
    <row r="257" spans="1:73" ht="12.7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39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28"/>
      <c r="BT257" s="28"/>
      <c r="BU257" s="28"/>
    </row>
    <row r="258" spans="1:73" ht="12.7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39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28"/>
      <c r="BT258" s="28"/>
      <c r="BU258" s="28"/>
    </row>
    <row r="259" spans="1:73" ht="12.7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39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28"/>
      <c r="BT259" s="28"/>
      <c r="BU259" s="28"/>
    </row>
    <row r="260" spans="1:73" ht="12.7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39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28"/>
      <c r="BT260" s="28"/>
      <c r="BU260" s="28"/>
    </row>
    <row r="261" spans="1:73" ht="12.7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39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28"/>
      <c r="BT261" s="28"/>
      <c r="BU261" s="28"/>
    </row>
    <row r="262" spans="1:73" ht="12.7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39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28"/>
      <c r="BT262" s="28"/>
      <c r="BU262" s="28"/>
    </row>
    <row r="263" spans="1:73" ht="12.7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39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28"/>
      <c r="BT263" s="28"/>
      <c r="BU263" s="28"/>
    </row>
    <row r="264" spans="1:73" ht="12.7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39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28"/>
      <c r="BT264" s="28"/>
      <c r="BU264" s="28"/>
    </row>
    <row r="265" spans="1:73" ht="12.7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39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28"/>
      <c r="BT265" s="28"/>
      <c r="BU265" s="28"/>
    </row>
    <row r="266" spans="1:73" ht="12.7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39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28"/>
      <c r="BT266" s="28"/>
      <c r="BU266" s="28"/>
    </row>
    <row r="267" spans="1:73" ht="12.7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39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28"/>
      <c r="BT267" s="28"/>
      <c r="BU267" s="28"/>
    </row>
    <row r="268" spans="1:73" ht="12.7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39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28"/>
      <c r="BT268" s="28"/>
      <c r="BU268" s="28"/>
    </row>
    <row r="269" spans="1:73" ht="12.7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39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28"/>
      <c r="BT269" s="28"/>
      <c r="BU269" s="28"/>
    </row>
    <row r="270" spans="1:73" ht="12.7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39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28"/>
      <c r="BT270" s="28"/>
      <c r="BU270" s="28"/>
    </row>
    <row r="271" spans="1:73" ht="12.7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39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28"/>
      <c r="BT271" s="28"/>
      <c r="BU271" s="28"/>
    </row>
    <row r="272" spans="1:73" ht="12.7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39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28"/>
      <c r="BT272" s="28"/>
      <c r="BU272" s="28"/>
    </row>
    <row r="273" spans="1:73" ht="12.7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39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28"/>
      <c r="BT273" s="28"/>
      <c r="BU273" s="28"/>
    </row>
    <row r="274" spans="1:73" ht="12.7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39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28"/>
      <c r="BT274" s="28"/>
      <c r="BU274" s="28"/>
    </row>
    <row r="275" spans="1:73" ht="12.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39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28"/>
      <c r="BT275" s="28"/>
      <c r="BU275" s="28"/>
    </row>
    <row r="276" spans="1:73" ht="12.7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39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28"/>
      <c r="BT276" s="28"/>
      <c r="BU276" s="28"/>
    </row>
    <row r="277" spans="1:73" ht="12.7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39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28"/>
      <c r="BT277" s="28"/>
      <c r="BU277" s="28"/>
    </row>
    <row r="278" spans="1:73" ht="12.7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39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28"/>
      <c r="BT278" s="28"/>
      <c r="BU278" s="28"/>
    </row>
    <row r="279" spans="1:73" ht="12.7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39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28"/>
      <c r="BT279" s="28"/>
      <c r="BU279" s="28"/>
    </row>
    <row r="280" spans="1:73" ht="12.7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39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28"/>
      <c r="BT280" s="28"/>
      <c r="BU280" s="28"/>
    </row>
    <row r="281" spans="1:73" ht="12.7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39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28"/>
      <c r="BT281" s="28"/>
      <c r="BU281" s="28"/>
    </row>
    <row r="282" spans="1:73" ht="12.7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39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28"/>
      <c r="BT282" s="28"/>
      <c r="BU282" s="28"/>
    </row>
    <row r="283" spans="1:73" ht="12.7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39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28"/>
      <c r="BT283" s="28"/>
      <c r="BU283" s="28"/>
    </row>
    <row r="284" spans="1:73" ht="12.7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39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28"/>
      <c r="BT284" s="28"/>
      <c r="BU284" s="28"/>
    </row>
    <row r="285" spans="1:73" ht="12.7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39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28"/>
      <c r="BT285" s="28"/>
      <c r="BU285" s="28"/>
    </row>
    <row r="286" spans="1:73" ht="12.7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39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28"/>
      <c r="BT286" s="28"/>
      <c r="BU286" s="28"/>
    </row>
    <row r="287" spans="1:73" ht="12.7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39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28"/>
      <c r="BT287" s="28"/>
      <c r="BU287" s="28"/>
    </row>
    <row r="288" spans="1:73" ht="12.7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39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28"/>
      <c r="BT288" s="28"/>
      <c r="BU288" s="28"/>
    </row>
    <row r="289" spans="1:73" ht="12.7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39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28"/>
      <c r="BT289" s="28"/>
      <c r="BU289" s="28"/>
    </row>
    <row r="290" spans="1:73" ht="12.7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39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28"/>
      <c r="BT290" s="28"/>
      <c r="BU290" s="28"/>
    </row>
    <row r="291" spans="1:73" ht="12.7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39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28"/>
      <c r="BT291" s="28"/>
      <c r="BU291" s="28"/>
    </row>
    <row r="292" spans="1:73" ht="12.7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39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28"/>
      <c r="BT292" s="28"/>
      <c r="BU292" s="28"/>
    </row>
    <row r="293" spans="1:73" ht="12.7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39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28"/>
      <c r="BT293" s="28"/>
      <c r="BU293" s="28"/>
    </row>
    <row r="294" spans="1:73" ht="12.7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39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28"/>
      <c r="BT294" s="28"/>
      <c r="BU294" s="28"/>
    </row>
    <row r="295" spans="1:73" ht="12.7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39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28"/>
      <c r="BT295" s="28"/>
      <c r="BU295" s="28"/>
    </row>
    <row r="296" spans="1:73" ht="12.7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57"/>
      <c r="AL296" s="57"/>
      <c r="AM296" s="28"/>
      <c r="AN296" s="57"/>
      <c r="AO296" s="57"/>
      <c r="AP296" s="57"/>
      <c r="AQ296" s="57"/>
      <c r="AR296" s="28"/>
      <c r="AS296" s="28"/>
      <c r="AT296" s="39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28"/>
      <c r="BT296" s="28"/>
      <c r="BU296" s="28"/>
    </row>
    <row r="297" spans="1:73" ht="12.7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57"/>
      <c r="AL297" s="57"/>
      <c r="AM297" s="28"/>
      <c r="AN297" s="57"/>
      <c r="AO297" s="57"/>
      <c r="AP297" s="57"/>
      <c r="AQ297" s="57"/>
      <c r="AR297" s="28"/>
      <c r="AS297" s="28"/>
      <c r="AT297" s="39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28"/>
      <c r="BT297" s="28"/>
      <c r="BU297" s="28"/>
    </row>
    <row r="298" spans="1:73" ht="12.7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57"/>
      <c r="AL298" s="57"/>
      <c r="AM298" s="28"/>
      <c r="AN298" s="57"/>
      <c r="AO298" s="57"/>
      <c r="AP298" s="57"/>
      <c r="AQ298" s="57"/>
      <c r="AR298" s="28"/>
      <c r="AS298" s="28"/>
      <c r="AT298" s="39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28"/>
      <c r="BT298" s="28"/>
      <c r="BU298" s="28"/>
    </row>
    <row r="299" spans="1:73" ht="12.7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57"/>
      <c r="AL299" s="57"/>
      <c r="AM299" s="28"/>
      <c r="AN299" s="57"/>
      <c r="AO299" s="57"/>
      <c r="AP299" s="57"/>
      <c r="AQ299" s="57"/>
      <c r="AR299" s="28"/>
      <c r="AS299" s="28"/>
      <c r="AT299" s="39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28"/>
      <c r="BT299" s="28"/>
      <c r="BU299" s="28"/>
    </row>
    <row r="300" spans="1:73" ht="12.7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57"/>
      <c r="AL300" s="57"/>
      <c r="AM300" s="28"/>
      <c r="AN300" s="57"/>
      <c r="AO300" s="57"/>
      <c r="AP300" s="57"/>
      <c r="AQ300" s="57"/>
      <c r="AR300" s="28"/>
      <c r="AS300" s="28"/>
      <c r="AT300" s="39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28"/>
      <c r="BT300" s="28"/>
      <c r="BU300" s="28"/>
    </row>
    <row r="301" spans="1:73" ht="12.7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57"/>
      <c r="AL301" s="57"/>
      <c r="AM301" s="28"/>
      <c r="AN301" s="57"/>
      <c r="AO301" s="57"/>
      <c r="AP301" s="57"/>
      <c r="AQ301" s="57"/>
      <c r="AR301" s="28"/>
      <c r="AS301" s="28"/>
      <c r="AT301" s="39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28"/>
      <c r="BT301" s="28"/>
      <c r="BU301" s="28"/>
    </row>
    <row r="302" spans="1:73" ht="12.7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57"/>
      <c r="AL302" s="57"/>
      <c r="AM302" s="28"/>
      <c r="AN302" s="57"/>
      <c r="AO302" s="57"/>
      <c r="AP302" s="57"/>
      <c r="AQ302" s="57"/>
      <c r="AR302" s="28"/>
      <c r="AS302" s="28"/>
      <c r="AT302" s="39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28"/>
      <c r="BT302" s="28"/>
      <c r="BU302" s="28"/>
    </row>
    <row r="303" spans="1:73" ht="12.7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57"/>
      <c r="AL303" s="57"/>
      <c r="AM303" s="28"/>
      <c r="AN303" s="57"/>
      <c r="AO303" s="57"/>
      <c r="AP303" s="57"/>
      <c r="AQ303" s="57"/>
      <c r="AR303" s="28"/>
      <c r="AS303" s="28"/>
      <c r="AT303" s="39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28"/>
      <c r="BT303" s="28"/>
      <c r="BU303" s="28"/>
    </row>
    <row r="304" spans="1:73" ht="12.7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57"/>
      <c r="AL304" s="57"/>
      <c r="AM304" s="28"/>
      <c r="AN304" s="57"/>
      <c r="AO304" s="57"/>
      <c r="AP304" s="57"/>
      <c r="AQ304" s="57"/>
      <c r="AR304" s="28"/>
      <c r="AS304" s="28"/>
      <c r="AT304" s="39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28"/>
      <c r="BT304" s="28"/>
      <c r="BU304" s="28"/>
    </row>
    <row r="305" spans="1:73" ht="12.7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57"/>
      <c r="AL305" s="57"/>
      <c r="AM305" s="28"/>
      <c r="AN305" s="57"/>
      <c r="AO305" s="57"/>
      <c r="AP305" s="57"/>
      <c r="AQ305" s="57"/>
      <c r="AR305" s="28"/>
      <c r="AS305" s="28"/>
      <c r="AT305" s="39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28"/>
      <c r="BT305" s="28"/>
      <c r="BU305" s="28"/>
    </row>
    <row r="306" spans="1:73" ht="12.7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57"/>
      <c r="AL306" s="57"/>
      <c r="AM306" s="28"/>
      <c r="AN306" s="57"/>
      <c r="AO306" s="57"/>
      <c r="AP306" s="57"/>
      <c r="AQ306" s="57"/>
      <c r="AR306" s="28"/>
      <c r="AS306" s="28"/>
      <c r="AT306" s="39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28"/>
      <c r="BT306" s="28"/>
      <c r="BU306" s="28"/>
    </row>
    <row r="307" spans="1:73" ht="12.7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57"/>
      <c r="AL307" s="57"/>
      <c r="AM307" s="28"/>
      <c r="AN307" s="57"/>
      <c r="AO307" s="57"/>
      <c r="AP307" s="57"/>
      <c r="AQ307" s="57"/>
      <c r="AR307" s="28"/>
      <c r="AS307" s="28"/>
      <c r="AT307" s="39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28"/>
      <c r="BT307" s="28"/>
      <c r="BU307" s="28"/>
    </row>
    <row r="308" spans="1:73" ht="12.7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57"/>
      <c r="AL308" s="57"/>
      <c r="AM308" s="28"/>
      <c r="AN308" s="57"/>
      <c r="AO308" s="57"/>
      <c r="AP308" s="57"/>
      <c r="AQ308" s="57"/>
      <c r="AR308" s="28"/>
      <c r="AS308" s="28"/>
      <c r="AT308" s="39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28"/>
      <c r="BT308" s="28"/>
      <c r="BU308" s="28"/>
    </row>
    <row r="309" spans="1:73" ht="12.7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57"/>
      <c r="AL309" s="57"/>
      <c r="AM309" s="28"/>
      <c r="AN309" s="57"/>
      <c r="AO309" s="57"/>
      <c r="AP309" s="57"/>
      <c r="AQ309" s="57"/>
      <c r="AR309" s="28"/>
      <c r="AS309" s="28"/>
      <c r="AT309" s="39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28"/>
      <c r="BT309" s="28"/>
      <c r="BU309" s="28"/>
    </row>
    <row r="310" spans="1:73" ht="12.7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57"/>
      <c r="AL310" s="57"/>
      <c r="AM310" s="28"/>
      <c r="AN310" s="57"/>
      <c r="AO310" s="57"/>
      <c r="AP310" s="57"/>
      <c r="AQ310" s="57"/>
      <c r="AR310" s="28"/>
      <c r="AS310" s="28"/>
      <c r="AT310" s="39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28"/>
      <c r="BT310" s="28"/>
      <c r="BU310" s="28"/>
    </row>
    <row r="311" spans="1:73" ht="12.7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57"/>
      <c r="AL311" s="57"/>
      <c r="AM311" s="28"/>
      <c r="AN311" s="57"/>
      <c r="AO311" s="57"/>
      <c r="AP311" s="57"/>
      <c r="AQ311" s="57"/>
      <c r="AR311" s="28"/>
      <c r="AS311" s="28"/>
      <c r="AT311" s="39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28"/>
      <c r="BT311" s="28"/>
      <c r="BU311" s="28"/>
    </row>
    <row r="312" spans="1:73" ht="12.7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57"/>
      <c r="AL312" s="57"/>
      <c r="AM312" s="28"/>
      <c r="AN312" s="57"/>
      <c r="AO312" s="57"/>
      <c r="AP312" s="57"/>
      <c r="AQ312" s="57"/>
      <c r="AR312" s="28"/>
      <c r="AS312" s="28"/>
      <c r="AT312" s="39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28"/>
      <c r="BT312" s="28"/>
      <c r="BU312" s="28"/>
    </row>
    <row r="313" spans="1:73" ht="12.7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57"/>
      <c r="AL313" s="57"/>
      <c r="AM313" s="28"/>
      <c r="AN313" s="57"/>
      <c r="AO313" s="57"/>
      <c r="AP313" s="57"/>
      <c r="AQ313" s="57"/>
      <c r="AR313" s="28"/>
      <c r="AS313" s="28"/>
      <c r="AT313" s="39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28"/>
      <c r="BT313" s="28"/>
      <c r="BU313" s="28"/>
    </row>
    <row r="314" spans="1:73" ht="12.7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57"/>
      <c r="AL314" s="57"/>
      <c r="AM314" s="28"/>
      <c r="AN314" s="57"/>
      <c r="AO314" s="57"/>
      <c r="AP314" s="57"/>
      <c r="AQ314" s="57"/>
      <c r="AR314" s="28"/>
      <c r="AS314" s="28"/>
      <c r="AT314" s="39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</row>
    <row r="315" spans="1:73" ht="12.7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57"/>
      <c r="AL315" s="57"/>
      <c r="AM315" s="28"/>
      <c r="AN315" s="57"/>
      <c r="AO315" s="57"/>
      <c r="AP315" s="57"/>
      <c r="AQ315" s="57"/>
      <c r="AR315" s="28"/>
      <c r="AS315" s="28"/>
      <c r="AT315" s="39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</row>
    <row r="316" spans="1:73" ht="12.7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57"/>
      <c r="AL316" s="57"/>
      <c r="AM316" s="28"/>
      <c r="AN316" s="57"/>
      <c r="AO316" s="57"/>
      <c r="AP316" s="57"/>
      <c r="AQ316" s="57"/>
      <c r="AR316" s="28"/>
      <c r="AS316" s="28"/>
      <c r="AT316" s="39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</row>
    <row r="317" spans="1:73" ht="12.7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57"/>
      <c r="AL317" s="57"/>
      <c r="AM317" s="28"/>
      <c r="AN317" s="57"/>
      <c r="AO317" s="57"/>
      <c r="AP317" s="57"/>
      <c r="AQ317" s="57"/>
      <c r="AR317" s="28"/>
      <c r="AS317" s="28"/>
      <c r="AT317" s="39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</row>
    <row r="318" spans="1:73" ht="12.7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57"/>
      <c r="AL318" s="57"/>
      <c r="AM318" s="28"/>
      <c r="AN318" s="57"/>
      <c r="AO318" s="57"/>
      <c r="AP318" s="57"/>
      <c r="AQ318" s="57"/>
      <c r="AR318" s="28"/>
      <c r="AS318" s="28"/>
      <c r="AT318" s="39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</row>
    <row r="319" spans="1:73" ht="12.7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57"/>
      <c r="AL319" s="57"/>
      <c r="AM319" s="28"/>
      <c r="AN319" s="57"/>
      <c r="AO319" s="57"/>
      <c r="AP319" s="57"/>
      <c r="AQ319" s="57"/>
      <c r="AR319" s="28"/>
      <c r="AS319" s="28"/>
      <c r="AT319" s="39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</row>
    <row r="320" spans="1:73" ht="12.7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57"/>
      <c r="AL320" s="57"/>
      <c r="AM320" s="28"/>
      <c r="AN320" s="57"/>
      <c r="AO320" s="57"/>
      <c r="AP320" s="57"/>
      <c r="AQ320" s="57"/>
      <c r="AR320" s="28"/>
      <c r="AS320" s="28"/>
      <c r="AT320" s="39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</row>
    <row r="321" spans="1:73" ht="12.7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57"/>
      <c r="AL321" s="57"/>
      <c r="AM321" s="28"/>
      <c r="AN321" s="57"/>
      <c r="AO321" s="57"/>
      <c r="AP321" s="57"/>
      <c r="AQ321" s="57"/>
      <c r="AR321" s="28"/>
      <c r="AS321" s="28"/>
      <c r="AT321" s="39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</row>
    <row r="322" spans="1:73" ht="12.7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57"/>
      <c r="AL322" s="57"/>
      <c r="AM322" s="28"/>
      <c r="AN322" s="57"/>
      <c r="AO322" s="57"/>
      <c r="AP322" s="57"/>
      <c r="AQ322" s="57"/>
      <c r="AR322" s="28"/>
      <c r="AS322" s="28"/>
      <c r="AT322" s="39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</row>
    <row r="323" spans="1:73" ht="12.7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57"/>
      <c r="AL323" s="57"/>
      <c r="AM323" s="28"/>
      <c r="AN323" s="57"/>
      <c r="AO323" s="57"/>
      <c r="AP323" s="57"/>
      <c r="AQ323" s="57"/>
      <c r="AR323" s="28"/>
      <c r="AS323" s="28"/>
      <c r="AT323" s="39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</row>
    <row r="324" spans="1:73" ht="12.7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57"/>
      <c r="AL324" s="57"/>
      <c r="AM324" s="28"/>
      <c r="AN324" s="57"/>
      <c r="AO324" s="57"/>
      <c r="AP324" s="57"/>
      <c r="AQ324" s="57"/>
      <c r="AR324" s="28"/>
      <c r="AS324" s="28"/>
      <c r="AT324" s="39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</row>
    <row r="325" spans="1:73" ht="12.7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57"/>
      <c r="AL325" s="57"/>
      <c r="AM325" s="28"/>
      <c r="AN325" s="57"/>
      <c r="AO325" s="57"/>
      <c r="AP325" s="57"/>
      <c r="AQ325" s="57"/>
      <c r="AR325" s="28"/>
      <c r="AS325" s="28"/>
      <c r="AT325" s="39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</row>
    <row r="326" spans="1:73" ht="12.7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57"/>
      <c r="AL326" s="57"/>
      <c r="AM326" s="28"/>
      <c r="AN326" s="57"/>
      <c r="AO326" s="57"/>
      <c r="AP326" s="57"/>
      <c r="AQ326" s="57"/>
      <c r="AR326" s="28"/>
      <c r="AS326" s="28"/>
      <c r="AT326" s="39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</row>
    <row r="327" spans="1:73" ht="12.7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57"/>
      <c r="AL327" s="57"/>
      <c r="AM327" s="28"/>
      <c r="AN327" s="57"/>
      <c r="AO327" s="57"/>
      <c r="AP327" s="57"/>
      <c r="AQ327" s="57"/>
      <c r="AR327" s="28"/>
      <c r="AS327" s="28"/>
      <c r="AT327" s="39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</row>
    <row r="328" spans="1:73" ht="12.7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57"/>
      <c r="AL328" s="57"/>
      <c r="AM328" s="28"/>
      <c r="AN328" s="57"/>
      <c r="AO328" s="57"/>
      <c r="AP328" s="57"/>
      <c r="AQ328" s="57"/>
      <c r="AR328" s="28"/>
      <c r="AS328" s="28"/>
      <c r="AT328" s="39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</row>
    <row r="329" spans="1:73" ht="12.7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57"/>
      <c r="AL329" s="57"/>
      <c r="AM329" s="28"/>
      <c r="AN329" s="57"/>
      <c r="AO329" s="57"/>
      <c r="AP329" s="57"/>
      <c r="AQ329" s="57"/>
      <c r="AR329" s="28"/>
      <c r="AS329" s="28"/>
      <c r="AT329" s="39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</row>
    <row r="330" spans="1:73" ht="12.7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57"/>
      <c r="AL330" s="57"/>
      <c r="AM330" s="28"/>
      <c r="AN330" s="57"/>
      <c r="AO330" s="57"/>
      <c r="AP330" s="57"/>
      <c r="AQ330" s="57"/>
      <c r="AR330" s="28"/>
      <c r="AS330" s="28"/>
      <c r="AT330" s="39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</row>
    <row r="331" spans="1:73" ht="12.7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57"/>
      <c r="AL331" s="57"/>
      <c r="AM331" s="28"/>
      <c r="AN331" s="57"/>
      <c r="AO331" s="57"/>
      <c r="AP331" s="57"/>
      <c r="AQ331" s="57"/>
      <c r="AR331" s="28"/>
      <c r="AS331" s="28"/>
      <c r="AT331" s="39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</row>
    <row r="332" spans="1:73" ht="12.7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57"/>
      <c r="AL332" s="57"/>
      <c r="AM332" s="28"/>
      <c r="AN332" s="57"/>
      <c r="AO332" s="57"/>
      <c r="AP332" s="57"/>
      <c r="AQ332" s="57"/>
      <c r="AR332" s="28"/>
      <c r="AS332" s="28"/>
      <c r="AT332" s="39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</row>
    <row r="333" spans="1:73" ht="12.7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57"/>
      <c r="AL333" s="57"/>
      <c r="AM333" s="28"/>
      <c r="AN333" s="57"/>
      <c r="AO333" s="57"/>
      <c r="AP333" s="57"/>
      <c r="AQ333" s="57"/>
      <c r="AR333" s="28"/>
      <c r="AS333" s="28"/>
      <c r="AT333" s="39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</row>
    <row r="334" spans="1:73" ht="12.7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57"/>
      <c r="AL334" s="57"/>
      <c r="AM334" s="28"/>
      <c r="AN334" s="57"/>
      <c r="AO334" s="57"/>
      <c r="AP334" s="57"/>
      <c r="AQ334" s="57"/>
      <c r="AR334" s="28"/>
      <c r="AS334" s="28"/>
      <c r="AT334" s="39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</row>
    <row r="335" spans="1:73" ht="12.7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57"/>
      <c r="AL335" s="57"/>
      <c r="AM335" s="28"/>
      <c r="AN335" s="57"/>
      <c r="AO335" s="57"/>
      <c r="AP335" s="57"/>
      <c r="AQ335" s="57"/>
      <c r="AR335" s="28"/>
      <c r="AS335" s="28"/>
      <c r="AT335" s="39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</row>
    <row r="336" spans="1:73" ht="12.7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57"/>
      <c r="AL336" s="57"/>
      <c r="AM336" s="28"/>
      <c r="AN336" s="57"/>
      <c r="AO336" s="57"/>
      <c r="AP336" s="57"/>
      <c r="AQ336" s="57"/>
      <c r="AR336" s="28"/>
      <c r="AS336" s="28"/>
      <c r="AT336" s="39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</row>
    <row r="337" spans="1:73" ht="12.7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57"/>
      <c r="AL337" s="57"/>
      <c r="AM337" s="28"/>
      <c r="AN337" s="57"/>
      <c r="AO337" s="57"/>
      <c r="AP337" s="57"/>
      <c r="AQ337" s="57"/>
      <c r="AR337" s="28"/>
      <c r="AS337" s="28"/>
      <c r="AT337" s="39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</row>
    <row r="338" spans="1:73" ht="12.7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57"/>
      <c r="AL338" s="57"/>
      <c r="AM338" s="28"/>
      <c r="AN338" s="57"/>
      <c r="AO338" s="57"/>
      <c r="AP338" s="57"/>
      <c r="AQ338" s="57"/>
      <c r="AR338" s="28"/>
      <c r="AS338" s="28"/>
      <c r="AT338" s="39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</row>
    <row r="339" spans="1:73" ht="12.7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57"/>
      <c r="AL339" s="57"/>
      <c r="AM339" s="28"/>
      <c r="AN339" s="57"/>
      <c r="AO339" s="57"/>
      <c r="AP339" s="57"/>
      <c r="AQ339" s="57"/>
      <c r="AR339" s="28"/>
      <c r="AS339" s="28"/>
      <c r="AT339" s="39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</row>
    <row r="340" spans="1:73" ht="12.7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57"/>
      <c r="AL340" s="57"/>
      <c r="AM340" s="28"/>
      <c r="AN340" s="57"/>
      <c r="AO340" s="57"/>
      <c r="AP340" s="57"/>
      <c r="AQ340" s="57"/>
      <c r="AR340" s="28"/>
      <c r="AS340" s="28"/>
      <c r="AT340" s="39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</row>
    <row r="341" spans="1:73" ht="12.7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57"/>
      <c r="AL341" s="57"/>
      <c r="AM341" s="28"/>
      <c r="AN341" s="57"/>
      <c r="AO341" s="57"/>
      <c r="AP341" s="57"/>
      <c r="AQ341" s="57"/>
      <c r="AR341" s="28"/>
      <c r="AS341" s="28"/>
      <c r="AT341" s="39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</row>
    <row r="342" spans="1:73" ht="12.7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57"/>
      <c r="AL342" s="57"/>
      <c r="AM342" s="28"/>
      <c r="AN342" s="57"/>
      <c r="AO342" s="57"/>
      <c r="AP342" s="57"/>
      <c r="AQ342" s="57"/>
      <c r="AR342" s="28"/>
      <c r="AS342" s="28"/>
      <c r="AT342" s="39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</row>
    <row r="343" spans="1:73" ht="12.7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57"/>
      <c r="AL343" s="57"/>
      <c r="AM343" s="28"/>
      <c r="AN343" s="57"/>
      <c r="AO343" s="57"/>
      <c r="AP343" s="57"/>
      <c r="AQ343" s="57"/>
      <c r="AR343" s="28"/>
      <c r="AS343" s="28"/>
      <c r="AT343" s="39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</row>
    <row r="344" spans="1:73" ht="12.7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57"/>
      <c r="AL344" s="57"/>
      <c r="AM344" s="28"/>
      <c r="AN344" s="57"/>
      <c r="AO344" s="57"/>
      <c r="AP344" s="57"/>
      <c r="AQ344" s="57"/>
      <c r="AR344" s="28"/>
      <c r="AS344" s="28"/>
      <c r="AT344" s="39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</row>
    <row r="345" spans="1:73" ht="12.7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57"/>
      <c r="AL345" s="57"/>
      <c r="AM345" s="28"/>
      <c r="AN345" s="57"/>
      <c r="AO345" s="57"/>
      <c r="AP345" s="57"/>
      <c r="AQ345" s="57"/>
      <c r="AR345" s="28"/>
      <c r="AS345" s="28"/>
      <c r="AT345" s="39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</row>
    <row r="346" spans="1:73" ht="12.7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57"/>
      <c r="AL346" s="57"/>
      <c r="AM346" s="28"/>
      <c r="AN346" s="57"/>
      <c r="AO346" s="57"/>
      <c r="AP346" s="57"/>
      <c r="AQ346" s="57"/>
      <c r="AR346" s="28"/>
      <c r="AS346" s="28"/>
      <c r="AT346" s="39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</row>
    <row r="347" spans="1:73" ht="12.7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57"/>
      <c r="AL347" s="57"/>
      <c r="AM347" s="28"/>
      <c r="AN347" s="57"/>
      <c r="AO347" s="57"/>
      <c r="AP347" s="57"/>
      <c r="AQ347" s="57"/>
      <c r="AR347" s="28"/>
      <c r="AS347" s="28"/>
      <c r="AT347" s="39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</row>
    <row r="348" spans="1:73" ht="12.7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57"/>
      <c r="AL348" s="57"/>
      <c r="AM348" s="28"/>
      <c r="AN348" s="57"/>
      <c r="AO348" s="57"/>
      <c r="AP348" s="57"/>
      <c r="AQ348" s="57"/>
      <c r="AR348" s="28"/>
      <c r="AS348" s="28"/>
      <c r="AT348" s="39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</row>
    <row r="349" spans="1:73" ht="12.7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57"/>
      <c r="AL349" s="57"/>
      <c r="AM349" s="28"/>
      <c r="AN349" s="57"/>
      <c r="AO349" s="57"/>
      <c r="AP349" s="57"/>
      <c r="AQ349" s="57"/>
      <c r="AR349" s="28"/>
      <c r="AS349" s="28"/>
      <c r="AT349" s="39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</row>
    <row r="350" spans="1:73" ht="12.7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57"/>
      <c r="AL350" s="57"/>
      <c r="AM350" s="28"/>
      <c r="AN350" s="57"/>
      <c r="AO350" s="57"/>
      <c r="AP350" s="57"/>
      <c r="AQ350" s="57"/>
      <c r="AR350" s="28"/>
      <c r="AS350" s="28"/>
      <c r="AT350" s="39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</row>
    <row r="351" spans="1:73" ht="12.7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57"/>
      <c r="AL351" s="57"/>
      <c r="AM351" s="28"/>
      <c r="AN351" s="57"/>
      <c r="AO351" s="57"/>
      <c r="AP351" s="57"/>
      <c r="AQ351" s="57"/>
      <c r="AR351" s="28"/>
      <c r="AS351" s="28"/>
      <c r="AT351" s="39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</row>
    <row r="352" spans="1:73" ht="12.7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57"/>
      <c r="AL352" s="57"/>
      <c r="AM352" s="28"/>
      <c r="AN352" s="57"/>
      <c r="AO352" s="57"/>
      <c r="AP352" s="57"/>
      <c r="AQ352" s="57"/>
      <c r="AR352" s="28"/>
      <c r="AS352" s="28"/>
      <c r="AT352" s="39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</row>
    <row r="353" spans="1:73" ht="12.7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57"/>
      <c r="AL353" s="57"/>
      <c r="AM353" s="28"/>
      <c r="AN353" s="57"/>
      <c r="AO353" s="57"/>
      <c r="AP353" s="57"/>
      <c r="AQ353" s="57"/>
      <c r="AR353" s="28"/>
      <c r="AS353" s="28"/>
      <c r="AT353" s="39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</row>
    <row r="354" spans="1:73" ht="12.7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57"/>
      <c r="AL354" s="57"/>
      <c r="AM354" s="28"/>
      <c r="AN354" s="57"/>
      <c r="AO354" s="57"/>
      <c r="AP354" s="57"/>
      <c r="AQ354" s="57"/>
      <c r="AR354" s="28"/>
      <c r="AS354" s="28"/>
      <c r="AT354" s="39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</row>
    <row r="355" spans="1:73" ht="12.7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57"/>
      <c r="AL355" s="57"/>
      <c r="AM355" s="28"/>
      <c r="AN355" s="57"/>
      <c r="AO355" s="57"/>
      <c r="AP355" s="57"/>
      <c r="AQ355" s="57"/>
      <c r="AR355" s="28"/>
      <c r="AS355" s="28"/>
      <c r="AT355" s="39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</row>
    <row r="356" spans="1:73" ht="12.7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57"/>
      <c r="AL356" s="57"/>
      <c r="AM356" s="28"/>
      <c r="AN356" s="57"/>
      <c r="AO356" s="57"/>
      <c r="AP356" s="57"/>
      <c r="AQ356" s="57"/>
      <c r="AR356" s="28"/>
      <c r="AS356" s="28"/>
      <c r="AT356" s="39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</row>
    <row r="357" spans="1:73" ht="12.7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57"/>
      <c r="AL357" s="57"/>
      <c r="AM357" s="28"/>
      <c r="AN357" s="57"/>
      <c r="AO357" s="57"/>
      <c r="AP357" s="57"/>
      <c r="AQ357" s="57"/>
      <c r="AR357" s="28"/>
      <c r="AS357" s="28"/>
      <c r="AT357" s="39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</row>
    <row r="358" spans="1:73" ht="12.7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57"/>
      <c r="AL358" s="57"/>
      <c r="AM358" s="28"/>
      <c r="AN358" s="57"/>
      <c r="AO358" s="57"/>
      <c r="AP358" s="57"/>
      <c r="AQ358" s="57"/>
      <c r="AR358" s="28"/>
      <c r="AS358" s="28"/>
      <c r="AT358" s="39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</row>
    <row r="359" spans="1:73" ht="12.7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57"/>
      <c r="AL359" s="57"/>
      <c r="AM359" s="28"/>
      <c r="AN359" s="57"/>
      <c r="AO359" s="57"/>
      <c r="AP359" s="57"/>
      <c r="AQ359" s="57"/>
      <c r="AR359" s="28"/>
      <c r="AS359" s="28"/>
      <c r="AT359" s="39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</row>
    <row r="360" spans="1:73" ht="12.7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57"/>
      <c r="AL360" s="57"/>
      <c r="AM360" s="28"/>
      <c r="AN360" s="57"/>
      <c r="AO360" s="57"/>
      <c r="AP360" s="57"/>
      <c r="AQ360" s="57"/>
      <c r="AR360" s="28"/>
      <c r="AS360" s="28"/>
      <c r="AT360" s="39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</row>
    <row r="361" spans="1:73" ht="12.7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57"/>
      <c r="AL361" s="57"/>
      <c r="AM361" s="28"/>
      <c r="AN361" s="57"/>
      <c r="AO361" s="57"/>
      <c r="AP361" s="57"/>
      <c r="AQ361" s="57"/>
      <c r="AR361" s="28"/>
      <c r="AS361" s="28"/>
      <c r="AT361" s="39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</row>
    <row r="362" spans="1:73" ht="12.7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57"/>
      <c r="AL362" s="57"/>
      <c r="AM362" s="28"/>
      <c r="AN362" s="57"/>
      <c r="AO362" s="57"/>
      <c r="AP362" s="57"/>
      <c r="AQ362" s="57"/>
      <c r="AR362" s="28"/>
      <c r="AS362" s="28"/>
      <c r="AT362" s="39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</row>
    <row r="363" spans="1:73" ht="12.7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57"/>
      <c r="AL363" s="57"/>
      <c r="AM363" s="28"/>
      <c r="AN363" s="57"/>
      <c r="AO363" s="57"/>
      <c r="AP363" s="57"/>
      <c r="AQ363" s="57"/>
      <c r="AR363" s="28"/>
      <c r="AS363" s="28"/>
      <c r="AT363" s="39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</row>
    <row r="364" spans="1:73" ht="12.7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57"/>
      <c r="AL364" s="57"/>
      <c r="AM364" s="28"/>
      <c r="AN364" s="57"/>
      <c r="AO364" s="57"/>
      <c r="AP364" s="57"/>
      <c r="AQ364" s="57"/>
      <c r="AR364" s="28"/>
      <c r="AS364" s="28"/>
      <c r="AT364" s="39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</row>
    <row r="365" spans="1:73" ht="12.7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57"/>
      <c r="AL365" s="57"/>
      <c r="AM365" s="28"/>
      <c r="AN365" s="57"/>
      <c r="AO365" s="57"/>
      <c r="AP365" s="57"/>
      <c r="AQ365" s="57"/>
      <c r="AR365" s="28"/>
      <c r="AS365" s="28"/>
      <c r="AT365" s="39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</row>
    <row r="366" spans="1:73" ht="12.7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57"/>
      <c r="AL366" s="57"/>
      <c r="AM366" s="28"/>
      <c r="AN366" s="57"/>
      <c r="AO366" s="57"/>
      <c r="AP366" s="57"/>
      <c r="AQ366" s="57"/>
      <c r="AR366" s="28"/>
      <c r="AS366" s="28"/>
      <c r="AT366" s="39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</row>
    <row r="367" spans="1:73" ht="12.7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57"/>
      <c r="AL367" s="57"/>
      <c r="AM367" s="28"/>
      <c r="AN367" s="57"/>
      <c r="AO367" s="57"/>
      <c r="AP367" s="57"/>
      <c r="AQ367" s="57"/>
      <c r="AR367" s="28"/>
      <c r="AS367" s="28"/>
      <c r="AT367" s="39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</row>
    <row r="368" spans="1:73" ht="12.7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57"/>
      <c r="AL368" s="57"/>
      <c r="AM368" s="28"/>
      <c r="AN368" s="57"/>
      <c r="AO368" s="57"/>
      <c r="AP368" s="57"/>
      <c r="AQ368" s="57"/>
      <c r="AR368" s="28"/>
      <c r="AS368" s="28"/>
      <c r="AT368" s="39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</row>
    <row r="369" spans="1:73" ht="12.7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57"/>
      <c r="AL369" s="57"/>
      <c r="AM369" s="28"/>
      <c r="AN369" s="57"/>
      <c r="AO369" s="57"/>
      <c r="AP369" s="57"/>
      <c r="AQ369" s="57"/>
      <c r="AR369" s="28"/>
      <c r="AS369" s="28"/>
      <c r="AT369" s="39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</row>
    <row r="370" spans="1:73" ht="12.7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57"/>
      <c r="AL370" s="57"/>
      <c r="AM370" s="28"/>
      <c r="AN370" s="57"/>
      <c r="AO370" s="57"/>
      <c r="AP370" s="57"/>
      <c r="AQ370" s="57"/>
      <c r="AR370" s="28"/>
      <c r="AS370" s="28"/>
      <c r="AT370" s="39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</row>
    <row r="371" spans="1:73" ht="12.7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57"/>
      <c r="AL371" s="57"/>
      <c r="AM371" s="28"/>
      <c r="AN371" s="57"/>
      <c r="AO371" s="57"/>
      <c r="AP371" s="57"/>
      <c r="AQ371" s="57"/>
      <c r="AR371" s="28"/>
      <c r="AS371" s="28"/>
      <c r="AT371" s="39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</row>
    <row r="372" spans="1:73" ht="12.7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57"/>
      <c r="AL372" s="57"/>
      <c r="AM372" s="28"/>
      <c r="AN372" s="57"/>
      <c r="AO372" s="57"/>
      <c r="AP372" s="57"/>
      <c r="AQ372" s="57"/>
      <c r="AR372" s="28"/>
      <c r="AS372" s="28"/>
      <c r="AT372" s="39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</row>
    <row r="373" spans="1:73" ht="12.7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57"/>
      <c r="AL373" s="57"/>
      <c r="AM373" s="28"/>
      <c r="AN373" s="57"/>
      <c r="AO373" s="57"/>
      <c r="AP373" s="57"/>
      <c r="AQ373" s="57"/>
      <c r="AR373" s="28"/>
      <c r="AS373" s="28"/>
      <c r="AT373" s="39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</row>
    <row r="374" spans="1:73" ht="12.7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57"/>
      <c r="AL374" s="57"/>
      <c r="AM374" s="28"/>
      <c r="AN374" s="57"/>
      <c r="AO374" s="57"/>
      <c r="AP374" s="57"/>
      <c r="AQ374" s="57"/>
      <c r="AR374" s="28"/>
      <c r="AS374" s="28"/>
      <c r="AT374" s="39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</row>
    <row r="375" spans="1:73" ht="12.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57"/>
      <c r="AL375" s="57"/>
      <c r="AM375" s="28"/>
      <c r="AN375" s="57"/>
      <c r="AO375" s="57"/>
      <c r="AP375" s="57"/>
      <c r="AQ375" s="57"/>
      <c r="AR375" s="28"/>
      <c r="AS375" s="28"/>
      <c r="AT375" s="39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</row>
    <row r="376" spans="1:73" ht="12.7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57"/>
      <c r="AL376" s="57"/>
      <c r="AM376" s="28"/>
      <c r="AN376" s="57"/>
      <c r="AO376" s="57"/>
      <c r="AP376" s="57"/>
      <c r="AQ376" s="57"/>
      <c r="AR376" s="28"/>
      <c r="AS376" s="28"/>
      <c r="AT376" s="39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</row>
    <row r="377" spans="1:73" ht="12.7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57"/>
      <c r="AL377" s="57"/>
      <c r="AM377" s="28"/>
      <c r="AN377" s="57"/>
      <c r="AO377" s="57"/>
      <c r="AP377" s="57"/>
      <c r="AQ377" s="57"/>
      <c r="AR377" s="28"/>
      <c r="AS377" s="28"/>
      <c r="AT377" s="39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</row>
    <row r="378" spans="1:73" ht="12.7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57"/>
      <c r="AL378" s="57"/>
      <c r="AM378" s="28"/>
      <c r="AN378" s="57"/>
      <c r="AO378" s="57"/>
      <c r="AP378" s="57"/>
      <c r="AQ378" s="57"/>
      <c r="AR378" s="28"/>
      <c r="AS378" s="28"/>
      <c r="AT378" s="39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</row>
    <row r="379" spans="1:73" ht="12.7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57"/>
      <c r="AL379" s="57"/>
      <c r="AM379" s="28"/>
      <c r="AN379" s="57"/>
      <c r="AO379" s="57"/>
      <c r="AP379" s="57"/>
      <c r="AQ379" s="57"/>
      <c r="AR379" s="28"/>
      <c r="AS379" s="28"/>
      <c r="AT379" s="39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</row>
    <row r="380" spans="1:73" ht="12.7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57"/>
      <c r="AL380" s="57"/>
      <c r="AM380" s="28"/>
      <c r="AN380" s="57"/>
      <c r="AO380" s="57"/>
      <c r="AP380" s="57"/>
      <c r="AQ380" s="57"/>
      <c r="AR380" s="28"/>
      <c r="AS380" s="28"/>
      <c r="AT380" s="39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</row>
    <row r="381" spans="1:73" ht="12.7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57"/>
      <c r="AL381" s="57"/>
      <c r="AM381" s="28"/>
      <c r="AN381" s="57"/>
      <c r="AO381" s="57"/>
      <c r="AP381" s="57"/>
      <c r="AQ381" s="57"/>
      <c r="AR381" s="28"/>
      <c r="AS381" s="28"/>
      <c r="AT381" s="39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</row>
    <row r="382" spans="1:73" ht="12.7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57"/>
      <c r="AL382" s="57"/>
      <c r="AM382" s="28"/>
      <c r="AN382" s="57"/>
      <c r="AO382" s="57"/>
      <c r="AP382" s="57"/>
      <c r="AQ382" s="57"/>
      <c r="AR382" s="28"/>
      <c r="AS382" s="28"/>
      <c r="AT382" s="39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</row>
    <row r="383" spans="1:73" ht="12.7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57"/>
      <c r="AL383" s="57"/>
      <c r="AM383" s="28"/>
      <c r="AN383" s="57"/>
      <c r="AO383" s="57"/>
      <c r="AP383" s="57"/>
      <c r="AQ383" s="57"/>
      <c r="AR383" s="28"/>
      <c r="AS383" s="28"/>
      <c r="AT383" s="39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</row>
    <row r="384" spans="1:73" ht="12.7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57"/>
      <c r="AL384" s="57"/>
      <c r="AM384" s="28"/>
      <c r="AN384" s="57"/>
      <c r="AO384" s="57"/>
      <c r="AP384" s="57"/>
      <c r="AQ384" s="57"/>
      <c r="AR384" s="28"/>
      <c r="AS384" s="28"/>
      <c r="AT384" s="39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</row>
    <row r="385" spans="1:73" ht="12.7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57"/>
      <c r="AL385" s="57"/>
      <c r="AM385" s="28"/>
      <c r="AN385" s="57"/>
      <c r="AO385" s="57"/>
      <c r="AP385" s="57"/>
      <c r="AQ385" s="57"/>
      <c r="AR385" s="28"/>
      <c r="AS385" s="28"/>
      <c r="AT385" s="39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</row>
    <row r="386" spans="1:73" ht="12.7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57"/>
      <c r="AL386" s="57"/>
      <c r="AM386" s="28"/>
      <c r="AN386" s="57"/>
      <c r="AO386" s="57"/>
      <c r="AP386" s="57"/>
      <c r="AQ386" s="57"/>
      <c r="AR386" s="28"/>
      <c r="AS386" s="28"/>
      <c r="AT386" s="39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</row>
    <row r="387" spans="1:73" ht="12.7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57"/>
      <c r="AL387" s="57"/>
      <c r="AM387" s="28"/>
      <c r="AN387" s="57"/>
      <c r="AO387" s="57"/>
      <c r="AP387" s="57"/>
      <c r="AQ387" s="57"/>
      <c r="AR387" s="28"/>
      <c r="AS387" s="28"/>
      <c r="AT387" s="39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</row>
    <row r="388" spans="1:73" ht="12.7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57"/>
      <c r="AL388" s="57"/>
      <c r="AM388" s="28"/>
      <c r="AN388" s="57"/>
      <c r="AO388" s="57"/>
      <c r="AP388" s="57"/>
      <c r="AQ388" s="57"/>
      <c r="AR388" s="28"/>
      <c r="AS388" s="28"/>
      <c r="AT388" s="39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</row>
    <row r="389" spans="1:73" ht="12.7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57"/>
      <c r="AL389" s="57"/>
      <c r="AM389" s="28"/>
      <c r="AN389" s="57"/>
      <c r="AO389" s="57"/>
      <c r="AP389" s="57"/>
      <c r="AQ389" s="57"/>
      <c r="AR389" s="28"/>
      <c r="AS389" s="28"/>
      <c r="AT389" s="39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</row>
    <row r="390" spans="1:73" ht="12.7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57"/>
      <c r="AL390" s="57"/>
      <c r="AM390" s="28"/>
      <c r="AN390" s="57"/>
      <c r="AO390" s="57"/>
      <c r="AP390" s="57"/>
      <c r="AQ390" s="57"/>
      <c r="AR390" s="28"/>
      <c r="AS390" s="28"/>
      <c r="AT390" s="39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</row>
    <row r="391" spans="1:73" ht="12.7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57"/>
      <c r="AL391" s="57"/>
      <c r="AM391" s="28"/>
      <c r="AN391" s="57"/>
      <c r="AO391" s="57"/>
      <c r="AP391" s="57"/>
      <c r="AQ391" s="57"/>
      <c r="AR391" s="28"/>
      <c r="AS391" s="28"/>
      <c r="AT391" s="39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</row>
    <row r="392" spans="1:73" ht="12.7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57"/>
      <c r="AL392" s="57"/>
      <c r="AM392" s="28"/>
      <c r="AN392" s="57"/>
      <c r="AO392" s="57"/>
      <c r="AP392" s="57"/>
      <c r="AQ392" s="57"/>
      <c r="AR392" s="28"/>
      <c r="AS392" s="28"/>
      <c r="AT392" s="39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</row>
    <row r="393" spans="1:73" ht="12.7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57"/>
      <c r="AL393" s="57"/>
      <c r="AM393" s="28"/>
      <c r="AN393" s="57"/>
      <c r="AO393" s="57"/>
      <c r="AP393" s="57"/>
      <c r="AQ393" s="57"/>
      <c r="AR393" s="28"/>
      <c r="AS393" s="28"/>
      <c r="AT393" s="39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</row>
    <row r="394" spans="1:73" ht="12.7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57"/>
      <c r="AL394" s="57"/>
      <c r="AM394" s="28"/>
      <c r="AN394" s="57"/>
      <c r="AO394" s="57"/>
      <c r="AP394" s="57"/>
      <c r="AQ394" s="57"/>
      <c r="AR394" s="28"/>
      <c r="AS394" s="28"/>
      <c r="AT394" s="39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</row>
    <row r="395" spans="1:73" ht="12.7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57"/>
      <c r="AL395" s="57"/>
      <c r="AM395" s="28"/>
      <c r="AN395" s="57"/>
      <c r="AO395" s="57"/>
      <c r="AP395" s="57"/>
      <c r="AQ395" s="57"/>
      <c r="AR395" s="28"/>
      <c r="AS395" s="28"/>
      <c r="AT395" s="39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</row>
    <row r="396" spans="1:73" ht="12.7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57"/>
      <c r="AL396" s="57"/>
      <c r="AM396" s="28"/>
      <c r="AN396" s="57"/>
      <c r="AO396" s="57"/>
      <c r="AP396" s="57"/>
      <c r="AQ396" s="57"/>
      <c r="AR396" s="28"/>
      <c r="AS396" s="28"/>
      <c r="AT396" s="39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</row>
    <row r="397" spans="1:73" ht="12.7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57"/>
      <c r="AL397" s="57"/>
      <c r="AM397" s="28"/>
      <c r="AN397" s="57"/>
      <c r="AO397" s="57"/>
      <c r="AP397" s="57"/>
      <c r="AQ397" s="57"/>
      <c r="AR397" s="28"/>
      <c r="AS397" s="28"/>
      <c r="AT397" s="39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</row>
    <row r="398" spans="1:73" ht="12.7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57"/>
      <c r="AL398" s="57"/>
      <c r="AM398" s="28"/>
      <c r="AN398" s="57"/>
      <c r="AO398" s="57"/>
      <c r="AP398" s="57"/>
      <c r="AQ398" s="57"/>
      <c r="AR398" s="28"/>
      <c r="AS398" s="28"/>
      <c r="AT398" s="39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</row>
    <row r="399" spans="1:73" ht="12.7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57"/>
      <c r="AL399" s="57"/>
      <c r="AM399" s="28"/>
      <c r="AN399" s="57"/>
      <c r="AO399" s="57"/>
      <c r="AP399" s="57"/>
      <c r="AQ399" s="57"/>
      <c r="AR399" s="28"/>
      <c r="AS399" s="28"/>
      <c r="AT399" s="39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</row>
    <row r="400" spans="1:73" ht="12.7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57"/>
      <c r="AL400" s="57"/>
      <c r="AM400" s="28"/>
      <c r="AN400" s="57"/>
      <c r="AO400" s="57"/>
      <c r="AP400" s="57"/>
      <c r="AQ400" s="57"/>
      <c r="AR400" s="28"/>
      <c r="AS400" s="28"/>
      <c r="AT400" s="39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</row>
    <row r="401" spans="1:73" ht="12.7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57"/>
      <c r="AL401" s="57"/>
      <c r="AM401" s="28"/>
      <c r="AN401" s="57"/>
      <c r="AO401" s="57"/>
      <c r="AP401" s="57"/>
      <c r="AQ401" s="57"/>
      <c r="AR401" s="28"/>
      <c r="AS401" s="28"/>
      <c r="AT401" s="39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</row>
    <row r="402" spans="1:73" ht="12.7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57"/>
      <c r="AL402" s="57"/>
      <c r="AM402" s="28"/>
      <c r="AN402" s="57"/>
      <c r="AO402" s="57"/>
      <c r="AP402" s="57"/>
      <c r="AQ402" s="57"/>
      <c r="AR402" s="28"/>
      <c r="AS402" s="28"/>
      <c r="AT402" s="39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</row>
    <row r="403" spans="1:73" ht="12.7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57"/>
      <c r="AL403" s="57"/>
      <c r="AM403" s="28"/>
      <c r="AN403" s="57"/>
      <c r="AO403" s="57"/>
      <c r="AP403" s="57"/>
      <c r="AQ403" s="57"/>
      <c r="AR403" s="28"/>
      <c r="AS403" s="28"/>
      <c r="AT403" s="39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</row>
    <row r="404" spans="1:73" ht="12.7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57"/>
      <c r="AL404" s="57"/>
      <c r="AM404" s="28"/>
      <c r="AN404" s="57"/>
      <c r="AO404" s="57"/>
      <c r="AP404" s="57"/>
      <c r="AQ404" s="57"/>
      <c r="AR404" s="28"/>
      <c r="AS404" s="28"/>
      <c r="AT404" s="39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</row>
    <row r="405" spans="1:73" ht="12.7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57"/>
      <c r="AL405" s="57"/>
      <c r="AM405" s="28"/>
      <c r="AN405" s="57"/>
      <c r="AO405" s="57"/>
      <c r="AP405" s="57"/>
      <c r="AQ405" s="57"/>
      <c r="AR405" s="28"/>
      <c r="AS405" s="28"/>
      <c r="AT405" s="39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</row>
    <row r="406" spans="1:73" ht="12.7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57"/>
      <c r="AL406" s="57"/>
      <c r="AM406" s="28"/>
      <c r="AN406" s="57"/>
      <c r="AO406" s="57"/>
      <c r="AP406" s="57"/>
      <c r="AQ406" s="57"/>
      <c r="AR406" s="28"/>
      <c r="AS406" s="28"/>
      <c r="AT406" s="39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</row>
    <row r="407" spans="1:73" ht="12.7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57"/>
      <c r="AL407" s="57"/>
      <c r="AM407" s="28"/>
      <c r="AN407" s="57"/>
      <c r="AO407" s="57"/>
      <c r="AP407" s="57"/>
      <c r="AQ407" s="57"/>
      <c r="AR407" s="28"/>
      <c r="AS407" s="28"/>
      <c r="AT407" s="39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</row>
    <row r="408" spans="1:73" ht="12.7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57"/>
      <c r="AL408" s="57"/>
      <c r="AM408" s="28"/>
      <c r="AN408" s="57"/>
      <c r="AO408" s="57"/>
      <c r="AP408" s="57"/>
      <c r="AQ408" s="57"/>
      <c r="AR408" s="28"/>
      <c r="AS408" s="28"/>
      <c r="AT408" s="39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</row>
    <row r="409" spans="1:73" ht="12.7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57"/>
      <c r="AL409" s="57"/>
      <c r="AM409" s="28"/>
      <c r="AN409" s="57"/>
      <c r="AO409" s="57"/>
      <c r="AP409" s="57"/>
      <c r="AQ409" s="57"/>
      <c r="AR409" s="28"/>
      <c r="AS409" s="28"/>
      <c r="AT409" s="39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</row>
    <row r="410" spans="1:73" ht="12.7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57"/>
      <c r="AL410" s="57"/>
      <c r="AM410" s="28"/>
      <c r="AN410" s="57"/>
      <c r="AO410" s="57"/>
      <c r="AP410" s="57"/>
      <c r="AQ410" s="57"/>
      <c r="AR410" s="28"/>
      <c r="AS410" s="28"/>
      <c r="AT410" s="39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</row>
    <row r="411" spans="1:73" ht="12.7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57"/>
      <c r="AL411" s="57"/>
      <c r="AM411" s="28"/>
      <c r="AN411" s="57"/>
      <c r="AO411" s="57"/>
      <c r="AP411" s="57"/>
      <c r="AQ411" s="57"/>
      <c r="AR411" s="28"/>
      <c r="AS411" s="28"/>
      <c r="AT411" s="39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</row>
    <row r="412" spans="1:73" ht="12.7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57"/>
      <c r="AL412" s="57"/>
      <c r="AM412" s="28"/>
      <c r="AN412" s="57"/>
      <c r="AO412" s="57"/>
      <c r="AP412" s="57"/>
      <c r="AQ412" s="57"/>
      <c r="AR412" s="28"/>
      <c r="AS412" s="28"/>
      <c r="AT412" s="39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</row>
    <row r="413" spans="1:73" ht="12.7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57"/>
      <c r="AL413" s="57"/>
      <c r="AM413" s="28"/>
      <c r="AN413" s="57"/>
      <c r="AO413" s="57"/>
      <c r="AP413" s="57"/>
      <c r="AQ413" s="57"/>
      <c r="AR413" s="28"/>
      <c r="AS413" s="28"/>
      <c r="AT413" s="39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</row>
    <row r="414" spans="1:73" ht="12.7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57"/>
      <c r="AL414" s="57"/>
      <c r="AM414" s="28"/>
      <c r="AN414" s="57"/>
      <c r="AO414" s="57"/>
      <c r="AP414" s="57"/>
      <c r="AQ414" s="57"/>
      <c r="AR414" s="28"/>
      <c r="AS414" s="28"/>
      <c r="AT414" s="39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</row>
    <row r="415" spans="1:73" ht="12.7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57"/>
      <c r="AL415" s="57"/>
      <c r="AM415" s="28"/>
      <c r="AN415" s="57"/>
      <c r="AO415" s="57"/>
      <c r="AP415" s="57"/>
      <c r="AQ415" s="57"/>
      <c r="AR415" s="28"/>
      <c r="AS415" s="28"/>
      <c r="AT415" s="39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</row>
    <row r="416" spans="1:73" ht="12.7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57"/>
      <c r="AL416" s="57"/>
      <c r="AM416" s="28"/>
      <c r="AN416" s="57"/>
      <c r="AO416" s="57"/>
      <c r="AP416" s="57"/>
      <c r="AQ416" s="57"/>
      <c r="AR416" s="28"/>
      <c r="AS416" s="28"/>
      <c r="AT416" s="39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</row>
    <row r="417" spans="1:73" ht="12.7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57"/>
      <c r="AL417" s="57"/>
      <c r="AM417" s="28"/>
      <c r="AN417" s="57"/>
      <c r="AO417" s="57"/>
      <c r="AP417" s="57"/>
      <c r="AQ417" s="57"/>
      <c r="AR417" s="28"/>
      <c r="AS417" s="28"/>
      <c r="AT417" s="39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</row>
    <row r="418" spans="1:73" ht="12.7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57"/>
      <c r="AL418" s="57"/>
      <c r="AM418" s="28"/>
      <c r="AN418" s="57"/>
      <c r="AO418" s="57"/>
      <c r="AP418" s="57"/>
      <c r="AQ418" s="57"/>
      <c r="AR418" s="28"/>
      <c r="AS418" s="28"/>
      <c r="AT418" s="39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</row>
    <row r="419" spans="1:73" ht="12.7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57"/>
      <c r="AL419" s="57"/>
      <c r="AM419" s="28"/>
      <c r="AN419" s="57"/>
      <c r="AO419" s="57"/>
      <c r="AP419" s="57"/>
      <c r="AQ419" s="57"/>
      <c r="AR419" s="28"/>
      <c r="AS419" s="28"/>
      <c r="AT419" s="39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</row>
    <row r="420" spans="1:73" ht="12.7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57"/>
      <c r="AL420" s="57"/>
      <c r="AM420" s="28"/>
      <c r="AN420" s="57"/>
      <c r="AO420" s="57"/>
      <c r="AP420" s="57"/>
      <c r="AQ420" s="57"/>
      <c r="AR420" s="28"/>
      <c r="AS420" s="28"/>
      <c r="AT420" s="39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</row>
    <row r="421" spans="1:73" ht="12.7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57"/>
      <c r="AL421" s="57"/>
      <c r="AM421" s="28"/>
      <c r="AN421" s="57"/>
      <c r="AO421" s="57"/>
      <c r="AP421" s="57"/>
      <c r="AQ421" s="57"/>
      <c r="AR421" s="28"/>
      <c r="AS421" s="28"/>
      <c r="AT421" s="39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</row>
    <row r="422" spans="1:73" ht="12.7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57"/>
      <c r="AL422" s="57"/>
      <c r="AM422" s="28"/>
      <c r="AN422" s="57"/>
      <c r="AO422" s="57"/>
      <c r="AP422" s="57"/>
      <c r="AQ422" s="57"/>
      <c r="AR422" s="28"/>
      <c r="AS422" s="28"/>
      <c r="AT422" s="39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</row>
    <row r="423" spans="1:73" ht="12.7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57"/>
      <c r="AL423" s="57"/>
      <c r="AM423" s="28"/>
      <c r="AN423" s="57"/>
      <c r="AO423" s="57"/>
      <c r="AP423" s="57"/>
      <c r="AQ423" s="57"/>
      <c r="AR423" s="28"/>
      <c r="AS423" s="28"/>
      <c r="AT423" s="39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</row>
    <row r="424" spans="1:73" ht="12.7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57"/>
      <c r="AL424" s="57"/>
      <c r="AM424" s="28"/>
      <c r="AN424" s="57"/>
      <c r="AO424" s="57"/>
      <c r="AP424" s="57"/>
      <c r="AQ424" s="57"/>
      <c r="AR424" s="28"/>
      <c r="AS424" s="28"/>
      <c r="AT424" s="39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</row>
    <row r="425" spans="1:73" ht="12.7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57"/>
      <c r="AL425" s="57"/>
      <c r="AM425" s="28"/>
      <c r="AN425" s="57"/>
      <c r="AO425" s="57"/>
      <c r="AP425" s="57"/>
      <c r="AQ425" s="57"/>
      <c r="AR425" s="28"/>
      <c r="AS425" s="28"/>
      <c r="AT425" s="39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</row>
    <row r="426" spans="1:73" ht="12.7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57"/>
      <c r="AL426" s="57"/>
      <c r="AM426" s="28"/>
      <c r="AN426" s="57"/>
      <c r="AO426" s="57"/>
      <c r="AP426" s="57"/>
      <c r="AQ426" s="57"/>
      <c r="AR426" s="28"/>
      <c r="AS426" s="28"/>
      <c r="AT426" s="39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</row>
    <row r="427" spans="1:73" ht="12.7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57"/>
      <c r="AL427" s="57"/>
      <c r="AM427" s="28"/>
      <c r="AN427" s="57"/>
      <c r="AO427" s="57"/>
      <c r="AP427" s="57"/>
      <c r="AQ427" s="57"/>
      <c r="AR427" s="28"/>
      <c r="AS427" s="28"/>
      <c r="AT427" s="39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</row>
    <row r="428" spans="1:73" ht="12.7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57"/>
      <c r="AL428" s="57"/>
      <c r="AM428" s="28"/>
      <c r="AN428" s="57"/>
      <c r="AO428" s="57"/>
      <c r="AP428" s="57"/>
      <c r="AQ428" s="57"/>
      <c r="AR428" s="28"/>
      <c r="AS428" s="28"/>
      <c r="AT428" s="39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</row>
    <row r="429" spans="1:73" ht="12.7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57"/>
      <c r="AL429" s="57"/>
      <c r="AM429" s="28"/>
      <c r="AN429" s="57"/>
      <c r="AO429" s="57"/>
      <c r="AP429" s="57"/>
      <c r="AQ429" s="57"/>
      <c r="AR429" s="28"/>
      <c r="AS429" s="28"/>
      <c r="AT429" s="39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</row>
    <row r="430" spans="1:73" ht="12.7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57"/>
      <c r="AL430" s="57"/>
      <c r="AM430" s="28"/>
      <c r="AN430" s="57"/>
      <c r="AO430" s="57"/>
      <c r="AP430" s="57"/>
      <c r="AQ430" s="57"/>
      <c r="AR430" s="28"/>
      <c r="AS430" s="28"/>
      <c r="AT430" s="39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</row>
    <row r="431" spans="1:73" ht="12.7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57"/>
      <c r="AL431" s="57"/>
      <c r="AM431" s="28"/>
      <c r="AN431" s="57"/>
      <c r="AO431" s="57"/>
      <c r="AP431" s="57"/>
      <c r="AQ431" s="57"/>
      <c r="AR431" s="28"/>
      <c r="AS431" s="28"/>
      <c r="AT431" s="39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</row>
    <row r="432" spans="1:73" ht="12.7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57"/>
      <c r="AL432" s="57"/>
      <c r="AM432" s="28"/>
      <c r="AN432" s="57"/>
      <c r="AO432" s="57"/>
      <c r="AP432" s="57"/>
      <c r="AQ432" s="57"/>
      <c r="AR432" s="28"/>
      <c r="AS432" s="28"/>
      <c r="AT432" s="39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</row>
    <row r="433" spans="1:73" ht="12.7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57"/>
      <c r="AL433" s="57"/>
      <c r="AM433" s="28"/>
      <c r="AN433" s="57"/>
      <c r="AO433" s="57"/>
      <c r="AP433" s="57"/>
      <c r="AQ433" s="57"/>
      <c r="AR433" s="28"/>
      <c r="AS433" s="28"/>
      <c r="AT433" s="39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</row>
    <row r="434" spans="1:73" ht="12.7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57"/>
      <c r="AL434" s="57"/>
      <c r="AM434" s="28"/>
      <c r="AN434" s="57"/>
      <c r="AO434" s="57"/>
      <c r="AP434" s="57"/>
      <c r="AQ434" s="57"/>
      <c r="AR434" s="28"/>
      <c r="AS434" s="28"/>
      <c r="AT434" s="39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</row>
    <row r="435" spans="1:73" ht="12.7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57"/>
      <c r="AL435" s="57"/>
      <c r="AM435" s="28"/>
      <c r="AN435" s="57"/>
      <c r="AO435" s="57"/>
      <c r="AP435" s="57"/>
      <c r="AQ435" s="57"/>
      <c r="AR435" s="28"/>
      <c r="AS435" s="28"/>
      <c r="AT435" s="39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</row>
    <row r="436" spans="1:73" ht="12.7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57"/>
      <c r="AL436" s="57"/>
      <c r="AM436" s="28"/>
      <c r="AN436" s="57"/>
      <c r="AO436" s="57"/>
      <c r="AP436" s="57"/>
      <c r="AQ436" s="57"/>
      <c r="AR436" s="28"/>
      <c r="AS436" s="28"/>
      <c r="AT436" s="39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</row>
    <row r="437" spans="1:73" ht="12.7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57"/>
      <c r="AL437" s="57"/>
      <c r="AM437" s="28"/>
      <c r="AN437" s="57"/>
      <c r="AO437" s="57"/>
      <c r="AP437" s="57"/>
      <c r="AQ437" s="57"/>
      <c r="AR437" s="28"/>
      <c r="AS437" s="28"/>
      <c r="AT437" s="39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</row>
    <row r="438" spans="1:73" ht="12.7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57"/>
      <c r="AL438" s="57"/>
      <c r="AM438" s="28"/>
      <c r="AN438" s="57"/>
      <c r="AO438" s="57"/>
      <c r="AP438" s="57"/>
      <c r="AQ438" s="57"/>
      <c r="AR438" s="28"/>
      <c r="AS438" s="28"/>
      <c r="AT438" s="39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</row>
    <row r="439" spans="1:73" ht="12.7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57"/>
      <c r="AL439" s="57"/>
      <c r="AM439" s="28"/>
      <c r="AN439" s="57"/>
      <c r="AO439" s="57"/>
      <c r="AP439" s="57"/>
      <c r="AQ439" s="57"/>
      <c r="AR439" s="28"/>
      <c r="AS439" s="28"/>
      <c r="AT439" s="39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</row>
    <row r="440" spans="1:73" ht="12.7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57"/>
      <c r="AL440" s="57"/>
      <c r="AM440" s="28"/>
      <c r="AN440" s="57"/>
      <c r="AO440" s="57"/>
      <c r="AP440" s="57"/>
      <c r="AQ440" s="57"/>
      <c r="AR440" s="28"/>
      <c r="AS440" s="28"/>
      <c r="AT440" s="39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</row>
    <row r="441" spans="1:73" ht="12.7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57"/>
      <c r="AL441" s="57"/>
      <c r="AM441" s="28"/>
      <c r="AN441" s="57"/>
      <c r="AO441" s="57"/>
      <c r="AP441" s="57"/>
      <c r="AQ441" s="57"/>
      <c r="AR441" s="28"/>
      <c r="AS441" s="28"/>
      <c r="AT441" s="39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</row>
    <row r="442" spans="1:73" ht="12.7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57"/>
      <c r="AL442" s="57"/>
      <c r="AM442" s="28"/>
      <c r="AN442" s="57"/>
      <c r="AO442" s="57"/>
      <c r="AP442" s="57"/>
      <c r="AQ442" s="57"/>
      <c r="AR442" s="28"/>
      <c r="AS442" s="28"/>
      <c r="AT442" s="39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</row>
    <row r="443" spans="1:73" ht="12.7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57"/>
      <c r="AL443" s="57"/>
      <c r="AM443" s="28"/>
      <c r="AN443" s="57"/>
      <c r="AO443" s="57"/>
      <c r="AP443" s="57"/>
      <c r="AQ443" s="57"/>
      <c r="AR443" s="28"/>
      <c r="AS443" s="28"/>
      <c r="AT443" s="39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</row>
    <row r="444" spans="1:73" ht="12.7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57"/>
      <c r="AL444" s="57"/>
      <c r="AM444" s="28"/>
      <c r="AN444" s="57"/>
      <c r="AO444" s="57"/>
      <c r="AP444" s="57"/>
      <c r="AQ444" s="57"/>
      <c r="AR444" s="28"/>
      <c r="AS444" s="28"/>
      <c r="AT444" s="39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</row>
    <row r="445" spans="1:73" ht="12.7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57"/>
      <c r="AL445" s="57"/>
      <c r="AM445" s="28"/>
      <c r="AN445" s="57"/>
      <c r="AO445" s="57"/>
      <c r="AP445" s="57"/>
      <c r="AQ445" s="57"/>
      <c r="AR445" s="28"/>
      <c r="AS445" s="28"/>
      <c r="AT445" s="39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</row>
    <row r="446" spans="1:73" ht="12.7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57"/>
      <c r="AL446" s="57"/>
      <c r="AM446" s="28"/>
      <c r="AN446" s="57"/>
      <c r="AO446" s="57"/>
      <c r="AP446" s="57"/>
      <c r="AQ446" s="57"/>
      <c r="AR446" s="28"/>
      <c r="AS446" s="28"/>
      <c r="AT446" s="39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</row>
    <row r="447" spans="1:73" ht="12.7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57"/>
      <c r="AL447" s="57"/>
      <c r="AM447" s="28"/>
      <c r="AN447" s="57"/>
      <c r="AO447" s="57"/>
      <c r="AP447" s="57"/>
      <c r="AQ447" s="57"/>
      <c r="AR447" s="28"/>
      <c r="AS447" s="28"/>
      <c r="AT447" s="39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</row>
    <row r="448" spans="1:73" ht="12.7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57"/>
      <c r="AL448" s="57"/>
      <c r="AM448" s="28"/>
      <c r="AN448" s="57"/>
      <c r="AO448" s="57"/>
      <c r="AP448" s="57"/>
      <c r="AQ448" s="57"/>
      <c r="AR448" s="28"/>
      <c r="AS448" s="28"/>
      <c r="AT448" s="39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</row>
    <row r="449" spans="1:73" ht="12.7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57"/>
      <c r="AL449" s="57"/>
      <c r="AM449" s="28"/>
      <c r="AN449" s="57"/>
      <c r="AO449" s="57"/>
      <c r="AP449" s="57"/>
      <c r="AQ449" s="57"/>
      <c r="AR449" s="28"/>
      <c r="AS449" s="28"/>
      <c r="AT449" s="39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</row>
    <row r="450" spans="1:73" ht="12.7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57"/>
      <c r="AL450" s="57"/>
      <c r="AM450" s="28"/>
      <c r="AN450" s="57"/>
      <c r="AO450" s="57"/>
      <c r="AP450" s="57"/>
      <c r="AQ450" s="57"/>
      <c r="AR450" s="28"/>
      <c r="AS450" s="28"/>
      <c r="AT450" s="39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</row>
    <row r="451" spans="1:73" ht="12.7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57"/>
      <c r="AL451" s="57"/>
      <c r="AM451" s="28"/>
      <c r="AN451" s="57"/>
      <c r="AO451" s="57"/>
      <c r="AP451" s="57"/>
      <c r="AQ451" s="57"/>
      <c r="AR451" s="28"/>
      <c r="AS451" s="28"/>
      <c r="AT451" s="39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</row>
    <row r="452" spans="1:73" ht="12.7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57"/>
      <c r="AL452" s="57"/>
      <c r="AM452" s="28"/>
      <c r="AN452" s="57"/>
      <c r="AO452" s="57"/>
      <c r="AP452" s="57"/>
      <c r="AQ452" s="57"/>
      <c r="AR452" s="28"/>
      <c r="AS452" s="28"/>
      <c r="AT452" s="39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</row>
    <row r="453" spans="1:73" ht="12.7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57"/>
      <c r="AL453" s="57"/>
      <c r="AM453" s="28"/>
      <c r="AN453" s="57"/>
      <c r="AO453" s="57"/>
      <c r="AP453" s="57"/>
      <c r="AQ453" s="57"/>
      <c r="AR453" s="28"/>
      <c r="AS453" s="28"/>
      <c r="AT453" s="39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</row>
    <row r="454" spans="1:73" ht="12.7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57"/>
      <c r="AL454" s="57"/>
      <c r="AM454" s="28"/>
      <c r="AN454" s="57"/>
      <c r="AO454" s="57"/>
      <c r="AP454" s="57"/>
      <c r="AQ454" s="57"/>
      <c r="AR454" s="28"/>
      <c r="AS454" s="28"/>
      <c r="AT454" s="39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</row>
    <row r="455" spans="1:73" ht="12.7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57"/>
      <c r="AL455" s="57"/>
      <c r="AM455" s="28"/>
      <c r="AN455" s="57"/>
      <c r="AO455" s="57"/>
      <c r="AP455" s="57"/>
      <c r="AQ455" s="57"/>
      <c r="AR455" s="28"/>
      <c r="AS455" s="28"/>
      <c r="AT455" s="39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</row>
    <row r="456" spans="1:73" ht="12.7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57"/>
      <c r="AL456" s="57"/>
      <c r="AM456" s="28"/>
      <c r="AN456" s="57"/>
      <c r="AO456" s="57"/>
      <c r="AP456" s="57"/>
      <c r="AQ456" s="57"/>
      <c r="AR456" s="28"/>
      <c r="AS456" s="28"/>
      <c r="AT456" s="39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</row>
    <row r="457" spans="1:73" ht="12.7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57"/>
      <c r="AL457" s="57"/>
      <c r="AM457" s="28"/>
      <c r="AN457" s="57"/>
      <c r="AO457" s="57"/>
      <c r="AP457" s="57"/>
      <c r="AQ457" s="57"/>
      <c r="AR457" s="28"/>
      <c r="AS457" s="28"/>
      <c r="AT457" s="39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</row>
    <row r="458" spans="1:73" ht="12.7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57"/>
      <c r="AL458" s="57"/>
      <c r="AM458" s="28"/>
      <c r="AN458" s="57"/>
      <c r="AO458" s="57"/>
      <c r="AP458" s="57"/>
      <c r="AQ458" s="57"/>
      <c r="AR458" s="28"/>
      <c r="AS458" s="28"/>
      <c r="AT458" s="39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</row>
    <row r="459" spans="1:73" ht="12.7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57"/>
      <c r="AL459" s="57"/>
      <c r="AM459" s="28"/>
      <c r="AN459" s="57"/>
      <c r="AO459" s="57"/>
      <c r="AP459" s="57"/>
      <c r="AQ459" s="57"/>
      <c r="AR459" s="28"/>
      <c r="AS459" s="28"/>
      <c r="AT459" s="39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</row>
    <row r="460" spans="1:73" ht="12.7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57"/>
      <c r="AL460" s="57"/>
      <c r="AM460" s="28"/>
      <c r="AN460" s="57"/>
      <c r="AO460" s="57"/>
      <c r="AP460" s="57"/>
      <c r="AQ460" s="57"/>
      <c r="AR460" s="28"/>
      <c r="AS460" s="28"/>
      <c r="AT460" s="39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</row>
    <row r="461" spans="1:73" ht="12.7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57"/>
      <c r="AL461" s="57"/>
      <c r="AM461" s="28"/>
      <c r="AN461" s="57"/>
      <c r="AO461" s="57"/>
      <c r="AP461" s="57"/>
      <c r="AQ461" s="57"/>
      <c r="AR461" s="28"/>
      <c r="AS461" s="28"/>
      <c r="AT461" s="39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</row>
    <row r="462" spans="1:73" ht="12.7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57"/>
      <c r="AL462" s="57"/>
      <c r="AM462" s="28"/>
      <c r="AN462" s="57"/>
      <c r="AO462" s="57"/>
      <c r="AP462" s="57"/>
      <c r="AQ462" s="57"/>
      <c r="AR462" s="28"/>
      <c r="AS462" s="28"/>
      <c r="AT462" s="39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</row>
    <row r="463" spans="1:73" ht="12.7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57"/>
      <c r="AL463" s="57"/>
      <c r="AM463" s="28"/>
      <c r="AN463" s="57"/>
      <c r="AO463" s="57"/>
      <c r="AP463" s="57"/>
      <c r="AQ463" s="57"/>
      <c r="AR463" s="28"/>
      <c r="AS463" s="28"/>
      <c r="AT463" s="39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</row>
    <row r="464" spans="1:73" ht="12.7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57"/>
      <c r="AL464" s="57"/>
      <c r="AM464" s="28"/>
      <c r="AN464" s="57"/>
      <c r="AO464" s="57"/>
      <c r="AP464" s="57"/>
      <c r="AQ464" s="57"/>
      <c r="AR464" s="28"/>
      <c r="AS464" s="28"/>
      <c r="AT464" s="39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</row>
    <row r="465" spans="1:73" ht="12.7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57"/>
      <c r="AL465" s="57"/>
      <c r="AM465" s="28"/>
      <c r="AN465" s="57"/>
      <c r="AO465" s="57"/>
      <c r="AP465" s="57"/>
      <c r="AQ465" s="57"/>
      <c r="AR465" s="28"/>
      <c r="AS465" s="28"/>
      <c r="AT465" s="39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</row>
    <row r="466" spans="1:73" ht="12.7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57"/>
      <c r="AL466" s="57"/>
      <c r="AM466" s="28"/>
      <c r="AN466" s="57"/>
      <c r="AO466" s="57"/>
      <c r="AP466" s="57"/>
      <c r="AQ466" s="57"/>
      <c r="AR466" s="28"/>
      <c r="AS466" s="28"/>
      <c r="AT466" s="39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</row>
    <row r="467" spans="1:73" ht="12.7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57"/>
      <c r="AL467" s="57"/>
      <c r="AM467" s="28"/>
      <c r="AN467" s="57"/>
      <c r="AO467" s="57"/>
      <c r="AP467" s="57"/>
      <c r="AQ467" s="57"/>
      <c r="AR467" s="28"/>
      <c r="AS467" s="28"/>
      <c r="AT467" s="39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</row>
    <row r="468" spans="1:73" ht="12.7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57"/>
      <c r="AL468" s="57"/>
      <c r="AM468" s="28"/>
      <c r="AN468" s="57"/>
      <c r="AO468" s="57"/>
      <c r="AP468" s="57"/>
      <c r="AQ468" s="57"/>
      <c r="AR468" s="28"/>
      <c r="AS468" s="28"/>
      <c r="AT468" s="39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</row>
    <row r="469" spans="1:73" ht="12.7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57"/>
      <c r="AL469" s="57"/>
      <c r="AM469" s="28"/>
      <c r="AN469" s="57"/>
      <c r="AO469" s="57"/>
      <c r="AP469" s="57"/>
      <c r="AQ469" s="57"/>
      <c r="AR469" s="28"/>
      <c r="AS469" s="28"/>
      <c r="AT469" s="39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</row>
    <row r="470" spans="1:73" ht="12.7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57"/>
      <c r="AL470" s="57"/>
      <c r="AM470" s="28"/>
      <c r="AN470" s="57"/>
      <c r="AO470" s="57"/>
      <c r="AP470" s="57"/>
      <c r="AQ470" s="57"/>
      <c r="AR470" s="28"/>
      <c r="AS470" s="28"/>
      <c r="AT470" s="39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</row>
    <row r="471" spans="1:73" ht="12.7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57"/>
      <c r="AL471" s="57"/>
      <c r="AM471" s="28"/>
      <c r="AN471" s="57"/>
      <c r="AO471" s="57"/>
      <c r="AP471" s="57"/>
      <c r="AQ471" s="57"/>
      <c r="AR471" s="28"/>
      <c r="AS471" s="28"/>
      <c r="AT471" s="39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</row>
    <row r="472" spans="1:73" ht="12.7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57"/>
      <c r="AL472" s="57"/>
      <c r="AM472" s="28"/>
      <c r="AN472" s="57"/>
      <c r="AO472" s="57"/>
      <c r="AP472" s="57"/>
      <c r="AQ472" s="57"/>
      <c r="AR472" s="28"/>
      <c r="AS472" s="28"/>
      <c r="AT472" s="39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</row>
    <row r="473" spans="1:73" ht="12.7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57"/>
      <c r="AL473" s="57"/>
      <c r="AM473" s="28"/>
      <c r="AN473" s="57"/>
      <c r="AO473" s="57"/>
      <c r="AP473" s="57"/>
      <c r="AQ473" s="57"/>
      <c r="AR473" s="28"/>
      <c r="AS473" s="28"/>
      <c r="AT473" s="39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</row>
    <row r="474" spans="1:73" ht="12.7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57"/>
      <c r="AL474" s="57"/>
      <c r="AM474" s="28"/>
      <c r="AN474" s="57"/>
      <c r="AO474" s="57"/>
      <c r="AP474" s="57"/>
      <c r="AQ474" s="57"/>
      <c r="AR474" s="28"/>
      <c r="AS474" s="28"/>
      <c r="AT474" s="39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</row>
    <row r="475" spans="1:73" ht="12.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57"/>
      <c r="AL475" s="57"/>
      <c r="AM475" s="28"/>
      <c r="AN475" s="57"/>
      <c r="AO475" s="57"/>
      <c r="AP475" s="57"/>
      <c r="AQ475" s="57"/>
      <c r="AR475" s="28"/>
      <c r="AS475" s="28"/>
      <c r="AT475" s="39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</row>
    <row r="476" spans="1:73" ht="12.7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57"/>
      <c r="AL476" s="57"/>
      <c r="AM476" s="28"/>
      <c r="AN476" s="57"/>
      <c r="AO476" s="57"/>
      <c r="AP476" s="57"/>
      <c r="AQ476" s="57"/>
      <c r="AR476" s="28"/>
      <c r="AS476" s="28"/>
      <c r="AT476" s="39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</row>
    <row r="477" spans="1:73" ht="12.7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57"/>
      <c r="AL477" s="57"/>
      <c r="AM477" s="28"/>
      <c r="AN477" s="57"/>
      <c r="AO477" s="57"/>
      <c r="AP477" s="57"/>
      <c r="AQ477" s="57"/>
      <c r="AR477" s="28"/>
      <c r="AS477" s="28"/>
      <c r="AT477" s="39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</row>
    <row r="478" spans="1:73" ht="12.7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57"/>
      <c r="AL478" s="57"/>
      <c r="AM478" s="28"/>
      <c r="AN478" s="57"/>
      <c r="AO478" s="57"/>
      <c r="AP478" s="57"/>
      <c r="AQ478" s="57"/>
      <c r="AR478" s="28"/>
      <c r="AS478" s="28"/>
      <c r="AT478" s="39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</row>
    <row r="479" spans="1:73" ht="12.7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57"/>
      <c r="AL479" s="57"/>
      <c r="AM479" s="28"/>
      <c r="AN479" s="57"/>
      <c r="AO479" s="57"/>
      <c r="AP479" s="57"/>
      <c r="AQ479" s="57"/>
      <c r="AR479" s="28"/>
      <c r="AS479" s="28"/>
      <c r="AT479" s="39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</row>
    <row r="480" spans="1:73" ht="12.7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57"/>
      <c r="AL480" s="57"/>
      <c r="AM480" s="28"/>
      <c r="AN480" s="57"/>
      <c r="AO480" s="57"/>
      <c r="AP480" s="57"/>
      <c r="AQ480" s="57"/>
      <c r="AR480" s="28"/>
      <c r="AS480" s="28"/>
      <c r="AT480" s="39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</row>
    <row r="481" spans="1:73" ht="12.7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57"/>
      <c r="AL481" s="57"/>
      <c r="AM481" s="28"/>
      <c r="AN481" s="57"/>
      <c r="AO481" s="57"/>
      <c r="AP481" s="57"/>
      <c r="AQ481" s="57"/>
      <c r="AR481" s="28"/>
      <c r="AS481" s="28"/>
      <c r="AT481" s="39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</row>
    <row r="482" spans="1:73" ht="12.7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57"/>
      <c r="AL482" s="57"/>
      <c r="AM482" s="28"/>
      <c r="AN482" s="57"/>
      <c r="AO482" s="57"/>
      <c r="AP482" s="57"/>
      <c r="AQ482" s="57"/>
      <c r="AR482" s="28"/>
      <c r="AS482" s="28"/>
      <c r="AT482" s="39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</row>
    <row r="483" spans="1:73" ht="12.7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57"/>
      <c r="AL483" s="57"/>
      <c r="AM483" s="28"/>
      <c r="AN483" s="57"/>
      <c r="AO483" s="57"/>
      <c r="AP483" s="57"/>
      <c r="AQ483" s="57"/>
      <c r="AR483" s="28"/>
      <c r="AS483" s="28"/>
      <c r="AT483" s="39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</row>
    <row r="484" spans="1:73" ht="12.7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57"/>
      <c r="AL484" s="57"/>
      <c r="AM484" s="28"/>
      <c r="AN484" s="57"/>
      <c r="AO484" s="57"/>
      <c r="AP484" s="57"/>
      <c r="AQ484" s="57"/>
      <c r="AR484" s="28"/>
      <c r="AS484" s="28"/>
      <c r="AT484" s="39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</row>
    <row r="485" spans="1:73" ht="12.7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57"/>
      <c r="AL485" s="57"/>
      <c r="AM485" s="28"/>
      <c r="AN485" s="57"/>
      <c r="AO485" s="57"/>
      <c r="AP485" s="57"/>
      <c r="AQ485" s="57"/>
      <c r="AR485" s="28"/>
      <c r="AS485" s="28"/>
      <c r="AT485" s="39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</row>
    <row r="486" spans="1:73" ht="12.7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57"/>
      <c r="AL486" s="57"/>
      <c r="AM486" s="28"/>
      <c r="AN486" s="57"/>
      <c r="AO486" s="57"/>
      <c r="AP486" s="57"/>
      <c r="AQ486" s="57"/>
      <c r="AR486" s="28"/>
      <c r="AS486" s="28"/>
      <c r="AT486" s="39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</row>
    <row r="487" spans="1:73" ht="12.7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57"/>
      <c r="AL487" s="57"/>
      <c r="AM487" s="28"/>
      <c r="AN487" s="57"/>
      <c r="AO487" s="57"/>
      <c r="AP487" s="57"/>
      <c r="AQ487" s="57"/>
      <c r="AR487" s="28"/>
      <c r="AS487" s="28"/>
      <c r="AT487" s="39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</row>
    <row r="488" spans="1:73" ht="12.7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57"/>
      <c r="AL488" s="57"/>
      <c r="AM488" s="28"/>
      <c r="AN488" s="57"/>
      <c r="AO488" s="57"/>
      <c r="AP488" s="57"/>
      <c r="AQ488" s="57"/>
      <c r="AR488" s="28"/>
      <c r="AS488" s="28"/>
      <c r="AT488" s="39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</row>
    <row r="489" spans="1:73" ht="12.7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57"/>
      <c r="AL489" s="57"/>
      <c r="AM489" s="28"/>
      <c r="AN489" s="57"/>
      <c r="AO489" s="57"/>
      <c r="AP489" s="57"/>
      <c r="AQ489" s="57"/>
      <c r="AR489" s="28"/>
      <c r="AS489" s="28"/>
      <c r="AT489" s="39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</row>
    <row r="490" spans="1:73" ht="12.7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57"/>
      <c r="AL490" s="57"/>
      <c r="AM490" s="28"/>
      <c r="AN490" s="57"/>
      <c r="AO490" s="57"/>
      <c r="AP490" s="57"/>
      <c r="AQ490" s="57"/>
      <c r="AR490" s="28"/>
      <c r="AS490" s="28"/>
      <c r="AT490" s="39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</row>
    <row r="491" spans="1:73" ht="12.7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57"/>
      <c r="AL491" s="57"/>
      <c r="AM491" s="28"/>
      <c r="AN491" s="57"/>
      <c r="AO491" s="57"/>
      <c r="AP491" s="57"/>
      <c r="AQ491" s="57"/>
      <c r="AR491" s="28"/>
      <c r="AS491" s="28"/>
      <c r="AT491" s="39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</row>
    <row r="492" spans="1:73" ht="12.7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57"/>
      <c r="AL492" s="57"/>
      <c r="AM492" s="28"/>
      <c r="AN492" s="57"/>
      <c r="AO492" s="57"/>
      <c r="AP492" s="57"/>
      <c r="AQ492" s="57"/>
      <c r="AR492" s="28"/>
      <c r="AS492" s="28"/>
      <c r="AT492" s="39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</row>
    <row r="493" spans="1:73" ht="12.7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57"/>
      <c r="AL493" s="57"/>
      <c r="AM493" s="28"/>
      <c r="AN493" s="57"/>
      <c r="AO493" s="57"/>
      <c r="AP493" s="57"/>
      <c r="AQ493" s="57"/>
      <c r="AR493" s="28"/>
      <c r="AS493" s="28"/>
      <c r="AT493" s="39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</row>
    <row r="494" spans="1:73" ht="12.7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57"/>
      <c r="AL494" s="57"/>
      <c r="AM494" s="28"/>
      <c r="AN494" s="57"/>
      <c r="AO494" s="57"/>
      <c r="AP494" s="57"/>
      <c r="AQ494" s="57"/>
      <c r="AR494" s="28"/>
      <c r="AS494" s="28"/>
      <c r="AT494" s="39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</row>
    <row r="495" spans="1:73" ht="12.7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57"/>
      <c r="AL495" s="57"/>
      <c r="AM495" s="28"/>
      <c r="AN495" s="57"/>
      <c r="AO495" s="57"/>
      <c r="AP495" s="57"/>
      <c r="AQ495" s="57"/>
      <c r="AR495" s="28"/>
      <c r="AS495" s="28"/>
      <c r="AT495" s="39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</row>
    <row r="496" spans="1:73" ht="12.7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57"/>
      <c r="AL496" s="57"/>
      <c r="AM496" s="28"/>
      <c r="AN496" s="57"/>
      <c r="AO496" s="57"/>
      <c r="AP496" s="57"/>
      <c r="AQ496" s="57"/>
      <c r="AR496" s="28"/>
      <c r="AS496" s="28"/>
      <c r="AT496" s="39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</row>
    <row r="497" spans="1:73" ht="12.7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57"/>
      <c r="AL497" s="57"/>
      <c r="AM497" s="28"/>
      <c r="AN497" s="57"/>
      <c r="AO497" s="57"/>
      <c r="AP497" s="57"/>
      <c r="AQ497" s="57"/>
      <c r="AR497" s="28"/>
      <c r="AS497" s="28"/>
      <c r="AT497" s="39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</row>
    <row r="498" spans="1:73" ht="12.7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57"/>
      <c r="AL498" s="57"/>
      <c r="AM498" s="28"/>
      <c r="AN498" s="57"/>
      <c r="AO498" s="57"/>
      <c r="AP498" s="57"/>
      <c r="AQ498" s="57"/>
      <c r="AR498" s="28"/>
      <c r="AS498" s="28"/>
      <c r="AT498" s="39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</row>
    <row r="499" spans="1:73" ht="12.7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57"/>
      <c r="AL499" s="57"/>
      <c r="AM499" s="28"/>
      <c r="AN499" s="57"/>
      <c r="AO499" s="57"/>
      <c r="AP499" s="57"/>
      <c r="AQ499" s="57"/>
      <c r="AR499" s="28"/>
      <c r="AS499" s="28"/>
      <c r="AT499" s="39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</row>
    <row r="500" spans="1:73" ht="12.7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57"/>
      <c r="AL500" s="57"/>
      <c r="AM500" s="28"/>
      <c r="AN500" s="57"/>
      <c r="AO500" s="57"/>
      <c r="AP500" s="57"/>
      <c r="AQ500" s="57"/>
      <c r="AR500" s="28"/>
      <c r="AS500" s="28"/>
      <c r="AT500" s="39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</row>
    <row r="501" spans="1:73" ht="12.7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57"/>
      <c r="AL501" s="57"/>
      <c r="AM501" s="28"/>
      <c r="AN501" s="57"/>
      <c r="AO501" s="57"/>
      <c r="AP501" s="57"/>
      <c r="AQ501" s="57"/>
      <c r="AR501" s="28"/>
      <c r="AS501" s="28"/>
      <c r="AT501" s="39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</row>
    <row r="502" spans="1:73" ht="12.7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57"/>
      <c r="AL502" s="57"/>
      <c r="AM502" s="28"/>
      <c r="AN502" s="57"/>
      <c r="AO502" s="57"/>
      <c r="AP502" s="57"/>
      <c r="AQ502" s="57"/>
      <c r="AR502" s="28"/>
      <c r="AS502" s="28"/>
      <c r="AT502" s="39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</row>
    <row r="503" spans="1:73" ht="12.7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57"/>
      <c r="AL503" s="57"/>
      <c r="AM503" s="28"/>
      <c r="AN503" s="57"/>
      <c r="AO503" s="57"/>
      <c r="AP503" s="57"/>
      <c r="AQ503" s="57"/>
      <c r="AR503" s="28"/>
      <c r="AS503" s="28"/>
      <c r="AT503" s="39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</row>
    <row r="504" spans="1:73" ht="12.7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57"/>
      <c r="AL504" s="57"/>
      <c r="AM504" s="28"/>
      <c r="AN504" s="57"/>
      <c r="AO504" s="57"/>
      <c r="AP504" s="57"/>
      <c r="AQ504" s="57"/>
      <c r="AR504" s="28"/>
      <c r="AS504" s="28"/>
      <c r="AT504" s="39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</row>
    <row r="505" spans="1:73" ht="12.7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57"/>
      <c r="AL505" s="57"/>
      <c r="AM505" s="28"/>
      <c r="AN505" s="57"/>
      <c r="AO505" s="57"/>
      <c r="AP505" s="57"/>
      <c r="AQ505" s="57"/>
      <c r="AR505" s="28"/>
      <c r="AS505" s="28"/>
      <c r="AT505" s="39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</row>
    <row r="506" spans="1:73" ht="12.7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57"/>
      <c r="AL506" s="57"/>
      <c r="AM506" s="28"/>
      <c r="AN506" s="57"/>
      <c r="AO506" s="57"/>
      <c r="AP506" s="57"/>
      <c r="AQ506" s="57"/>
      <c r="AR506" s="28"/>
      <c r="AS506" s="28"/>
      <c r="AT506" s="39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</row>
    <row r="507" spans="1:73" ht="12.7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57"/>
      <c r="AL507" s="57"/>
      <c r="AM507" s="28"/>
      <c r="AN507" s="57"/>
      <c r="AO507" s="57"/>
      <c r="AP507" s="57"/>
      <c r="AQ507" s="57"/>
      <c r="AR507" s="28"/>
      <c r="AS507" s="28"/>
      <c r="AT507" s="39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</row>
    <row r="508" spans="1:73" ht="12.7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57"/>
      <c r="AL508" s="57"/>
      <c r="AM508" s="28"/>
      <c r="AN508" s="57"/>
      <c r="AO508" s="57"/>
      <c r="AP508" s="57"/>
      <c r="AQ508" s="57"/>
      <c r="AR508" s="28"/>
      <c r="AS508" s="28"/>
      <c r="AT508" s="39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</row>
    <row r="509" spans="1:73" ht="12.7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57"/>
      <c r="AL509" s="57"/>
      <c r="AM509" s="28"/>
      <c r="AN509" s="57"/>
      <c r="AO509" s="57"/>
      <c r="AP509" s="57"/>
      <c r="AQ509" s="57"/>
      <c r="AR509" s="28"/>
      <c r="AS509" s="28"/>
      <c r="AT509" s="39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</row>
    <row r="510" spans="1:73" ht="12.7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57"/>
      <c r="AL510" s="57"/>
      <c r="AM510" s="28"/>
      <c r="AN510" s="57"/>
      <c r="AO510" s="57"/>
      <c r="AP510" s="57"/>
      <c r="AQ510" s="57"/>
      <c r="AR510" s="28"/>
      <c r="AS510" s="28"/>
      <c r="AT510" s="39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</row>
    <row r="511" spans="1:73" ht="12.7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57"/>
      <c r="AL511" s="57"/>
      <c r="AM511" s="28"/>
      <c r="AN511" s="57"/>
      <c r="AO511" s="57"/>
      <c r="AP511" s="57"/>
      <c r="AQ511" s="57"/>
      <c r="AR511" s="28"/>
      <c r="AS511" s="28"/>
      <c r="AT511" s="39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</row>
    <row r="512" spans="1:73" ht="12.7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57"/>
      <c r="AL512" s="57"/>
      <c r="AM512" s="28"/>
      <c r="AN512" s="57"/>
      <c r="AO512" s="57"/>
      <c r="AP512" s="57"/>
      <c r="AQ512" s="57"/>
      <c r="AR512" s="28"/>
      <c r="AS512" s="28"/>
      <c r="AT512" s="39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</row>
    <row r="513" spans="1:73" ht="12.7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57"/>
      <c r="AL513" s="57"/>
      <c r="AM513" s="28"/>
      <c r="AN513" s="57"/>
      <c r="AO513" s="57"/>
      <c r="AP513" s="57"/>
      <c r="AQ513" s="57"/>
      <c r="AR513" s="28"/>
      <c r="AS513" s="28"/>
      <c r="AT513" s="39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</row>
    <row r="514" spans="1:73" ht="12.7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57"/>
      <c r="AL514" s="57"/>
      <c r="AM514" s="28"/>
      <c r="AN514" s="57"/>
      <c r="AO514" s="57"/>
      <c r="AP514" s="57"/>
      <c r="AQ514" s="57"/>
      <c r="AR514" s="28"/>
      <c r="AS514" s="28"/>
      <c r="AT514" s="39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</row>
    <row r="515" spans="1:73" ht="12.7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57"/>
      <c r="AL515" s="57"/>
      <c r="AM515" s="28"/>
      <c r="AN515" s="57"/>
      <c r="AO515" s="57"/>
      <c r="AP515" s="57"/>
      <c r="AQ515" s="57"/>
      <c r="AR515" s="28"/>
      <c r="AS515" s="28"/>
      <c r="AT515" s="39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</row>
    <row r="516" spans="1:73" ht="12.7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57"/>
      <c r="AL516" s="57"/>
      <c r="AM516" s="28"/>
      <c r="AN516" s="57"/>
      <c r="AO516" s="57"/>
      <c r="AP516" s="57"/>
      <c r="AQ516" s="57"/>
      <c r="AR516" s="28"/>
      <c r="AS516" s="28"/>
      <c r="AT516" s="39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</row>
    <row r="517" spans="1:73" ht="12.7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57"/>
      <c r="AL517" s="57"/>
      <c r="AM517" s="28"/>
      <c r="AN517" s="57"/>
      <c r="AO517" s="57"/>
      <c r="AP517" s="57"/>
      <c r="AQ517" s="57"/>
      <c r="AR517" s="28"/>
      <c r="AS517" s="28"/>
      <c r="AT517" s="39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</row>
    <row r="518" spans="1:73" ht="12.7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57"/>
      <c r="AL518" s="57"/>
      <c r="AM518" s="28"/>
      <c r="AN518" s="57"/>
      <c r="AO518" s="57"/>
      <c r="AP518" s="57"/>
      <c r="AQ518" s="57"/>
      <c r="AR518" s="28"/>
      <c r="AS518" s="28"/>
      <c r="AT518" s="39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</row>
    <row r="519" spans="1:73" ht="12.7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57"/>
      <c r="AL519" s="57"/>
      <c r="AM519" s="28"/>
      <c r="AN519" s="57"/>
      <c r="AO519" s="57"/>
      <c r="AP519" s="57"/>
      <c r="AQ519" s="57"/>
      <c r="AR519" s="28"/>
      <c r="AS519" s="28"/>
      <c r="AT519" s="39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</row>
    <row r="520" spans="1:73" ht="12.7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57"/>
      <c r="AL520" s="57"/>
      <c r="AM520" s="28"/>
      <c r="AN520" s="57"/>
      <c r="AO520" s="57"/>
      <c r="AP520" s="57"/>
      <c r="AQ520" s="57"/>
      <c r="AR520" s="28"/>
      <c r="AS520" s="28"/>
      <c r="AT520" s="39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</row>
    <row r="521" spans="1:73" ht="12.7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57"/>
      <c r="AL521" s="57"/>
      <c r="AM521" s="28"/>
      <c r="AN521" s="57"/>
      <c r="AO521" s="57"/>
      <c r="AP521" s="57"/>
      <c r="AQ521" s="57"/>
      <c r="AR521" s="28"/>
      <c r="AS521" s="28"/>
      <c r="AT521" s="39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</row>
    <row r="522" spans="1:73" ht="12.7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57"/>
      <c r="AL522" s="57"/>
      <c r="AM522" s="28"/>
      <c r="AN522" s="57"/>
      <c r="AO522" s="57"/>
      <c r="AP522" s="57"/>
      <c r="AQ522" s="57"/>
      <c r="AR522" s="28"/>
      <c r="AS522" s="28"/>
      <c r="AT522" s="39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</row>
    <row r="523" spans="1:73" ht="12.7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57"/>
      <c r="AL523" s="57"/>
      <c r="AM523" s="28"/>
      <c r="AN523" s="57"/>
      <c r="AO523" s="57"/>
      <c r="AP523" s="57"/>
      <c r="AQ523" s="57"/>
      <c r="AR523" s="28"/>
      <c r="AS523" s="28"/>
      <c r="AT523" s="39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</row>
    <row r="524" spans="1:73" ht="12.7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57"/>
      <c r="AL524" s="57"/>
      <c r="AM524" s="28"/>
      <c r="AN524" s="57"/>
      <c r="AO524" s="57"/>
      <c r="AP524" s="57"/>
      <c r="AQ524" s="57"/>
      <c r="AR524" s="28"/>
      <c r="AS524" s="28"/>
      <c r="AT524" s="39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</row>
    <row r="525" spans="1:73" ht="12.7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57"/>
      <c r="AL525" s="57"/>
      <c r="AM525" s="28"/>
      <c r="AN525" s="57"/>
      <c r="AO525" s="57"/>
      <c r="AP525" s="57"/>
      <c r="AQ525" s="57"/>
      <c r="AR525" s="28"/>
      <c r="AS525" s="28"/>
      <c r="AT525" s="39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</row>
    <row r="526" spans="1:73" ht="12.7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57"/>
      <c r="AL526" s="57"/>
      <c r="AM526" s="28"/>
      <c r="AN526" s="57"/>
      <c r="AO526" s="57"/>
      <c r="AP526" s="57"/>
      <c r="AQ526" s="57"/>
      <c r="AR526" s="28"/>
      <c r="AS526" s="28"/>
      <c r="AT526" s="39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</row>
    <row r="527" spans="1:73" ht="12.7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57"/>
      <c r="AL527" s="57"/>
      <c r="AM527" s="28"/>
      <c r="AN527" s="57"/>
      <c r="AO527" s="57"/>
      <c r="AP527" s="57"/>
      <c r="AQ527" s="57"/>
      <c r="AR527" s="28"/>
      <c r="AS527" s="28"/>
      <c r="AT527" s="39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</row>
    <row r="528" spans="1:73" ht="12.7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57"/>
      <c r="AL528" s="57"/>
      <c r="AM528" s="28"/>
      <c r="AN528" s="57"/>
      <c r="AO528" s="57"/>
      <c r="AP528" s="57"/>
      <c r="AQ528" s="57"/>
      <c r="AR528" s="28"/>
      <c r="AS528" s="28"/>
      <c r="AT528" s="39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</row>
    <row r="529" spans="1:73" ht="12.7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57"/>
      <c r="AL529" s="57"/>
      <c r="AM529" s="28"/>
      <c r="AN529" s="57"/>
      <c r="AO529" s="57"/>
      <c r="AP529" s="57"/>
      <c r="AQ529" s="57"/>
      <c r="AR529" s="28"/>
      <c r="AS529" s="28"/>
      <c r="AT529" s="39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</row>
    <row r="530" spans="1:73" ht="12.7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57"/>
      <c r="AL530" s="57"/>
      <c r="AM530" s="28"/>
      <c r="AN530" s="57"/>
      <c r="AO530" s="57"/>
      <c r="AP530" s="57"/>
      <c r="AQ530" s="57"/>
      <c r="AR530" s="28"/>
      <c r="AS530" s="28"/>
      <c r="AT530" s="39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</row>
    <row r="531" spans="1:73" ht="12.7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57"/>
      <c r="AL531" s="57"/>
      <c r="AM531" s="28"/>
      <c r="AN531" s="57"/>
      <c r="AO531" s="57"/>
      <c r="AP531" s="57"/>
      <c r="AQ531" s="57"/>
      <c r="AR531" s="28"/>
      <c r="AS531" s="28"/>
      <c r="AT531" s="39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</row>
    <row r="532" spans="1:73" ht="12.7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57"/>
      <c r="AL532" s="57"/>
      <c r="AM532" s="28"/>
      <c r="AN532" s="57"/>
      <c r="AO532" s="57"/>
      <c r="AP532" s="57"/>
      <c r="AQ532" s="57"/>
      <c r="AR532" s="28"/>
      <c r="AS532" s="28"/>
      <c r="AT532" s="39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</row>
    <row r="533" spans="1:73" ht="12.7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57"/>
      <c r="AL533" s="57"/>
      <c r="AM533" s="28"/>
      <c r="AN533" s="57"/>
      <c r="AO533" s="57"/>
      <c r="AP533" s="57"/>
      <c r="AQ533" s="57"/>
      <c r="AR533" s="28"/>
      <c r="AS533" s="28"/>
      <c r="AT533" s="39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</row>
    <row r="534" spans="1:73" ht="12.7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57"/>
      <c r="AL534" s="57"/>
      <c r="AM534" s="28"/>
      <c r="AN534" s="57"/>
      <c r="AO534" s="57"/>
      <c r="AP534" s="57"/>
      <c r="AQ534" s="57"/>
      <c r="AR534" s="28"/>
      <c r="AS534" s="28"/>
      <c r="AT534" s="39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</row>
    <row r="535" spans="1:73" ht="12.7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57"/>
      <c r="AL535" s="57"/>
      <c r="AM535" s="28"/>
      <c r="AN535" s="57"/>
      <c r="AO535" s="57"/>
      <c r="AP535" s="57"/>
      <c r="AQ535" s="57"/>
      <c r="AR535" s="28"/>
      <c r="AS535" s="28"/>
      <c r="AT535" s="39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</row>
    <row r="536" spans="1:73" ht="12.7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57"/>
      <c r="AL536" s="57"/>
      <c r="AM536" s="28"/>
      <c r="AN536" s="57"/>
      <c r="AO536" s="57"/>
      <c r="AP536" s="57"/>
      <c r="AQ536" s="57"/>
      <c r="AR536" s="28"/>
      <c r="AS536" s="28"/>
      <c r="AT536" s="39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</row>
    <row r="537" spans="1:73" ht="12.7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57"/>
      <c r="AL537" s="57"/>
      <c r="AM537" s="28"/>
      <c r="AN537" s="57"/>
      <c r="AO537" s="57"/>
      <c r="AP537" s="57"/>
      <c r="AQ537" s="57"/>
      <c r="AR537" s="28"/>
      <c r="AS537" s="28"/>
      <c r="AT537" s="39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</row>
    <row r="538" spans="1:73" ht="12.7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57"/>
      <c r="AL538" s="57"/>
      <c r="AM538" s="28"/>
      <c r="AN538" s="57"/>
      <c r="AO538" s="57"/>
      <c r="AP538" s="57"/>
      <c r="AQ538" s="57"/>
      <c r="AR538" s="28"/>
      <c r="AS538" s="28"/>
      <c r="AT538" s="39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</row>
    <row r="539" spans="1:73" ht="12.7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57"/>
      <c r="AL539" s="57"/>
      <c r="AM539" s="28"/>
      <c r="AN539" s="57"/>
      <c r="AO539" s="57"/>
      <c r="AP539" s="57"/>
      <c r="AQ539" s="57"/>
      <c r="AR539" s="28"/>
      <c r="AS539" s="28"/>
      <c r="AT539" s="39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</row>
    <row r="540" spans="1:73" ht="12.7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57"/>
      <c r="AL540" s="57"/>
      <c r="AM540" s="28"/>
      <c r="AN540" s="57"/>
      <c r="AO540" s="57"/>
      <c r="AP540" s="57"/>
      <c r="AQ540" s="57"/>
      <c r="AR540" s="28"/>
      <c r="AS540" s="28"/>
      <c r="AT540" s="39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</row>
    <row r="541" spans="1:73" ht="12.7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57"/>
      <c r="AL541" s="57"/>
      <c r="AM541" s="28"/>
      <c r="AN541" s="57"/>
      <c r="AO541" s="57"/>
      <c r="AP541" s="57"/>
      <c r="AQ541" s="57"/>
      <c r="AR541" s="28"/>
      <c r="AS541" s="28"/>
      <c r="AT541" s="39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</row>
    <row r="542" spans="1:73" ht="12.7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57"/>
      <c r="AL542" s="57"/>
      <c r="AM542" s="28"/>
      <c r="AN542" s="57"/>
      <c r="AO542" s="57"/>
      <c r="AP542" s="57"/>
      <c r="AQ542" s="57"/>
      <c r="AR542" s="28"/>
      <c r="AS542" s="28"/>
      <c r="AT542" s="39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</row>
    <row r="543" spans="1:73" ht="12.7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57"/>
      <c r="AL543" s="57"/>
      <c r="AM543" s="28"/>
      <c r="AN543" s="57"/>
      <c r="AO543" s="57"/>
      <c r="AP543" s="57"/>
      <c r="AQ543" s="57"/>
      <c r="AR543" s="28"/>
      <c r="AS543" s="28"/>
      <c r="AT543" s="39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</row>
    <row r="544" spans="1:73" ht="12.7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57"/>
      <c r="AL544" s="57"/>
      <c r="AM544" s="28"/>
      <c r="AN544" s="57"/>
      <c r="AO544" s="57"/>
      <c r="AP544" s="57"/>
      <c r="AQ544" s="57"/>
      <c r="AR544" s="28"/>
      <c r="AS544" s="28"/>
      <c r="AT544" s="39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</row>
    <row r="545" spans="1:73" ht="12.7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57"/>
      <c r="AL545" s="57"/>
      <c r="AM545" s="28"/>
      <c r="AN545" s="57"/>
      <c r="AO545" s="57"/>
      <c r="AP545" s="57"/>
      <c r="AQ545" s="57"/>
      <c r="AR545" s="28"/>
      <c r="AS545" s="28"/>
      <c r="AT545" s="39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</row>
    <row r="546" spans="1:73" ht="12.7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57"/>
      <c r="AL546" s="57"/>
      <c r="AM546" s="28"/>
      <c r="AN546" s="57"/>
      <c r="AO546" s="57"/>
      <c r="AP546" s="57"/>
      <c r="AQ546" s="57"/>
      <c r="AR546" s="28"/>
      <c r="AS546" s="28"/>
      <c r="AT546" s="39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</row>
    <row r="547" spans="1:73" ht="12.7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57"/>
      <c r="AL547" s="57"/>
      <c r="AM547" s="28"/>
      <c r="AN547" s="57"/>
      <c r="AO547" s="57"/>
      <c r="AP547" s="57"/>
      <c r="AQ547" s="57"/>
      <c r="AR547" s="28"/>
      <c r="AS547" s="28"/>
      <c r="AT547" s="39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</row>
    <row r="548" spans="1:73" ht="12.7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57"/>
      <c r="AL548" s="57"/>
      <c r="AM548" s="28"/>
      <c r="AN548" s="57"/>
      <c r="AO548" s="57"/>
      <c r="AP548" s="57"/>
      <c r="AQ548" s="57"/>
      <c r="AR548" s="28"/>
      <c r="AS548" s="28"/>
      <c r="AT548" s="39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</row>
    <row r="549" spans="1:73" ht="12.7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57"/>
      <c r="AL549" s="57"/>
      <c r="AM549" s="28"/>
      <c r="AN549" s="57"/>
      <c r="AO549" s="57"/>
      <c r="AP549" s="57"/>
      <c r="AQ549" s="57"/>
      <c r="AR549" s="28"/>
      <c r="AS549" s="28"/>
      <c r="AT549" s="39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</row>
    <row r="550" spans="1:73" ht="12.7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57"/>
      <c r="AL550" s="57"/>
      <c r="AM550" s="28"/>
      <c r="AN550" s="57"/>
      <c r="AO550" s="57"/>
      <c r="AP550" s="57"/>
      <c r="AQ550" s="57"/>
      <c r="AR550" s="28"/>
      <c r="AS550" s="28"/>
      <c r="AT550" s="39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</row>
    <row r="551" spans="1:73" ht="12.7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57"/>
      <c r="AL551" s="57"/>
      <c r="AM551" s="28"/>
      <c r="AN551" s="57"/>
      <c r="AO551" s="57"/>
      <c r="AP551" s="57"/>
      <c r="AQ551" s="57"/>
      <c r="AR551" s="28"/>
      <c r="AS551" s="28"/>
      <c r="AT551" s="39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</row>
    <row r="552" spans="1:73" ht="12.7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57"/>
      <c r="AL552" s="57"/>
      <c r="AM552" s="28"/>
      <c r="AN552" s="57"/>
      <c r="AO552" s="57"/>
      <c r="AP552" s="57"/>
      <c r="AQ552" s="57"/>
      <c r="AR552" s="28"/>
      <c r="AS552" s="28"/>
      <c r="AT552" s="39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</row>
    <row r="553" spans="1:73" ht="12.7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57"/>
      <c r="AL553" s="57"/>
      <c r="AM553" s="28"/>
      <c r="AN553" s="57"/>
      <c r="AO553" s="57"/>
      <c r="AP553" s="57"/>
      <c r="AQ553" s="57"/>
      <c r="AR553" s="28"/>
      <c r="AS553" s="28"/>
      <c r="AT553" s="39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</row>
    <row r="554" spans="1:73" ht="12.7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57"/>
      <c r="AL554" s="57"/>
      <c r="AM554" s="28"/>
      <c r="AN554" s="57"/>
      <c r="AO554" s="57"/>
      <c r="AP554" s="57"/>
      <c r="AQ554" s="57"/>
      <c r="AR554" s="28"/>
      <c r="AS554" s="28"/>
      <c r="AT554" s="39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</row>
    <row r="555" spans="1:73" ht="12.7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57"/>
      <c r="AL555" s="57"/>
      <c r="AM555" s="28"/>
      <c r="AN555" s="57"/>
      <c r="AO555" s="57"/>
      <c r="AP555" s="57"/>
      <c r="AQ555" s="57"/>
      <c r="AR555" s="28"/>
      <c r="AS555" s="28"/>
      <c r="AT555" s="39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</row>
    <row r="556" spans="1:73" ht="12.7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57"/>
      <c r="AL556" s="57"/>
      <c r="AM556" s="28"/>
      <c r="AN556" s="57"/>
      <c r="AO556" s="57"/>
      <c r="AP556" s="57"/>
      <c r="AQ556" s="57"/>
      <c r="AR556" s="28"/>
      <c r="AS556" s="28"/>
      <c r="AT556" s="39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</row>
    <row r="557" spans="1:73" ht="12.7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57"/>
      <c r="AL557" s="57"/>
      <c r="AM557" s="28"/>
      <c r="AN557" s="57"/>
      <c r="AO557" s="57"/>
      <c r="AP557" s="57"/>
      <c r="AQ557" s="57"/>
      <c r="AR557" s="28"/>
      <c r="AS557" s="28"/>
      <c r="AT557" s="39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</row>
    <row r="558" spans="1:73" ht="12.7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57"/>
      <c r="AL558" s="57"/>
      <c r="AM558" s="28"/>
      <c r="AN558" s="57"/>
      <c r="AO558" s="57"/>
      <c r="AP558" s="57"/>
      <c r="AQ558" s="57"/>
      <c r="AR558" s="28"/>
      <c r="AS558" s="28"/>
      <c r="AT558" s="39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</row>
    <row r="559" spans="1:73" ht="12.7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57"/>
      <c r="AL559" s="57"/>
      <c r="AM559" s="28"/>
      <c r="AN559" s="57"/>
      <c r="AO559" s="57"/>
      <c r="AP559" s="57"/>
      <c r="AQ559" s="57"/>
      <c r="AR559" s="28"/>
      <c r="AS559" s="28"/>
      <c r="AT559" s="39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</row>
    <row r="560" spans="1:73" ht="12.7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57"/>
      <c r="AL560" s="57"/>
      <c r="AM560" s="28"/>
      <c r="AN560" s="57"/>
      <c r="AO560" s="57"/>
      <c r="AP560" s="57"/>
      <c r="AQ560" s="57"/>
      <c r="AR560" s="28"/>
      <c r="AS560" s="28"/>
      <c r="AT560" s="39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</row>
    <row r="561" spans="1:73" ht="12.7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57"/>
      <c r="AL561" s="57"/>
      <c r="AM561" s="28"/>
      <c r="AN561" s="57"/>
      <c r="AO561" s="57"/>
      <c r="AP561" s="57"/>
      <c r="AQ561" s="57"/>
      <c r="AR561" s="28"/>
      <c r="AS561" s="28"/>
      <c r="AT561" s="39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</row>
    <row r="562" spans="1:73" ht="12.7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57"/>
      <c r="AL562" s="57"/>
      <c r="AM562" s="28"/>
      <c r="AN562" s="57"/>
      <c r="AO562" s="57"/>
      <c r="AP562" s="57"/>
      <c r="AQ562" s="57"/>
      <c r="AR562" s="28"/>
      <c r="AS562" s="28"/>
      <c r="AT562" s="39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</row>
    <row r="563" spans="1:73" ht="12.7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57"/>
      <c r="AL563" s="57"/>
      <c r="AM563" s="28"/>
      <c r="AN563" s="57"/>
      <c r="AO563" s="57"/>
      <c r="AP563" s="57"/>
      <c r="AQ563" s="57"/>
      <c r="AR563" s="28"/>
      <c r="AS563" s="28"/>
      <c r="AT563" s="39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</row>
    <row r="564" spans="1:73" ht="12.7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57"/>
      <c r="AL564" s="57"/>
      <c r="AM564" s="28"/>
      <c r="AN564" s="57"/>
      <c r="AO564" s="57"/>
      <c r="AP564" s="57"/>
      <c r="AQ564" s="57"/>
      <c r="AR564" s="28"/>
      <c r="AS564" s="28"/>
      <c r="AT564" s="39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</row>
    <row r="565" spans="1:73" ht="12.7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57"/>
      <c r="AL565" s="57"/>
      <c r="AM565" s="28"/>
      <c r="AN565" s="57"/>
      <c r="AO565" s="57"/>
      <c r="AP565" s="57"/>
      <c r="AQ565" s="57"/>
      <c r="AR565" s="28"/>
      <c r="AS565" s="28"/>
      <c r="AT565" s="39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</row>
    <row r="566" spans="1:73" ht="12.7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57"/>
      <c r="AL566" s="57"/>
      <c r="AM566" s="28"/>
      <c r="AN566" s="57"/>
      <c r="AO566" s="57"/>
      <c r="AP566" s="57"/>
      <c r="AQ566" s="57"/>
      <c r="AR566" s="28"/>
      <c r="AS566" s="28"/>
      <c r="AT566" s="39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</row>
    <row r="567" spans="1:73" ht="12.7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57"/>
      <c r="AL567" s="57"/>
      <c r="AM567" s="28"/>
      <c r="AN567" s="57"/>
      <c r="AO567" s="57"/>
      <c r="AP567" s="57"/>
      <c r="AQ567" s="57"/>
      <c r="AR567" s="28"/>
      <c r="AS567" s="28"/>
      <c r="AT567" s="39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</row>
    <row r="568" spans="1:73" ht="12.7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57"/>
      <c r="AL568" s="57"/>
      <c r="AM568" s="28"/>
      <c r="AN568" s="57"/>
      <c r="AO568" s="57"/>
      <c r="AP568" s="57"/>
      <c r="AQ568" s="57"/>
      <c r="AR568" s="28"/>
      <c r="AS568" s="28"/>
      <c r="AT568" s="39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</row>
    <row r="569" spans="1:73" ht="12.7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57"/>
      <c r="AL569" s="57"/>
      <c r="AM569" s="28"/>
      <c r="AN569" s="57"/>
      <c r="AO569" s="57"/>
      <c r="AP569" s="57"/>
      <c r="AQ569" s="57"/>
      <c r="AR569" s="28"/>
      <c r="AS569" s="28"/>
      <c r="AT569" s="39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</row>
    <row r="570" spans="1:73" ht="12.7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57"/>
      <c r="AL570" s="57"/>
      <c r="AM570" s="28"/>
      <c r="AN570" s="57"/>
      <c r="AO570" s="57"/>
      <c r="AP570" s="57"/>
      <c r="AQ570" s="57"/>
      <c r="AR570" s="28"/>
      <c r="AS570" s="28"/>
      <c r="AT570" s="39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</row>
    <row r="571" spans="1:73" ht="12.7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57"/>
      <c r="AL571" s="57"/>
      <c r="AM571" s="28"/>
      <c r="AN571" s="57"/>
      <c r="AO571" s="57"/>
      <c r="AP571" s="57"/>
      <c r="AQ571" s="57"/>
      <c r="AR571" s="28"/>
      <c r="AS571" s="28"/>
      <c r="AT571" s="39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</row>
    <row r="572" spans="1:73" ht="12.7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57"/>
      <c r="AL572" s="57"/>
      <c r="AM572" s="28"/>
      <c r="AN572" s="57"/>
      <c r="AO572" s="57"/>
      <c r="AP572" s="57"/>
      <c r="AQ572" s="57"/>
      <c r="AR572" s="28"/>
      <c r="AS572" s="28"/>
      <c r="AT572" s="39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</row>
    <row r="573" spans="1:73" ht="12.7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57"/>
      <c r="AL573" s="57"/>
      <c r="AM573" s="28"/>
      <c r="AN573" s="57"/>
      <c r="AO573" s="57"/>
      <c r="AP573" s="57"/>
      <c r="AQ573" s="57"/>
      <c r="AR573" s="28"/>
      <c r="AS573" s="28"/>
      <c r="AT573" s="39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</row>
    <row r="574" spans="1:73" ht="12.7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57"/>
      <c r="AL574" s="57"/>
      <c r="AM574" s="28"/>
      <c r="AN574" s="57"/>
      <c r="AO574" s="57"/>
      <c r="AP574" s="57"/>
      <c r="AQ574" s="57"/>
      <c r="AR574" s="28"/>
      <c r="AS574" s="28"/>
      <c r="AT574" s="39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</row>
    <row r="575" spans="1:73" ht="12.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57"/>
      <c r="AL575" s="57"/>
      <c r="AM575" s="28"/>
      <c r="AN575" s="57"/>
      <c r="AO575" s="57"/>
      <c r="AP575" s="57"/>
      <c r="AQ575" s="57"/>
      <c r="AR575" s="28"/>
      <c r="AS575" s="28"/>
      <c r="AT575" s="39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</row>
    <row r="576" spans="1:73" ht="12.7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57"/>
      <c r="AL576" s="57"/>
      <c r="AM576" s="28"/>
      <c r="AN576" s="57"/>
      <c r="AO576" s="57"/>
      <c r="AP576" s="57"/>
      <c r="AQ576" s="57"/>
      <c r="AR576" s="28"/>
      <c r="AS576" s="28"/>
      <c r="AT576" s="39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</row>
    <row r="577" spans="1:73" ht="12.7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57"/>
      <c r="AL577" s="57"/>
      <c r="AM577" s="28"/>
      <c r="AN577" s="57"/>
      <c r="AO577" s="57"/>
      <c r="AP577" s="57"/>
      <c r="AQ577" s="57"/>
      <c r="AR577" s="28"/>
      <c r="AS577" s="28"/>
      <c r="AT577" s="39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</row>
    <row r="578" spans="1:73" ht="12.7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57"/>
      <c r="AL578" s="57"/>
      <c r="AM578" s="28"/>
      <c r="AN578" s="57"/>
      <c r="AO578" s="57"/>
      <c r="AP578" s="57"/>
      <c r="AQ578" s="57"/>
      <c r="AR578" s="28"/>
      <c r="AS578" s="28"/>
      <c r="AT578" s="39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</row>
    <row r="579" spans="1:73" ht="12.7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57"/>
      <c r="AL579" s="57"/>
      <c r="AM579" s="28"/>
      <c r="AN579" s="57"/>
      <c r="AO579" s="57"/>
      <c r="AP579" s="57"/>
      <c r="AQ579" s="57"/>
      <c r="AR579" s="28"/>
      <c r="AS579" s="28"/>
      <c r="AT579" s="39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</row>
    <row r="580" spans="1:73" ht="12.7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57"/>
      <c r="AL580" s="57"/>
      <c r="AM580" s="28"/>
      <c r="AN580" s="57"/>
      <c r="AO580" s="57"/>
      <c r="AP580" s="57"/>
      <c r="AQ580" s="57"/>
      <c r="AR580" s="28"/>
      <c r="AS580" s="28"/>
      <c r="AT580" s="39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</row>
    <row r="581" spans="1:73" ht="12.7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57"/>
      <c r="AL581" s="57"/>
      <c r="AM581" s="28"/>
      <c r="AN581" s="57"/>
      <c r="AO581" s="57"/>
      <c r="AP581" s="57"/>
      <c r="AQ581" s="57"/>
      <c r="AR581" s="28"/>
      <c r="AS581" s="28"/>
      <c r="AT581" s="39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</row>
    <row r="582" spans="1:73" ht="12.7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57"/>
      <c r="AL582" s="57"/>
      <c r="AM582" s="28"/>
      <c r="AN582" s="57"/>
      <c r="AO582" s="57"/>
      <c r="AP582" s="57"/>
      <c r="AQ582" s="57"/>
      <c r="AR582" s="28"/>
      <c r="AS582" s="28"/>
      <c r="AT582" s="39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  <c r="BP582" s="28"/>
      <c r="BQ582" s="28"/>
      <c r="BR582" s="28"/>
      <c r="BS582" s="28"/>
      <c r="BT582" s="28"/>
      <c r="BU582" s="28"/>
    </row>
    <row r="583" spans="1:73" ht="12.7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57"/>
      <c r="AL583" s="57"/>
      <c r="AM583" s="28"/>
      <c r="AN583" s="57"/>
      <c r="AO583" s="57"/>
      <c r="AP583" s="57"/>
      <c r="AQ583" s="57"/>
      <c r="AR583" s="28"/>
      <c r="AS583" s="28"/>
      <c r="AT583" s="39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  <c r="BP583" s="28"/>
      <c r="BQ583" s="28"/>
      <c r="BR583" s="28"/>
      <c r="BS583" s="28"/>
      <c r="BT583" s="28"/>
      <c r="BU583" s="28"/>
    </row>
    <row r="584" spans="1:73" ht="12.7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57"/>
      <c r="AL584" s="57"/>
      <c r="AM584" s="28"/>
      <c r="AN584" s="57"/>
      <c r="AO584" s="57"/>
      <c r="AP584" s="57"/>
      <c r="AQ584" s="57"/>
      <c r="AR584" s="28"/>
      <c r="AS584" s="28"/>
      <c r="AT584" s="39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28"/>
      <c r="BS584" s="28"/>
      <c r="BT584" s="28"/>
      <c r="BU584" s="28"/>
    </row>
    <row r="585" spans="1:73" ht="12.7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57"/>
      <c r="AL585" s="57"/>
      <c r="AM585" s="28"/>
      <c r="AN585" s="57"/>
      <c r="AO585" s="57"/>
      <c r="AP585" s="57"/>
      <c r="AQ585" s="57"/>
      <c r="AR585" s="28"/>
      <c r="AS585" s="28"/>
      <c r="AT585" s="39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</row>
    <row r="586" spans="1:73" ht="12.7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57"/>
      <c r="AL586" s="57"/>
      <c r="AM586" s="28"/>
      <c r="AN586" s="57"/>
      <c r="AO586" s="57"/>
      <c r="AP586" s="57"/>
      <c r="AQ586" s="57"/>
      <c r="AR586" s="28"/>
      <c r="AS586" s="28"/>
      <c r="AT586" s="39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  <c r="BP586" s="28"/>
      <c r="BQ586" s="28"/>
      <c r="BR586" s="28"/>
      <c r="BS586" s="28"/>
      <c r="BT586" s="28"/>
      <c r="BU586" s="28"/>
    </row>
    <row r="587" spans="1:73" ht="12.7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57"/>
      <c r="AL587" s="57"/>
      <c r="AM587" s="28"/>
      <c r="AN587" s="57"/>
      <c r="AO587" s="57"/>
      <c r="AP587" s="57"/>
      <c r="AQ587" s="57"/>
      <c r="AR587" s="28"/>
      <c r="AS587" s="28"/>
      <c r="AT587" s="39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  <c r="BP587" s="28"/>
      <c r="BQ587" s="28"/>
      <c r="BR587" s="28"/>
      <c r="BS587" s="28"/>
      <c r="BT587" s="28"/>
      <c r="BU587" s="28"/>
    </row>
    <row r="588" spans="1:73" ht="12.7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57"/>
      <c r="AL588" s="57"/>
      <c r="AM588" s="28"/>
      <c r="AN588" s="57"/>
      <c r="AO588" s="57"/>
      <c r="AP588" s="57"/>
      <c r="AQ588" s="57"/>
      <c r="AR588" s="28"/>
      <c r="AS588" s="28"/>
      <c r="AT588" s="39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</row>
    <row r="589" spans="1:73" ht="12.7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57"/>
      <c r="AL589" s="57"/>
      <c r="AM589" s="28"/>
      <c r="AN589" s="57"/>
      <c r="AO589" s="57"/>
      <c r="AP589" s="57"/>
      <c r="AQ589" s="57"/>
      <c r="AR589" s="28"/>
      <c r="AS589" s="28"/>
      <c r="AT589" s="39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  <c r="BP589" s="28"/>
      <c r="BQ589" s="28"/>
      <c r="BR589" s="28"/>
      <c r="BS589" s="28"/>
      <c r="BT589" s="28"/>
      <c r="BU589" s="28"/>
    </row>
    <row r="590" spans="1:73" ht="12.7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57"/>
      <c r="AL590" s="57"/>
      <c r="AM590" s="28"/>
      <c r="AN590" s="57"/>
      <c r="AO590" s="57"/>
      <c r="AP590" s="57"/>
      <c r="AQ590" s="57"/>
      <c r="AR590" s="28"/>
      <c r="AS590" s="28"/>
      <c r="AT590" s="39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</row>
    <row r="591" spans="1:73" ht="12.7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57"/>
      <c r="AL591" s="57"/>
      <c r="AM591" s="28"/>
      <c r="AN591" s="57"/>
      <c r="AO591" s="57"/>
      <c r="AP591" s="57"/>
      <c r="AQ591" s="57"/>
      <c r="AR591" s="28"/>
      <c r="AS591" s="28"/>
      <c r="AT591" s="39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  <c r="BP591" s="28"/>
      <c r="BQ591" s="28"/>
      <c r="BR591" s="28"/>
      <c r="BS591" s="28"/>
      <c r="BT591" s="28"/>
      <c r="BU591" s="28"/>
    </row>
    <row r="592" spans="1:73" ht="12.7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57"/>
      <c r="AL592" s="57"/>
      <c r="AM592" s="28"/>
      <c r="AN592" s="57"/>
      <c r="AO592" s="57"/>
      <c r="AP592" s="57"/>
      <c r="AQ592" s="57"/>
      <c r="AR592" s="28"/>
      <c r="AS592" s="28"/>
      <c r="AT592" s="39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</row>
    <row r="593" spans="1:73" ht="12.7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57"/>
      <c r="AL593" s="57"/>
      <c r="AM593" s="28"/>
      <c r="AN593" s="57"/>
      <c r="AO593" s="57"/>
      <c r="AP593" s="57"/>
      <c r="AQ593" s="57"/>
      <c r="AR593" s="28"/>
      <c r="AS593" s="28"/>
      <c r="AT593" s="39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8"/>
      <c r="BS593" s="28"/>
      <c r="BT593" s="28"/>
      <c r="BU593" s="28"/>
    </row>
    <row r="594" spans="1:73" ht="12.7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57"/>
      <c r="AL594" s="57"/>
      <c r="AM594" s="28"/>
      <c r="AN594" s="57"/>
      <c r="AO594" s="57"/>
      <c r="AP594" s="57"/>
      <c r="AQ594" s="57"/>
      <c r="AR594" s="28"/>
      <c r="AS594" s="28"/>
      <c r="AT594" s="39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  <c r="BP594" s="28"/>
      <c r="BQ594" s="28"/>
      <c r="BR594" s="28"/>
      <c r="BS594" s="28"/>
      <c r="BT594" s="28"/>
      <c r="BU594" s="28"/>
    </row>
    <row r="595" spans="1:73" ht="12.7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57"/>
      <c r="AL595" s="57"/>
      <c r="AM595" s="28"/>
      <c r="AN595" s="57"/>
      <c r="AO595" s="57"/>
      <c r="AP595" s="57"/>
      <c r="AQ595" s="57"/>
      <c r="AR595" s="28"/>
      <c r="AS595" s="28"/>
      <c r="AT595" s="39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28"/>
      <c r="BS595" s="28"/>
      <c r="BT595" s="28"/>
      <c r="BU595" s="28"/>
    </row>
    <row r="596" spans="1:73" ht="12.7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57"/>
      <c r="AL596" s="57"/>
      <c r="AM596" s="28"/>
      <c r="AN596" s="57"/>
      <c r="AO596" s="57"/>
      <c r="AP596" s="57"/>
      <c r="AQ596" s="57"/>
      <c r="AR596" s="28"/>
      <c r="AS596" s="28"/>
      <c r="AT596" s="39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</row>
    <row r="597" spans="1:73" ht="12.7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57"/>
      <c r="AL597" s="57"/>
      <c r="AM597" s="28"/>
      <c r="AN597" s="57"/>
      <c r="AO597" s="57"/>
      <c r="AP597" s="57"/>
      <c r="AQ597" s="57"/>
      <c r="AR597" s="28"/>
      <c r="AS597" s="28"/>
      <c r="AT597" s="39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</row>
    <row r="598" spans="1:73" ht="12.7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57"/>
      <c r="AL598" s="57"/>
      <c r="AM598" s="28"/>
      <c r="AN598" s="57"/>
      <c r="AO598" s="57"/>
      <c r="AP598" s="57"/>
      <c r="AQ598" s="57"/>
      <c r="AR598" s="28"/>
      <c r="AS598" s="28"/>
      <c r="AT598" s="39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</row>
    <row r="599" spans="1:73" ht="12.7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57"/>
      <c r="AL599" s="57"/>
      <c r="AM599" s="28"/>
      <c r="AN599" s="57"/>
      <c r="AO599" s="57"/>
      <c r="AP599" s="57"/>
      <c r="AQ599" s="57"/>
      <c r="AR599" s="28"/>
      <c r="AS599" s="28"/>
      <c r="AT599" s="39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</row>
    <row r="600" spans="1:73" ht="12.7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57"/>
      <c r="AL600" s="57"/>
      <c r="AM600" s="28"/>
      <c r="AN600" s="57"/>
      <c r="AO600" s="57"/>
      <c r="AP600" s="57"/>
      <c r="AQ600" s="57"/>
      <c r="AR600" s="28"/>
      <c r="AS600" s="28"/>
      <c r="AT600" s="39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</row>
    <row r="601" spans="1:73" ht="12.7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57"/>
      <c r="AL601" s="57"/>
      <c r="AM601" s="28"/>
      <c r="AN601" s="57"/>
      <c r="AO601" s="57"/>
      <c r="AP601" s="57"/>
      <c r="AQ601" s="57"/>
      <c r="AR601" s="28"/>
      <c r="AS601" s="28"/>
      <c r="AT601" s="39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  <c r="BP601" s="28"/>
      <c r="BQ601" s="28"/>
      <c r="BR601" s="28"/>
      <c r="BS601" s="28"/>
      <c r="BT601" s="28"/>
      <c r="BU601" s="28"/>
    </row>
    <row r="602" spans="1:73" ht="12.7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57"/>
      <c r="AL602" s="57"/>
      <c r="AM602" s="28"/>
      <c r="AN602" s="57"/>
      <c r="AO602" s="57"/>
      <c r="AP602" s="57"/>
      <c r="AQ602" s="57"/>
      <c r="AR602" s="28"/>
      <c r="AS602" s="28"/>
      <c r="AT602" s="39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</row>
    <row r="603" spans="1:73" ht="12.7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57"/>
      <c r="AL603" s="57"/>
      <c r="AM603" s="28"/>
      <c r="AN603" s="57"/>
      <c r="AO603" s="57"/>
      <c r="AP603" s="57"/>
      <c r="AQ603" s="57"/>
      <c r="AR603" s="28"/>
      <c r="AS603" s="28"/>
      <c r="AT603" s="39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8"/>
      <c r="BS603" s="28"/>
      <c r="BT603" s="28"/>
      <c r="BU603" s="28"/>
    </row>
    <row r="604" spans="1:73" ht="12.7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57"/>
      <c r="AL604" s="57"/>
      <c r="AM604" s="28"/>
      <c r="AN604" s="57"/>
      <c r="AO604" s="57"/>
      <c r="AP604" s="57"/>
      <c r="AQ604" s="57"/>
      <c r="AR604" s="28"/>
      <c r="AS604" s="28"/>
      <c r="AT604" s="39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</row>
    <row r="605" spans="1:73" ht="12.7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57"/>
      <c r="AL605" s="57"/>
      <c r="AM605" s="28"/>
      <c r="AN605" s="57"/>
      <c r="AO605" s="57"/>
      <c r="AP605" s="57"/>
      <c r="AQ605" s="57"/>
      <c r="AR605" s="28"/>
      <c r="AS605" s="28"/>
      <c r="AT605" s="39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  <c r="BP605" s="28"/>
      <c r="BQ605" s="28"/>
      <c r="BR605" s="28"/>
      <c r="BS605" s="28"/>
      <c r="BT605" s="28"/>
      <c r="BU605" s="28"/>
    </row>
    <row r="606" spans="1:73" ht="12.7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57"/>
      <c r="AL606" s="57"/>
      <c r="AM606" s="28"/>
      <c r="AN606" s="57"/>
      <c r="AO606" s="57"/>
      <c r="AP606" s="57"/>
      <c r="AQ606" s="57"/>
      <c r="AR606" s="28"/>
      <c r="AS606" s="28"/>
      <c r="AT606" s="39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</row>
    <row r="607" spans="1:73" ht="12.7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57"/>
      <c r="AL607" s="57"/>
      <c r="AM607" s="28"/>
      <c r="AN607" s="57"/>
      <c r="AO607" s="57"/>
      <c r="AP607" s="57"/>
      <c r="AQ607" s="57"/>
      <c r="AR607" s="28"/>
      <c r="AS607" s="28"/>
      <c r="AT607" s="39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28"/>
      <c r="BS607" s="28"/>
      <c r="BT607" s="28"/>
      <c r="BU607" s="28"/>
    </row>
    <row r="608" spans="1:73" ht="12.7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57"/>
      <c r="AL608" s="57"/>
      <c r="AM608" s="28"/>
      <c r="AN608" s="57"/>
      <c r="AO608" s="57"/>
      <c r="AP608" s="57"/>
      <c r="AQ608" s="57"/>
      <c r="AR608" s="28"/>
      <c r="AS608" s="28"/>
      <c r="AT608" s="39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  <c r="BP608" s="28"/>
      <c r="BQ608" s="28"/>
      <c r="BR608" s="28"/>
      <c r="BS608" s="28"/>
      <c r="BT608" s="28"/>
      <c r="BU608" s="28"/>
    </row>
    <row r="609" spans="1:73" ht="12.7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57"/>
      <c r="AL609" s="57"/>
      <c r="AM609" s="28"/>
      <c r="AN609" s="57"/>
      <c r="AO609" s="57"/>
      <c r="AP609" s="57"/>
      <c r="AQ609" s="57"/>
      <c r="AR609" s="28"/>
      <c r="AS609" s="28"/>
      <c r="AT609" s="39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  <c r="BP609" s="28"/>
      <c r="BQ609" s="28"/>
      <c r="BR609" s="28"/>
      <c r="BS609" s="28"/>
      <c r="BT609" s="28"/>
      <c r="BU609" s="28"/>
    </row>
    <row r="610" spans="1:73" ht="12.7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57"/>
      <c r="AL610" s="57"/>
      <c r="AM610" s="28"/>
      <c r="AN610" s="57"/>
      <c r="AO610" s="57"/>
      <c r="AP610" s="57"/>
      <c r="AQ610" s="57"/>
      <c r="AR610" s="28"/>
      <c r="AS610" s="28"/>
      <c r="AT610" s="39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  <c r="BP610" s="28"/>
      <c r="BQ610" s="28"/>
      <c r="BR610" s="28"/>
      <c r="BS610" s="28"/>
      <c r="BT610" s="28"/>
      <c r="BU610" s="28"/>
    </row>
    <row r="611" spans="1:73" ht="12.7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57"/>
      <c r="AL611" s="57"/>
      <c r="AM611" s="28"/>
      <c r="AN611" s="57"/>
      <c r="AO611" s="57"/>
      <c r="AP611" s="57"/>
      <c r="AQ611" s="57"/>
      <c r="AR611" s="28"/>
      <c r="AS611" s="28"/>
      <c r="AT611" s="39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</row>
    <row r="612" spans="1:73" ht="12.7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57"/>
      <c r="AL612" s="57"/>
      <c r="AM612" s="28"/>
      <c r="AN612" s="57"/>
      <c r="AO612" s="57"/>
      <c r="AP612" s="57"/>
      <c r="AQ612" s="57"/>
      <c r="AR612" s="28"/>
      <c r="AS612" s="28"/>
      <c r="AT612" s="39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  <c r="BP612" s="28"/>
      <c r="BQ612" s="28"/>
      <c r="BR612" s="28"/>
      <c r="BS612" s="28"/>
      <c r="BT612" s="28"/>
      <c r="BU612" s="28"/>
    </row>
    <row r="613" spans="1:73" ht="12.7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57"/>
      <c r="AL613" s="57"/>
      <c r="AM613" s="28"/>
      <c r="AN613" s="57"/>
      <c r="AO613" s="57"/>
      <c r="AP613" s="57"/>
      <c r="AQ613" s="57"/>
      <c r="AR613" s="28"/>
      <c r="AS613" s="28"/>
      <c r="AT613" s="39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  <c r="BP613" s="28"/>
      <c r="BQ613" s="28"/>
      <c r="BR613" s="28"/>
      <c r="BS613" s="28"/>
      <c r="BT613" s="28"/>
      <c r="BU613" s="28"/>
    </row>
    <row r="614" spans="1:73" ht="12.7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57"/>
      <c r="AL614" s="57"/>
      <c r="AM614" s="28"/>
      <c r="AN614" s="57"/>
      <c r="AO614" s="57"/>
      <c r="AP614" s="57"/>
      <c r="AQ614" s="57"/>
      <c r="AR614" s="28"/>
      <c r="AS614" s="28"/>
      <c r="AT614" s="39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28"/>
      <c r="BS614" s="28"/>
      <c r="BT614" s="28"/>
      <c r="BU614" s="28"/>
    </row>
    <row r="615" spans="1:73" ht="12.7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57"/>
      <c r="AL615" s="57"/>
      <c r="AM615" s="28"/>
      <c r="AN615" s="57"/>
      <c r="AO615" s="57"/>
      <c r="AP615" s="57"/>
      <c r="AQ615" s="57"/>
      <c r="AR615" s="28"/>
      <c r="AS615" s="28"/>
      <c r="AT615" s="39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  <c r="BP615" s="28"/>
      <c r="BQ615" s="28"/>
      <c r="BR615" s="28"/>
      <c r="BS615" s="28"/>
      <c r="BT615" s="28"/>
      <c r="BU615" s="28"/>
    </row>
    <row r="616" spans="1:73" ht="12.7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57"/>
      <c r="AL616" s="57"/>
      <c r="AM616" s="28"/>
      <c r="AN616" s="57"/>
      <c r="AO616" s="57"/>
      <c r="AP616" s="57"/>
      <c r="AQ616" s="57"/>
      <c r="AR616" s="28"/>
      <c r="AS616" s="28"/>
      <c r="AT616" s="39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  <c r="BO616" s="28"/>
      <c r="BP616" s="28"/>
      <c r="BQ616" s="28"/>
      <c r="BR616" s="28"/>
      <c r="BS616" s="28"/>
      <c r="BT616" s="28"/>
      <c r="BU616" s="28"/>
    </row>
    <row r="617" spans="1:73" ht="12.7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57"/>
      <c r="AL617" s="57"/>
      <c r="AM617" s="28"/>
      <c r="AN617" s="57"/>
      <c r="AO617" s="57"/>
      <c r="AP617" s="57"/>
      <c r="AQ617" s="57"/>
      <c r="AR617" s="28"/>
      <c r="AS617" s="28"/>
      <c r="AT617" s="39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  <c r="BO617" s="28"/>
      <c r="BP617" s="28"/>
      <c r="BQ617" s="28"/>
      <c r="BR617" s="28"/>
      <c r="BS617" s="28"/>
      <c r="BT617" s="28"/>
      <c r="BU617" s="28"/>
    </row>
    <row r="618" spans="1:73" ht="12.7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57"/>
      <c r="AL618" s="57"/>
      <c r="AM618" s="28"/>
      <c r="AN618" s="57"/>
      <c r="AO618" s="57"/>
      <c r="AP618" s="57"/>
      <c r="AQ618" s="57"/>
      <c r="AR618" s="28"/>
      <c r="AS618" s="28"/>
      <c r="AT618" s="39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  <c r="BP618" s="28"/>
      <c r="BQ618" s="28"/>
      <c r="BR618" s="28"/>
      <c r="BS618" s="28"/>
      <c r="BT618" s="28"/>
      <c r="BU618" s="28"/>
    </row>
    <row r="619" spans="1:73" ht="12.7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57"/>
      <c r="AL619" s="57"/>
      <c r="AM619" s="28"/>
      <c r="AN619" s="57"/>
      <c r="AO619" s="57"/>
      <c r="AP619" s="57"/>
      <c r="AQ619" s="57"/>
      <c r="AR619" s="28"/>
      <c r="AS619" s="28"/>
      <c r="AT619" s="39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  <c r="BP619" s="28"/>
      <c r="BQ619" s="28"/>
      <c r="BR619" s="28"/>
      <c r="BS619" s="28"/>
      <c r="BT619" s="28"/>
      <c r="BU619" s="28"/>
    </row>
    <row r="620" spans="1:73" ht="12.7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57"/>
      <c r="AL620" s="57"/>
      <c r="AM620" s="28"/>
      <c r="AN620" s="57"/>
      <c r="AO620" s="57"/>
      <c r="AP620" s="57"/>
      <c r="AQ620" s="57"/>
      <c r="AR620" s="28"/>
      <c r="AS620" s="28"/>
      <c r="AT620" s="39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  <c r="BP620" s="28"/>
      <c r="BQ620" s="28"/>
      <c r="BR620" s="28"/>
      <c r="BS620" s="28"/>
      <c r="BT620" s="28"/>
      <c r="BU620" s="28"/>
    </row>
    <row r="621" spans="1:73" ht="12.7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57"/>
      <c r="AL621" s="57"/>
      <c r="AM621" s="28"/>
      <c r="AN621" s="57"/>
      <c r="AO621" s="57"/>
      <c r="AP621" s="57"/>
      <c r="AQ621" s="57"/>
      <c r="AR621" s="28"/>
      <c r="AS621" s="28"/>
      <c r="AT621" s="39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  <c r="BO621" s="28"/>
      <c r="BP621" s="28"/>
      <c r="BQ621" s="28"/>
      <c r="BR621" s="28"/>
      <c r="BS621" s="28"/>
      <c r="BT621" s="28"/>
      <c r="BU621" s="28"/>
    </row>
    <row r="622" spans="1:73" ht="12.7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57"/>
      <c r="AL622" s="57"/>
      <c r="AM622" s="28"/>
      <c r="AN622" s="57"/>
      <c r="AO622" s="57"/>
      <c r="AP622" s="57"/>
      <c r="AQ622" s="57"/>
      <c r="AR622" s="28"/>
      <c r="AS622" s="28"/>
      <c r="AT622" s="39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  <c r="BO622" s="28"/>
      <c r="BP622" s="28"/>
      <c r="BQ622" s="28"/>
      <c r="BR622" s="28"/>
      <c r="BS622" s="28"/>
      <c r="BT622" s="28"/>
      <c r="BU622" s="28"/>
    </row>
    <row r="623" spans="1:73" ht="12.7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57"/>
      <c r="AL623" s="57"/>
      <c r="AM623" s="28"/>
      <c r="AN623" s="57"/>
      <c r="AO623" s="57"/>
      <c r="AP623" s="57"/>
      <c r="AQ623" s="57"/>
      <c r="AR623" s="28"/>
      <c r="AS623" s="28"/>
      <c r="AT623" s="39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  <c r="BO623" s="28"/>
      <c r="BP623" s="28"/>
      <c r="BQ623" s="28"/>
      <c r="BR623" s="28"/>
      <c r="BS623" s="28"/>
      <c r="BT623" s="28"/>
      <c r="BU623" s="28"/>
    </row>
    <row r="624" spans="1:73" ht="12.7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57"/>
      <c r="AL624" s="57"/>
      <c r="AM624" s="28"/>
      <c r="AN624" s="57"/>
      <c r="AO624" s="57"/>
      <c r="AP624" s="57"/>
      <c r="AQ624" s="57"/>
      <c r="AR624" s="28"/>
      <c r="AS624" s="28"/>
      <c r="AT624" s="39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</row>
    <row r="625" spans="1:73" ht="12.7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57"/>
      <c r="AL625" s="57"/>
      <c r="AM625" s="28"/>
      <c r="AN625" s="57"/>
      <c r="AO625" s="57"/>
      <c r="AP625" s="57"/>
      <c r="AQ625" s="57"/>
      <c r="AR625" s="28"/>
      <c r="AS625" s="28"/>
      <c r="AT625" s="39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  <c r="BP625" s="28"/>
      <c r="BQ625" s="28"/>
      <c r="BR625" s="28"/>
      <c r="BS625" s="28"/>
      <c r="BT625" s="28"/>
      <c r="BU625" s="28"/>
    </row>
    <row r="626" spans="1:73" ht="12.7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57"/>
      <c r="AL626" s="57"/>
      <c r="AM626" s="28"/>
      <c r="AN626" s="57"/>
      <c r="AO626" s="57"/>
      <c r="AP626" s="57"/>
      <c r="AQ626" s="57"/>
      <c r="AR626" s="28"/>
      <c r="AS626" s="28"/>
      <c r="AT626" s="39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  <c r="BP626" s="28"/>
      <c r="BQ626" s="28"/>
      <c r="BR626" s="28"/>
      <c r="BS626" s="28"/>
      <c r="BT626" s="28"/>
      <c r="BU626" s="28"/>
    </row>
    <row r="627" spans="1:73" ht="12.7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57"/>
      <c r="AL627" s="57"/>
      <c r="AM627" s="28"/>
      <c r="AN627" s="57"/>
      <c r="AO627" s="57"/>
      <c r="AP627" s="57"/>
      <c r="AQ627" s="57"/>
      <c r="AR627" s="28"/>
      <c r="AS627" s="28"/>
      <c r="AT627" s="39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  <c r="BP627" s="28"/>
      <c r="BQ627" s="28"/>
      <c r="BR627" s="28"/>
      <c r="BS627" s="28"/>
      <c r="BT627" s="28"/>
      <c r="BU627" s="28"/>
    </row>
    <row r="628" spans="1:73" ht="12.7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57"/>
      <c r="AL628" s="57"/>
      <c r="AM628" s="28"/>
      <c r="AN628" s="57"/>
      <c r="AO628" s="57"/>
      <c r="AP628" s="57"/>
      <c r="AQ628" s="57"/>
      <c r="AR628" s="28"/>
      <c r="AS628" s="28"/>
      <c r="AT628" s="39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</row>
    <row r="629" spans="1:73" ht="12.7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57"/>
      <c r="AL629" s="57"/>
      <c r="AM629" s="28"/>
      <c r="AN629" s="57"/>
      <c r="AO629" s="57"/>
      <c r="AP629" s="57"/>
      <c r="AQ629" s="57"/>
      <c r="AR629" s="28"/>
      <c r="AS629" s="28"/>
      <c r="AT629" s="39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  <c r="BP629" s="28"/>
      <c r="BQ629" s="28"/>
      <c r="BR629" s="28"/>
      <c r="BS629" s="28"/>
      <c r="BT629" s="28"/>
      <c r="BU629" s="28"/>
    </row>
    <row r="630" spans="1:73" ht="12.7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57"/>
      <c r="AL630" s="57"/>
      <c r="AM630" s="28"/>
      <c r="AN630" s="57"/>
      <c r="AO630" s="57"/>
      <c r="AP630" s="57"/>
      <c r="AQ630" s="57"/>
      <c r="AR630" s="28"/>
      <c r="AS630" s="28"/>
      <c r="AT630" s="39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  <c r="BP630" s="28"/>
      <c r="BQ630" s="28"/>
      <c r="BR630" s="28"/>
      <c r="BS630" s="28"/>
      <c r="BT630" s="28"/>
      <c r="BU630" s="28"/>
    </row>
    <row r="631" spans="1:73" ht="12.7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57"/>
      <c r="AL631" s="57"/>
      <c r="AM631" s="28"/>
      <c r="AN631" s="57"/>
      <c r="AO631" s="57"/>
      <c r="AP631" s="57"/>
      <c r="AQ631" s="57"/>
      <c r="AR631" s="28"/>
      <c r="AS631" s="28"/>
      <c r="AT631" s="39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  <c r="BP631" s="28"/>
      <c r="BQ631" s="28"/>
      <c r="BR631" s="28"/>
      <c r="BS631" s="28"/>
      <c r="BT631" s="28"/>
      <c r="BU631" s="28"/>
    </row>
    <row r="632" spans="1:73" ht="12.7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57"/>
      <c r="AL632" s="57"/>
      <c r="AM632" s="28"/>
      <c r="AN632" s="57"/>
      <c r="AO632" s="57"/>
      <c r="AP632" s="57"/>
      <c r="AQ632" s="57"/>
      <c r="AR632" s="28"/>
      <c r="AS632" s="28"/>
      <c r="AT632" s="39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  <c r="BP632" s="28"/>
      <c r="BQ632" s="28"/>
      <c r="BR632" s="28"/>
      <c r="BS632" s="28"/>
      <c r="BT632" s="28"/>
      <c r="BU632" s="28"/>
    </row>
    <row r="633" spans="1:73" ht="12.7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57"/>
      <c r="AL633" s="57"/>
      <c r="AM633" s="28"/>
      <c r="AN633" s="57"/>
      <c r="AO633" s="57"/>
      <c r="AP633" s="57"/>
      <c r="AQ633" s="57"/>
      <c r="AR633" s="28"/>
      <c r="AS633" s="28"/>
      <c r="AT633" s="39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28"/>
      <c r="BS633" s="28"/>
      <c r="BT633" s="28"/>
      <c r="BU633" s="28"/>
    </row>
    <row r="634" spans="1:73" ht="12.7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57"/>
      <c r="AL634" s="57"/>
      <c r="AM634" s="28"/>
      <c r="AN634" s="57"/>
      <c r="AO634" s="57"/>
      <c r="AP634" s="57"/>
      <c r="AQ634" s="57"/>
      <c r="AR634" s="28"/>
      <c r="AS634" s="28"/>
      <c r="AT634" s="39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28"/>
      <c r="BS634" s="28"/>
      <c r="BT634" s="28"/>
      <c r="BU634" s="28"/>
    </row>
    <row r="635" spans="1:73" ht="12.7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57"/>
      <c r="AL635" s="57"/>
      <c r="AM635" s="28"/>
      <c r="AN635" s="57"/>
      <c r="AO635" s="57"/>
      <c r="AP635" s="57"/>
      <c r="AQ635" s="57"/>
      <c r="AR635" s="28"/>
      <c r="AS635" s="28"/>
      <c r="AT635" s="39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  <c r="BP635" s="28"/>
      <c r="BQ635" s="28"/>
      <c r="BR635" s="28"/>
      <c r="BS635" s="28"/>
      <c r="BT635" s="28"/>
      <c r="BU635" s="28"/>
    </row>
    <row r="636" spans="1:73" ht="12.7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57"/>
      <c r="AL636" s="57"/>
      <c r="AM636" s="28"/>
      <c r="AN636" s="57"/>
      <c r="AO636" s="57"/>
      <c r="AP636" s="57"/>
      <c r="AQ636" s="57"/>
      <c r="AR636" s="28"/>
      <c r="AS636" s="28"/>
      <c r="AT636" s="39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</row>
    <row r="637" spans="1:73" ht="12.7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57"/>
      <c r="AL637" s="57"/>
      <c r="AM637" s="28"/>
      <c r="AN637" s="57"/>
      <c r="AO637" s="57"/>
      <c r="AP637" s="57"/>
      <c r="AQ637" s="57"/>
      <c r="AR637" s="28"/>
      <c r="AS637" s="28"/>
      <c r="AT637" s="39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  <c r="BO637" s="28"/>
      <c r="BP637" s="28"/>
      <c r="BQ637" s="28"/>
      <c r="BR637" s="28"/>
      <c r="BS637" s="28"/>
      <c r="BT637" s="28"/>
      <c r="BU637" s="28"/>
    </row>
    <row r="638" spans="1:73" ht="12.7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57"/>
      <c r="AL638" s="57"/>
      <c r="AM638" s="28"/>
      <c r="AN638" s="57"/>
      <c r="AO638" s="57"/>
      <c r="AP638" s="57"/>
      <c r="AQ638" s="57"/>
      <c r="AR638" s="28"/>
      <c r="AS638" s="28"/>
      <c r="AT638" s="39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  <c r="BO638" s="28"/>
      <c r="BP638" s="28"/>
      <c r="BQ638" s="28"/>
      <c r="BR638" s="28"/>
      <c r="BS638" s="28"/>
      <c r="BT638" s="28"/>
      <c r="BU638" s="28"/>
    </row>
    <row r="639" spans="1:73" ht="12.7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57"/>
      <c r="AL639" s="57"/>
      <c r="AM639" s="28"/>
      <c r="AN639" s="57"/>
      <c r="AO639" s="57"/>
      <c r="AP639" s="57"/>
      <c r="AQ639" s="57"/>
      <c r="AR639" s="28"/>
      <c r="AS639" s="28"/>
      <c r="AT639" s="39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</row>
    <row r="640" spans="1:73" ht="12.7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57"/>
      <c r="AL640" s="57"/>
      <c r="AM640" s="28"/>
      <c r="AN640" s="57"/>
      <c r="AO640" s="57"/>
      <c r="AP640" s="57"/>
      <c r="AQ640" s="57"/>
      <c r="AR640" s="28"/>
      <c r="AS640" s="28"/>
      <c r="AT640" s="39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8"/>
      <c r="BS640" s="28"/>
      <c r="BT640" s="28"/>
      <c r="BU640" s="28"/>
    </row>
    <row r="641" spans="1:73" ht="12.7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57"/>
      <c r="AL641" s="57"/>
      <c r="AM641" s="28"/>
      <c r="AN641" s="57"/>
      <c r="AO641" s="57"/>
      <c r="AP641" s="57"/>
      <c r="AQ641" s="57"/>
      <c r="AR641" s="28"/>
      <c r="AS641" s="28"/>
      <c r="AT641" s="39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/>
      <c r="BT641" s="28"/>
      <c r="BU641" s="28"/>
    </row>
    <row r="642" spans="1:73" ht="12.7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57"/>
      <c r="AL642" s="57"/>
      <c r="AM642" s="28"/>
      <c r="AN642" s="57"/>
      <c r="AO642" s="57"/>
      <c r="AP642" s="57"/>
      <c r="AQ642" s="57"/>
      <c r="AR642" s="28"/>
      <c r="AS642" s="28"/>
      <c r="AT642" s="39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/>
      <c r="BT642" s="28"/>
      <c r="BU642" s="28"/>
    </row>
    <row r="643" spans="1:73" ht="12.7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57"/>
      <c r="AL643" s="57"/>
      <c r="AM643" s="28"/>
      <c r="AN643" s="57"/>
      <c r="AO643" s="57"/>
      <c r="AP643" s="57"/>
      <c r="AQ643" s="57"/>
      <c r="AR643" s="28"/>
      <c r="AS643" s="28"/>
      <c r="AT643" s="39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/>
      <c r="BT643" s="28"/>
      <c r="BU643" s="28"/>
    </row>
    <row r="644" spans="1:73" ht="12.7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57"/>
      <c r="AL644" s="57"/>
      <c r="AM644" s="28"/>
      <c r="AN644" s="57"/>
      <c r="AO644" s="57"/>
      <c r="AP644" s="57"/>
      <c r="AQ644" s="57"/>
      <c r="AR644" s="28"/>
      <c r="AS644" s="28"/>
      <c r="AT644" s="39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/>
      <c r="BT644" s="28"/>
      <c r="BU644" s="28"/>
    </row>
    <row r="645" spans="1:73" ht="12.7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57"/>
      <c r="AL645" s="57"/>
      <c r="AM645" s="28"/>
      <c r="AN645" s="57"/>
      <c r="AO645" s="57"/>
      <c r="AP645" s="57"/>
      <c r="AQ645" s="57"/>
      <c r="AR645" s="28"/>
      <c r="AS645" s="28"/>
      <c r="AT645" s="39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/>
      <c r="BT645" s="28"/>
      <c r="BU645" s="28"/>
    </row>
    <row r="646" spans="1:73" ht="12.7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57"/>
      <c r="AL646" s="57"/>
      <c r="AM646" s="28"/>
      <c r="AN646" s="57"/>
      <c r="AO646" s="57"/>
      <c r="AP646" s="57"/>
      <c r="AQ646" s="57"/>
      <c r="AR646" s="28"/>
      <c r="AS646" s="28"/>
      <c r="AT646" s="39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/>
      <c r="BT646" s="28"/>
      <c r="BU646" s="28"/>
    </row>
    <row r="647" spans="1:73" ht="12.7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57"/>
      <c r="AL647" s="57"/>
      <c r="AM647" s="28"/>
      <c r="AN647" s="57"/>
      <c r="AO647" s="57"/>
      <c r="AP647" s="57"/>
      <c r="AQ647" s="57"/>
      <c r="AR647" s="28"/>
      <c r="AS647" s="28"/>
      <c r="AT647" s="39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  <c r="BP647" s="28"/>
      <c r="BQ647" s="28"/>
      <c r="BR647" s="28"/>
      <c r="BS647" s="28"/>
      <c r="BT647" s="28"/>
      <c r="BU647" s="28"/>
    </row>
    <row r="648" spans="1:73" ht="12.7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57"/>
      <c r="AL648" s="57"/>
      <c r="AM648" s="28"/>
      <c r="AN648" s="57"/>
      <c r="AO648" s="57"/>
      <c r="AP648" s="57"/>
      <c r="AQ648" s="57"/>
      <c r="AR648" s="28"/>
      <c r="AS648" s="28"/>
      <c r="AT648" s="39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</row>
    <row r="649" spans="1:73" ht="12.7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57"/>
      <c r="AL649" s="57"/>
      <c r="AM649" s="28"/>
      <c r="AN649" s="57"/>
      <c r="AO649" s="57"/>
      <c r="AP649" s="57"/>
      <c r="AQ649" s="57"/>
      <c r="AR649" s="28"/>
      <c r="AS649" s="28"/>
      <c r="AT649" s="39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/>
      <c r="BT649" s="28"/>
      <c r="BU649" s="28"/>
    </row>
    <row r="650" spans="1:73" ht="12.7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57"/>
      <c r="AL650" s="57"/>
      <c r="AM650" s="28"/>
      <c r="AN650" s="57"/>
      <c r="AO650" s="57"/>
      <c r="AP650" s="57"/>
      <c r="AQ650" s="57"/>
      <c r="AR650" s="28"/>
      <c r="AS650" s="28"/>
      <c r="AT650" s="39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  <c r="BP650" s="28"/>
      <c r="BQ650" s="28"/>
      <c r="BR650" s="28"/>
      <c r="BS650" s="28"/>
      <c r="BT650" s="28"/>
      <c r="BU650" s="28"/>
    </row>
    <row r="651" spans="1:73" ht="12.7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57"/>
      <c r="AL651" s="57"/>
      <c r="AM651" s="28"/>
      <c r="AN651" s="57"/>
      <c r="AO651" s="57"/>
      <c r="AP651" s="57"/>
      <c r="AQ651" s="57"/>
      <c r="AR651" s="28"/>
      <c r="AS651" s="28"/>
      <c r="AT651" s="39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  <c r="BP651" s="28"/>
      <c r="BQ651" s="28"/>
      <c r="BR651" s="28"/>
      <c r="BS651" s="28"/>
      <c r="BT651" s="28"/>
      <c r="BU651" s="28"/>
    </row>
    <row r="652" spans="1:73" ht="12.7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57"/>
      <c r="AL652" s="57"/>
      <c r="AM652" s="28"/>
      <c r="AN652" s="57"/>
      <c r="AO652" s="57"/>
      <c r="AP652" s="57"/>
      <c r="AQ652" s="57"/>
      <c r="AR652" s="28"/>
      <c r="AS652" s="28"/>
      <c r="AT652" s="39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</row>
    <row r="653" spans="1:73" ht="12.7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57"/>
      <c r="AL653" s="57"/>
      <c r="AM653" s="28"/>
      <c r="AN653" s="57"/>
      <c r="AO653" s="57"/>
      <c r="AP653" s="57"/>
      <c r="AQ653" s="57"/>
      <c r="AR653" s="28"/>
      <c r="AS653" s="28"/>
      <c r="AT653" s="39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/>
      <c r="BT653" s="28"/>
      <c r="BU653" s="28"/>
    </row>
    <row r="654" spans="1:73" ht="12.7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57"/>
      <c r="AL654" s="57"/>
      <c r="AM654" s="28"/>
      <c r="AN654" s="57"/>
      <c r="AO654" s="57"/>
      <c r="AP654" s="57"/>
      <c r="AQ654" s="57"/>
      <c r="AR654" s="28"/>
      <c r="AS654" s="28"/>
      <c r="AT654" s="39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  <c r="BP654" s="28"/>
      <c r="BQ654" s="28"/>
      <c r="BR654" s="28"/>
      <c r="BS654" s="28"/>
      <c r="BT654" s="28"/>
      <c r="BU654" s="28"/>
    </row>
    <row r="655" spans="1:73" ht="12.7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57"/>
      <c r="AL655" s="57"/>
      <c r="AM655" s="28"/>
      <c r="AN655" s="57"/>
      <c r="AO655" s="57"/>
      <c r="AP655" s="57"/>
      <c r="AQ655" s="57"/>
      <c r="AR655" s="28"/>
      <c r="AS655" s="28"/>
      <c r="AT655" s="39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  <c r="BP655" s="28"/>
      <c r="BQ655" s="28"/>
      <c r="BR655" s="28"/>
      <c r="BS655" s="28"/>
      <c r="BT655" s="28"/>
      <c r="BU655" s="28"/>
    </row>
    <row r="656" spans="1:73" ht="12.7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57"/>
      <c r="AL656" s="57"/>
      <c r="AM656" s="28"/>
      <c r="AN656" s="57"/>
      <c r="AO656" s="57"/>
      <c r="AP656" s="57"/>
      <c r="AQ656" s="57"/>
      <c r="AR656" s="28"/>
      <c r="AS656" s="28"/>
      <c r="AT656" s="39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  <c r="BP656" s="28"/>
      <c r="BQ656" s="28"/>
      <c r="BR656" s="28"/>
      <c r="BS656" s="28"/>
      <c r="BT656" s="28"/>
      <c r="BU656" s="28"/>
    </row>
    <row r="657" spans="1:73" ht="12.7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57"/>
      <c r="AL657" s="57"/>
      <c r="AM657" s="28"/>
      <c r="AN657" s="57"/>
      <c r="AO657" s="57"/>
      <c r="AP657" s="57"/>
      <c r="AQ657" s="57"/>
      <c r="AR657" s="28"/>
      <c r="AS657" s="28"/>
      <c r="AT657" s="39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  <c r="BP657" s="28"/>
      <c r="BQ657" s="28"/>
      <c r="BR657" s="28"/>
      <c r="BS657" s="28"/>
      <c r="BT657" s="28"/>
      <c r="BU657" s="28"/>
    </row>
    <row r="658" spans="1:73" ht="12.7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57"/>
      <c r="AL658" s="57"/>
      <c r="AM658" s="28"/>
      <c r="AN658" s="57"/>
      <c r="AO658" s="57"/>
      <c r="AP658" s="57"/>
      <c r="AQ658" s="57"/>
      <c r="AR658" s="28"/>
      <c r="AS658" s="28"/>
      <c r="AT658" s="39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  <c r="BP658" s="28"/>
      <c r="BQ658" s="28"/>
      <c r="BR658" s="28"/>
      <c r="BS658" s="28"/>
      <c r="BT658" s="28"/>
      <c r="BU658" s="28"/>
    </row>
    <row r="659" spans="1:73" ht="12.7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57"/>
      <c r="AL659" s="57"/>
      <c r="AM659" s="28"/>
      <c r="AN659" s="57"/>
      <c r="AO659" s="57"/>
      <c r="AP659" s="57"/>
      <c r="AQ659" s="57"/>
      <c r="AR659" s="28"/>
      <c r="AS659" s="28"/>
      <c r="AT659" s="39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  <c r="BP659" s="28"/>
      <c r="BQ659" s="28"/>
      <c r="BR659" s="28"/>
      <c r="BS659" s="28"/>
      <c r="BT659" s="28"/>
      <c r="BU659" s="28"/>
    </row>
    <row r="660" spans="1:73" ht="12.7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57"/>
      <c r="AL660" s="57"/>
      <c r="AM660" s="28"/>
      <c r="AN660" s="57"/>
      <c r="AO660" s="57"/>
      <c r="AP660" s="57"/>
      <c r="AQ660" s="57"/>
      <c r="AR660" s="28"/>
      <c r="AS660" s="28"/>
      <c r="AT660" s="39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28"/>
      <c r="BS660" s="28"/>
      <c r="BT660" s="28"/>
      <c r="BU660" s="28"/>
    </row>
    <row r="661" spans="1:73" ht="12.7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57"/>
      <c r="AL661" s="57"/>
      <c r="AM661" s="28"/>
      <c r="AN661" s="57"/>
      <c r="AO661" s="57"/>
      <c r="AP661" s="57"/>
      <c r="AQ661" s="57"/>
      <c r="AR661" s="28"/>
      <c r="AS661" s="28"/>
      <c r="AT661" s="39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/>
      <c r="BT661" s="28"/>
      <c r="BU661" s="28"/>
    </row>
    <row r="662" spans="1:73" ht="12.7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57"/>
      <c r="AL662" s="57"/>
      <c r="AM662" s="28"/>
      <c r="AN662" s="57"/>
      <c r="AO662" s="57"/>
      <c r="AP662" s="57"/>
      <c r="AQ662" s="57"/>
      <c r="AR662" s="28"/>
      <c r="AS662" s="28"/>
      <c r="AT662" s="39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  <c r="BP662" s="28"/>
      <c r="BQ662" s="28"/>
      <c r="BR662" s="28"/>
      <c r="BS662" s="28"/>
      <c r="BT662" s="28"/>
      <c r="BU662" s="28"/>
    </row>
    <row r="663" spans="1:73" ht="12.7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57"/>
      <c r="AL663" s="57"/>
      <c r="AM663" s="28"/>
      <c r="AN663" s="57"/>
      <c r="AO663" s="57"/>
      <c r="AP663" s="57"/>
      <c r="AQ663" s="57"/>
      <c r="AR663" s="28"/>
      <c r="AS663" s="28"/>
      <c r="AT663" s="39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  <c r="BP663" s="28"/>
      <c r="BQ663" s="28"/>
      <c r="BR663" s="28"/>
      <c r="BS663" s="28"/>
      <c r="BT663" s="28"/>
      <c r="BU663" s="28"/>
    </row>
    <row r="664" spans="1:73" ht="12.7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57"/>
      <c r="AL664" s="57"/>
      <c r="AM664" s="28"/>
      <c r="AN664" s="57"/>
      <c r="AO664" s="57"/>
      <c r="AP664" s="57"/>
      <c r="AQ664" s="57"/>
      <c r="AR664" s="28"/>
      <c r="AS664" s="28"/>
      <c r="AT664" s="39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28"/>
      <c r="BS664" s="28"/>
      <c r="BT664" s="28"/>
      <c r="BU664" s="28"/>
    </row>
    <row r="665" spans="1:73" ht="12.7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57"/>
      <c r="AL665" s="57"/>
      <c r="AM665" s="28"/>
      <c r="AN665" s="57"/>
      <c r="AO665" s="57"/>
      <c r="AP665" s="57"/>
      <c r="AQ665" s="57"/>
      <c r="AR665" s="28"/>
      <c r="AS665" s="28"/>
      <c r="AT665" s="39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28"/>
      <c r="BS665" s="28"/>
      <c r="BT665" s="28"/>
      <c r="BU665" s="28"/>
    </row>
    <row r="666" spans="1:73" ht="12.7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57"/>
      <c r="AL666" s="57"/>
      <c r="AM666" s="28"/>
      <c r="AN666" s="57"/>
      <c r="AO666" s="57"/>
      <c r="AP666" s="57"/>
      <c r="AQ666" s="57"/>
      <c r="AR666" s="28"/>
      <c r="AS666" s="28"/>
      <c r="AT666" s="39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  <c r="BP666" s="28"/>
      <c r="BQ666" s="28"/>
      <c r="BR666" s="28"/>
      <c r="BS666" s="28"/>
      <c r="BT666" s="28"/>
      <c r="BU666" s="28"/>
    </row>
    <row r="667" spans="1:73" ht="12.7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57"/>
      <c r="AL667" s="57"/>
      <c r="AM667" s="28"/>
      <c r="AN667" s="57"/>
      <c r="AO667" s="57"/>
      <c r="AP667" s="57"/>
      <c r="AQ667" s="57"/>
      <c r="AR667" s="28"/>
      <c r="AS667" s="28"/>
      <c r="AT667" s="39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  <c r="BP667" s="28"/>
      <c r="BQ667" s="28"/>
      <c r="BR667" s="28"/>
      <c r="BS667" s="28"/>
      <c r="BT667" s="28"/>
      <c r="BU667" s="28"/>
    </row>
    <row r="668" spans="1:73" ht="12.7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57"/>
      <c r="AL668" s="57"/>
      <c r="AM668" s="28"/>
      <c r="AN668" s="57"/>
      <c r="AO668" s="57"/>
      <c r="AP668" s="57"/>
      <c r="AQ668" s="57"/>
      <c r="AR668" s="28"/>
      <c r="AS668" s="28"/>
      <c r="AT668" s="39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  <c r="BO668" s="28"/>
      <c r="BP668" s="28"/>
      <c r="BQ668" s="28"/>
      <c r="BR668" s="28"/>
      <c r="BS668" s="28"/>
      <c r="BT668" s="28"/>
      <c r="BU668" s="28"/>
    </row>
    <row r="669" spans="1:73" ht="12.7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57"/>
      <c r="AL669" s="57"/>
      <c r="AM669" s="28"/>
      <c r="AN669" s="57"/>
      <c r="AO669" s="57"/>
      <c r="AP669" s="57"/>
      <c r="AQ669" s="57"/>
      <c r="AR669" s="28"/>
      <c r="AS669" s="28"/>
      <c r="AT669" s="39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  <c r="BP669" s="28"/>
      <c r="BQ669" s="28"/>
      <c r="BR669" s="28"/>
      <c r="BS669" s="28"/>
      <c r="BT669" s="28"/>
      <c r="BU669" s="28"/>
    </row>
    <row r="670" spans="1:73" ht="12.7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57"/>
      <c r="AL670" s="57"/>
      <c r="AM670" s="28"/>
      <c r="AN670" s="57"/>
      <c r="AO670" s="57"/>
      <c r="AP670" s="57"/>
      <c r="AQ670" s="57"/>
      <c r="AR670" s="28"/>
      <c r="AS670" s="28"/>
      <c r="AT670" s="39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  <c r="BP670" s="28"/>
      <c r="BQ670" s="28"/>
      <c r="BR670" s="28"/>
      <c r="BS670" s="28"/>
      <c r="BT670" s="28"/>
      <c r="BU670" s="28"/>
    </row>
    <row r="671" spans="1:73" ht="12.7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57"/>
      <c r="AL671" s="57"/>
      <c r="AM671" s="28"/>
      <c r="AN671" s="57"/>
      <c r="AO671" s="57"/>
      <c r="AP671" s="57"/>
      <c r="AQ671" s="57"/>
      <c r="AR671" s="28"/>
      <c r="AS671" s="28"/>
      <c r="AT671" s="39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28"/>
      <c r="BS671" s="28"/>
      <c r="BT671" s="28"/>
      <c r="BU671" s="28"/>
    </row>
    <row r="672" spans="1:73" ht="12.7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57"/>
      <c r="AL672" s="57"/>
      <c r="AM672" s="28"/>
      <c r="AN672" s="57"/>
      <c r="AO672" s="57"/>
      <c r="AP672" s="57"/>
      <c r="AQ672" s="57"/>
      <c r="AR672" s="28"/>
      <c r="AS672" s="28"/>
      <c r="AT672" s="39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28"/>
      <c r="BS672" s="28"/>
      <c r="BT672" s="28"/>
      <c r="BU672" s="28"/>
    </row>
    <row r="673" spans="1:73" ht="12.7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57"/>
      <c r="AL673" s="57"/>
      <c r="AM673" s="28"/>
      <c r="AN673" s="57"/>
      <c r="AO673" s="57"/>
      <c r="AP673" s="57"/>
      <c r="AQ673" s="57"/>
      <c r="AR673" s="28"/>
      <c r="AS673" s="28"/>
      <c r="AT673" s="39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  <c r="BP673" s="28"/>
      <c r="BQ673" s="28"/>
      <c r="BR673" s="28"/>
      <c r="BS673" s="28"/>
      <c r="BT673" s="28"/>
      <c r="BU673" s="28"/>
    </row>
    <row r="674" spans="1:73" ht="12.7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57"/>
      <c r="AL674" s="57"/>
      <c r="AM674" s="28"/>
      <c r="AN674" s="57"/>
      <c r="AO674" s="57"/>
      <c r="AP674" s="57"/>
      <c r="AQ674" s="57"/>
      <c r="AR674" s="28"/>
      <c r="AS674" s="28"/>
      <c r="AT674" s="39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28"/>
      <c r="BS674" s="28"/>
      <c r="BT674" s="28"/>
      <c r="BU674" s="28"/>
    </row>
    <row r="675" spans="1:73" ht="12.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57"/>
      <c r="AL675" s="57"/>
      <c r="AM675" s="28"/>
      <c r="AN675" s="57"/>
      <c r="AO675" s="57"/>
      <c r="AP675" s="57"/>
      <c r="AQ675" s="57"/>
      <c r="AR675" s="28"/>
      <c r="AS675" s="28"/>
      <c r="AT675" s="39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  <c r="BP675" s="28"/>
      <c r="BQ675" s="28"/>
      <c r="BR675" s="28"/>
      <c r="BS675" s="28"/>
      <c r="BT675" s="28"/>
      <c r="BU675" s="28"/>
    </row>
    <row r="676" spans="1:73" ht="12.7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57"/>
      <c r="AL676" s="57"/>
      <c r="AM676" s="28"/>
      <c r="AN676" s="57"/>
      <c r="AO676" s="57"/>
      <c r="AP676" s="57"/>
      <c r="AQ676" s="57"/>
      <c r="AR676" s="28"/>
      <c r="AS676" s="28"/>
      <c r="AT676" s="39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  <c r="BP676" s="28"/>
      <c r="BQ676" s="28"/>
      <c r="BR676" s="28"/>
      <c r="BS676" s="28"/>
      <c r="BT676" s="28"/>
      <c r="BU676" s="28"/>
    </row>
    <row r="677" spans="1:73" ht="12.7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57"/>
      <c r="AL677" s="57"/>
      <c r="AM677" s="28"/>
      <c r="AN677" s="57"/>
      <c r="AO677" s="57"/>
      <c r="AP677" s="57"/>
      <c r="AQ677" s="57"/>
      <c r="AR677" s="28"/>
      <c r="AS677" s="28"/>
      <c r="AT677" s="39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  <c r="BP677" s="28"/>
      <c r="BQ677" s="28"/>
      <c r="BR677" s="28"/>
      <c r="BS677" s="28"/>
      <c r="BT677" s="28"/>
      <c r="BU677" s="28"/>
    </row>
    <row r="678" spans="1:73" ht="12.7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57"/>
      <c r="AL678" s="57"/>
      <c r="AM678" s="28"/>
      <c r="AN678" s="57"/>
      <c r="AO678" s="57"/>
      <c r="AP678" s="57"/>
      <c r="AQ678" s="57"/>
      <c r="AR678" s="28"/>
      <c r="AS678" s="28"/>
      <c r="AT678" s="39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  <c r="BP678" s="28"/>
      <c r="BQ678" s="28"/>
      <c r="BR678" s="28"/>
      <c r="BS678" s="28"/>
      <c r="BT678" s="28"/>
      <c r="BU678" s="28"/>
    </row>
    <row r="679" spans="1:73" ht="12.7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57"/>
      <c r="AL679" s="57"/>
      <c r="AM679" s="28"/>
      <c r="AN679" s="57"/>
      <c r="AO679" s="57"/>
      <c r="AP679" s="57"/>
      <c r="AQ679" s="57"/>
      <c r="AR679" s="28"/>
      <c r="AS679" s="28"/>
      <c r="AT679" s="39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  <c r="BP679" s="28"/>
      <c r="BQ679" s="28"/>
      <c r="BR679" s="28"/>
      <c r="BS679" s="28"/>
      <c r="BT679" s="28"/>
      <c r="BU679" s="28"/>
    </row>
    <row r="680" spans="1:73" ht="12.7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57"/>
      <c r="AL680" s="57"/>
      <c r="AM680" s="28"/>
      <c r="AN680" s="57"/>
      <c r="AO680" s="57"/>
      <c r="AP680" s="57"/>
      <c r="AQ680" s="57"/>
      <c r="AR680" s="28"/>
      <c r="AS680" s="28"/>
      <c r="AT680" s="39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  <c r="BP680" s="28"/>
      <c r="BQ680" s="28"/>
      <c r="BR680" s="28"/>
      <c r="BS680" s="28"/>
      <c r="BT680" s="28"/>
      <c r="BU680" s="28"/>
    </row>
    <row r="681" spans="1:73" ht="12.7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57"/>
      <c r="AL681" s="57"/>
      <c r="AM681" s="28"/>
      <c r="AN681" s="57"/>
      <c r="AO681" s="57"/>
      <c r="AP681" s="57"/>
      <c r="AQ681" s="57"/>
      <c r="AR681" s="28"/>
      <c r="AS681" s="28"/>
      <c r="AT681" s="39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  <c r="BO681" s="28"/>
      <c r="BP681" s="28"/>
      <c r="BQ681" s="28"/>
      <c r="BR681" s="28"/>
      <c r="BS681" s="28"/>
      <c r="BT681" s="28"/>
      <c r="BU681" s="28"/>
    </row>
    <row r="682" spans="1:73" ht="12.7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57"/>
      <c r="AL682" s="57"/>
      <c r="AM682" s="28"/>
      <c r="AN682" s="57"/>
      <c r="AO682" s="57"/>
      <c r="AP682" s="57"/>
      <c r="AQ682" s="57"/>
      <c r="AR682" s="28"/>
      <c r="AS682" s="28"/>
      <c r="AT682" s="39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8"/>
      <c r="BS682" s="28"/>
      <c r="BT682" s="28"/>
      <c r="BU682" s="28"/>
    </row>
    <row r="683" spans="1:73" ht="12.7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57"/>
      <c r="AL683" s="57"/>
      <c r="AM683" s="28"/>
      <c r="AN683" s="57"/>
      <c r="AO683" s="57"/>
      <c r="AP683" s="57"/>
      <c r="AQ683" s="57"/>
      <c r="AR683" s="28"/>
      <c r="AS683" s="28"/>
      <c r="AT683" s="39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/>
      <c r="BT683" s="28"/>
      <c r="BU683" s="28"/>
    </row>
    <row r="684" spans="1:73" ht="12.7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57"/>
      <c r="AL684" s="57"/>
      <c r="AM684" s="28"/>
      <c r="AN684" s="57"/>
      <c r="AO684" s="57"/>
      <c r="AP684" s="57"/>
      <c r="AQ684" s="57"/>
      <c r="AR684" s="28"/>
      <c r="AS684" s="28"/>
      <c r="AT684" s="39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28"/>
      <c r="BO684" s="28"/>
      <c r="BP684" s="28"/>
      <c r="BQ684" s="28"/>
      <c r="BR684" s="28"/>
      <c r="BS684" s="28"/>
      <c r="BT684" s="28"/>
      <c r="BU684" s="28"/>
    </row>
    <row r="685" spans="1:73" ht="12.7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57"/>
      <c r="AL685" s="57"/>
      <c r="AM685" s="28"/>
      <c r="AN685" s="57"/>
      <c r="AO685" s="57"/>
      <c r="AP685" s="57"/>
      <c r="AQ685" s="57"/>
      <c r="AR685" s="28"/>
      <c r="AS685" s="28"/>
      <c r="AT685" s="39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28"/>
      <c r="BO685" s="28"/>
      <c r="BP685" s="28"/>
      <c r="BQ685" s="28"/>
      <c r="BR685" s="28"/>
      <c r="BS685" s="28"/>
      <c r="BT685" s="28"/>
      <c r="BU685" s="28"/>
    </row>
    <row r="686" spans="1:73" ht="12.7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57"/>
      <c r="AL686" s="57"/>
      <c r="AM686" s="28"/>
      <c r="AN686" s="57"/>
      <c r="AO686" s="57"/>
      <c r="AP686" s="57"/>
      <c r="AQ686" s="57"/>
      <c r="AR686" s="28"/>
      <c r="AS686" s="28"/>
      <c r="AT686" s="39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28"/>
      <c r="BO686" s="28"/>
      <c r="BP686" s="28"/>
      <c r="BQ686" s="28"/>
      <c r="BR686" s="28"/>
      <c r="BS686" s="28"/>
      <c r="BT686" s="28"/>
      <c r="BU686" s="28"/>
    </row>
    <row r="687" spans="1:73" ht="12.7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57"/>
      <c r="AL687" s="57"/>
      <c r="AM687" s="28"/>
      <c r="AN687" s="57"/>
      <c r="AO687" s="57"/>
      <c r="AP687" s="57"/>
      <c r="AQ687" s="57"/>
      <c r="AR687" s="28"/>
      <c r="AS687" s="28"/>
      <c r="AT687" s="39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</row>
    <row r="688" spans="1:73" ht="12.7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57"/>
      <c r="AL688" s="57"/>
      <c r="AM688" s="28"/>
      <c r="AN688" s="57"/>
      <c r="AO688" s="57"/>
      <c r="AP688" s="57"/>
      <c r="AQ688" s="57"/>
      <c r="AR688" s="28"/>
      <c r="AS688" s="28"/>
      <c r="AT688" s="39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</row>
    <row r="689" spans="1:73" ht="12.7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57"/>
      <c r="AL689" s="57"/>
      <c r="AM689" s="28"/>
      <c r="AN689" s="57"/>
      <c r="AO689" s="57"/>
      <c r="AP689" s="57"/>
      <c r="AQ689" s="57"/>
      <c r="AR689" s="28"/>
      <c r="AS689" s="28"/>
      <c r="AT689" s="39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</row>
    <row r="690" spans="1:73" ht="12.7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57"/>
      <c r="AL690" s="57"/>
      <c r="AM690" s="28"/>
      <c r="AN690" s="57"/>
      <c r="AO690" s="57"/>
      <c r="AP690" s="57"/>
      <c r="AQ690" s="57"/>
      <c r="AR690" s="28"/>
      <c r="AS690" s="28"/>
      <c r="AT690" s="39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</row>
    <row r="691" spans="1:73" ht="12.7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57"/>
      <c r="AL691" s="57"/>
      <c r="AM691" s="28"/>
      <c r="AN691" s="57"/>
      <c r="AO691" s="57"/>
      <c r="AP691" s="57"/>
      <c r="AQ691" s="57"/>
      <c r="AR691" s="28"/>
      <c r="AS691" s="28"/>
      <c r="AT691" s="39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</row>
    <row r="692" spans="1:73" ht="12.7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57"/>
      <c r="AL692" s="57"/>
      <c r="AM692" s="28"/>
      <c r="AN692" s="57"/>
      <c r="AO692" s="57"/>
      <c r="AP692" s="57"/>
      <c r="AQ692" s="57"/>
      <c r="AR692" s="28"/>
      <c r="AS692" s="28"/>
      <c r="AT692" s="39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28"/>
      <c r="BO692" s="28"/>
      <c r="BP692" s="28"/>
      <c r="BQ692" s="28"/>
      <c r="BR692" s="28"/>
      <c r="BS692" s="28"/>
      <c r="BT692" s="28"/>
      <c r="BU692" s="28"/>
    </row>
    <row r="693" spans="1:73" ht="12.7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57"/>
      <c r="AL693" s="57"/>
      <c r="AM693" s="28"/>
      <c r="AN693" s="57"/>
      <c r="AO693" s="57"/>
      <c r="AP693" s="57"/>
      <c r="AQ693" s="57"/>
      <c r="AR693" s="28"/>
      <c r="AS693" s="28"/>
      <c r="AT693" s="39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28"/>
      <c r="BO693" s="28"/>
      <c r="BP693" s="28"/>
      <c r="BQ693" s="28"/>
      <c r="BR693" s="28"/>
      <c r="BS693" s="28"/>
      <c r="BT693" s="28"/>
      <c r="BU693" s="28"/>
    </row>
    <row r="694" spans="1:73" ht="12.7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57"/>
      <c r="AL694" s="57"/>
      <c r="AM694" s="28"/>
      <c r="AN694" s="57"/>
      <c r="AO694" s="57"/>
      <c r="AP694" s="57"/>
      <c r="AQ694" s="57"/>
      <c r="AR694" s="28"/>
      <c r="AS694" s="28"/>
      <c r="AT694" s="39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28"/>
      <c r="BO694" s="28"/>
      <c r="BP694" s="28"/>
      <c r="BQ694" s="28"/>
      <c r="BR694" s="28"/>
      <c r="BS694" s="28"/>
      <c r="BT694" s="28"/>
      <c r="BU694" s="28"/>
    </row>
    <row r="695" spans="1:73" ht="12.7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57"/>
      <c r="AL695" s="57"/>
      <c r="AM695" s="28"/>
      <c r="AN695" s="57"/>
      <c r="AO695" s="57"/>
      <c r="AP695" s="57"/>
      <c r="AQ695" s="57"/>
      <c r="AR695" s="28"/>
      <c r="AS695" s="28"/>
      <c r="AT695" s="39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  <c r="BL695" s="28"/>
      <c r="BM695" s="28"/>
      <c r="BN695" s="28"/>
      <c r="BO695" s="28"/>
      <c r="BP695" s="28"/>
      <c r="BQ695" s="28"/>
      <c r="BR695" s="28"/>
      <c r="BS695" s="28"/>
      <c r="BT695" s="28"/>
      <c r="BU695" s="28"/>
    </row>
    <row r="696" spans="1:73" ht="12.7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57"/>
      <c r="AL696" s="57"/>
      <c r="AM696" s="28"/>
      <c r="AN696" s="57"/>
      <c r="AO696" s="57"/>
      <c r="AP696" s="57"/>
      <c r="AQ696" s="57"/>
      <c r="AR696" s="28"/>
      <c r="AS696" s="28"/>
      <c r="AT696" s="39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28"/>
      <c r="BO696" s="28"/>
      <c r="BP696" s="28"/>
      <c r="BQ696" s="28"/>
      <c r="BR696" s="28"/>
      <c r="BS696" s="28"/>
      <c r="BT696" s="28"/>
      <c r="BU696" s="28"/>
    </row>
    <row r="697" spans="1:73" ht="12.7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57"/>
      <c r="AL697" s="57"/>
      <c r="AM697" s="28"/>
      <c r="AN697" s="57"/>
      <c r="AO697" s="57"/>
      <c r="AP697" s="57"/>
      <c r="AQ697" s="57"/>
      <c r="AR697" s="28"/>
      <c r="AS697" s="28"/>
      <c r="AT697" s="39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  <c r="BP697" s="28"/>
      <c r="BQ697" s="28"/>
      <c r="BR697" s="28"/>
      <c r="BS697" s="28"/>
      <c r="BT697" s="28"/>
      <c r="BU697" s="28"/>
    </row>
    <row r="698" spans="1:73" ht="12.7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57"/>
      <c r="AL698" s="57"/>
      <c r="AM698" s="28"/>
      <c r="AN698" s="57"/>
      <c r="AO698" s="57"/>
      <c r="AP698" s="57"/>
      <c r="AQ698" s="57"/>
      <c r="AR698" s="28"/>
      <c r="AS698" s="28"/>
      <c r="AT698" s="39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/>
      <c r="BT698" s="28"/>
      <c r="BU698" s="28"/>
    </row>
    <row r="699" spans="1:73" ht="12.7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57"/>
      <c r="AL699" s="57"/>
      <c r="AM699" s="28"/>
      <c r="AN699" s="57"/>
      <c r="AO699" s="57"/>
      <c r="AP699" s="57"/>
      <c r="AQ699" s="57"/>
      <c r="AR699" s="28"/>
      <c r="AS699" s="28"/>
      <c r="AT699" s="39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  <c r="BO699" s="28"/>
      <c r="BP699" s="28"/>
      <c r="BQ699" s="28"/>
      <c r="BR699" s="28"/>
      <c r="BS699" s="28"/>
      <c r="BT699" s="28"/>
      <c r="BU699" s="28"/>
    </row>
    <row r="700" spans="1:73" ht="12.7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57"/>
      <c r="AL700" s="57"/>
      <c r="AM700" s="28"/>
      <c r="AN700" s="57"/>
      <c r="AO700" s="57"/>
      <c r="AP700" s="57"/>
      <c r="AQ700" s="57"/>
      <c r="AR700" s="28"/>
      <c r="AS700" s="28"/>
      <c r="AT700" s="39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  <c r="BP700" s="28"/>
      <c r="BQ700" s="28"/>
      <c r="BR700" s="28"/>
      <c r="BS700" s="28"/>
      <c r="BT700" s="28"/>
      <c r="BU700" s="28"/>
    </row>
    <row r="701" spans="1:73" ht="12.7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57"/>
      <c r="AL701" s="57"/>
      <c r="AM701" s="28"/>
      <c r="AN701" s="57"/>
      <c r="AO701" s="57"/>
      <c r="AP701" s="57"/>
      <c r="AQ701" s="57"/>
      <c r="AR701" s="28"/>
      <c r="AS701" s="28"/>
      <c r="AT701" s="39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  <c r="BP701" s="28"/>
      <c r="BQ701" s="28"/>
      <c r="BR701" s="28"/>
      <c r="BS701" s="28"/>
      <c r="BT701" s="28"/>
      <c r="BU701" s="28"/>
    </row>
    <row r="702" spans="1:73" ht="12.7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57"/>
      <c r="AL702" s="57"/>
      <c r="AM702" s="28"/>
      <c r="AN702" s="57"/>
      <c r="AO702" s="57"/>
      <c r="AP702" s="57"/>
      <c r="AQ702" s="57"/>
      <c r="AR702" s="28"/>
      <c r="AS702" s="28"/>
      <c r="AT702" s="39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/>
      <c r="BT702" s="28"/>
      <c r="BU702" s="28"/>
    </row>
    <row r="703" spans="1:73" ht="12.7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57"/>
      <c r="AL703" s="57"/>
      <c r="AM703" s="28"/>
      <c r="AN703" s="57"/>
      <c r="AO703" s="57"/>
      <c r="AP703" s="57"/>
      <c r="AQ703" s="57"/>
      <c r="AR703" s="28"/>
      <c r="AS703" s="28"/>
      <c r="AT703" s="39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  <c r="BP703" s="28"/>
      <c r="BQ703" s="28"/>
      <c r="BR703" s="28"/>
      <c r="BS703" s="28"/>
      <c r="BT703" s="28"/>
      <c r="BU703" s="28"/>
    </row>
    <row r="704" spans="1:73" ht="12.7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57"/>
      <c r="AL704" s="57"/>
      <c r="AM704" s="28"/>
      <c r="AN704" s="57"/>
      <c r="AO704" s="57"/>
      <c r="AP704" s="57"/>
      <c r="AQ704" s="57"/>
      <c r="AR704" s="28"/>
      <c r="AS704" s="28"/>
      <c r="AT704" s="39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  <c r="BO704" s="28"/>
      <c r="BP704" s="28"/>
      <c r="BQ704" s="28"/>
      <c r="BR704" s="28"/>
      <c r="BS704" s="28"/>
      <c r="BT704" s="28"/>
      <c r="BU704" s="28"/>
    </row>
    <row r="705" spans="1:73" ht="12.7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57"/>
      <c r="AL705" s="57"/>
      <c r="AM705" s="28"/>
      <c r="AN705" s="57"/>
      <c r="AO705" s="57"/>
      <c r="AP705" s="57"/>
      <c r="AQ705" s="57"/>
      <c r="AR705" s="28"/>
      <c r="AS705" s="28"/>
      <c r="AT705" s="39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  <c r="BO705" s="28"/>
      <c r="BP705" s="28"/>
      <c r="BQ705" s="28"/>
      <c r="BR705" s="28"/>
      <c r="BS705" s="28"/>
      <c r="BT705" s="28"/>
      <c r="BU705" s="28"/>
    </row>
    <row r="706" spans="1:73" ht="12.7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57"/>
      <c r="AL706" s="57"/>
      <c r="AM706" s="28"/>
      <c r="AN706" s="57"/>
      <c r="AO706" s="57"/>
      <c r="AP706" s="57"/>
      <c r="AQ706" s="57"/>
      <c r="AR706" s="28"/>
      <c r="AS706" s="28"/>
      <c r="AT706" s="39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28"/>
      <c r="BS706" s="28"/>
      <c r="BT706" s="28"/>
      <c r="BU706" s="28"/>
    </row>
    <row r="707" spans="1:73" ht="12.7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57"/>
      <c r="AL707" s="57"/>
      <c r="AM707" s="28"/>
      <c r="AN707" s="57"/>
      <c r="AO707" s="57"/>
      <c r="AP707" s="57"/>
      <c r="AQ707" s="57"/>
      <c r="AR707" s="28"/>
      <c r="AS707" s="28"/>
      <c r="AT707" s="39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28"/>
      <c r="BS707" s="28"/>
      <c r="BT707" s="28"/>
      <c r="BU707" s="28"/>
    </row>
    <row r="708" spans="1:73" ht="12.7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57"/>
      <c r="AL708" s="57"/>
      <c r="AM708" s="28"/>
      <c r="AN708" s="57"/>
      <c r="AO708" s="57"/>
      <c r="AP708" s="57"/>
      <c r="AQ708" s="57"/>
      <c r="AR708" s="28"/>
      <c r="AS708" s="28"/>
      <c r="AT708" s="39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  <c r="BP708" s="28"/>
      <c r="BQ708" s="28"/>
      <c r="BR708" s="28"/>
      <c r="BS708" s="28"/>
      <c r="BT708" s="28"/>
      <c r="BU708" s="28"/>
    </row>
    <row r="709" spans="1:73" ht="12.7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57"/>
      <c r="AL709" s="57"/>
      <c r="AM709" s="28"/>
      <c r="AN709" s="57"/>
      <c r="AO709" s="57"/>
      <c r="AP709" s="57"/>
      <c r="AQ709" s="57"/>
      <c r="AR709" s="28"/>
      <c r="AS709" s="28"/>
      <c r="AT709" s="39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  <c r="BO709" s="28"/>
      <c r="BP709" s="28"/>
      <c r="BQ709" s="28"/>
      <c r="BR709" s="28"/>
      <c r="BS709" s="28"/>
      <c r="BT709" s="28"/>
      <c r="BU709" s="28"/>
    </row>
    <row r="710" spans="1:73" ht="12.7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57"/>
      <c r="AL710" s="57"/>
      <c r="AM710" s="28"/>
      <c r="AN710" s="57"/>
      <c r="AO710" s="57"/>
      <c r="AP710" s="57"/>
      <c r="AQ710" s="57"/>
      <c r="AR710" s="28"/>
      <c r="AS710" s="28"/>
      <c r="AT710" s="39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  <c r="BO710" s="28"/>
      <c r="BP710" s="28"/>
      <c r="BQ710" s="28"/>
      <c r="BR710" s="28"/>
      <c r="BS710" s="28"/>
      <c r="BT710" s="28"/>
      <c r="BU710" s="28"/>
    </row>
    <row r="711" spans="1:73" ht="12.7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57"/>
      <c r="AL711" s="57"/>
      <c r="AM711" s="28"/>
      <c r="AN711" s="57"/>
      <c r="AO711" s="57"/>
      <c r="AP711" s="57"/>
      <c r="AQ711" s="57"/>
      <c r="AR711" s="28"/>
      <c r="AS711" s="28"/>
      <c r="AT711" s="39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  <c r="BP711" s="28"/>
      <c r="BQ711" s="28"/>
      <c r="BR711" s="28"/>
      <c r="BS711" s="28"/>
      <c r="BT711" s="28"/>
      <c r="BU711" s="28"/>
    </row>
    <row r="712" spans="1:73" ht="12.7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57"/>
      <c r="AL712" s="57"/>
      <c r="AM712" s="28"/>
      <c r="AN712" s="57"/>
      <c r="AO712" s="57"/>
      <c r="AP712" s="57"/>
      <c r="AQ712" s="57"/>
      <c r="AR712" s="28"/>
      <c r="AS712" s="28"/>
      <c r="AT712" s="39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  <c r="BL712" s="28"/>
      <c r="BM712" s="28"/>
      <c r="BN712" s="28"/>
      <c r="BO712" s="28"/>
      <c r="BP712" s="28"/>
      <c r="BQ712" s="28"/>
      <c r="BR712" s="28"/>
      <c r="BS712" s="28"/>
      <c r="BT712" s="28"/>
      <c r="BU712" s="28"/>
    </row>
    <row r="713" spans="1:73" ht="12.7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57"/>
      <c r="AL713" s="57"/>
      <c r="AM713" s="28"/>
      <c r="AN713" s="57"/>
      <c r="AO713" s="57"/>
      <c r="AP713" s="57"/>
      <c r="AQ713" s="57"/>
      <c r="AR713" s="28"/>
      <c r="AS713" s="28"/>
      <c r="AT713" s="39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  <c r="BL713" s="28"/>
      <c r="BM713" s="28"/>
      <c r="BN713" s="28"/>
      <c r="BO713" s="28"/>
      <c r="BP713" s="28"/>
      <c r="BQ713" s="28"/>
      <c r="BR713" s="28"/>
      <c r="BS713" s="28"/>
      <c r="BT713" s="28"/>
      <c r="BU713" s="28"/>
    </row>
    <row r="714" spans="1:73" ht="12.7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57"/>
      <c r="AL714" s="57"/>
      <c r="AM714" s="28"/>
      <c r="AN714" s="57"/>
      <c r="AO714" s="57"/>
      <c r="AP714" s="57"/>
      <c r="AQ714" s="57"/>
      <c r="AR714" s="28"/>
      <c r="AS714" s="28"/>
      <c r="AT714" s="39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28"/>
      <c r="BO714" s="28"/>
      <c r="BP714" s="28"/>
      <c r="BQ714" s="28"/>
      <c r="BR714" s="28"/>
      <c r="BS714" s="28"/>
      <c r="BT714" s="28"/>
      <c r="BU714" s="28"/>
    </row>
    <row r="715" spans="1:73" ht="12.7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57"/>
      <c r="AL715" s="57"/>
      <c r="AM715" s="28"/>
      <c r="AN715" s="57"/>
      <c r="AO715" s="57"/>
      <c r="AP715" s="57"/>
      <c r="AQ715" s="57"/>
      <c r="AR715" s="28"/>
      <c r="AS715" s="28"/>
      <c r="AT715" s="39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28"/>
      <c r="BO715" s="28"/>
      <c r="BP715" s="28"/>
      <c r="BQ715" s="28"/>
      <c r="BR715" s="28"/>
      <c r="BS715" s="28"/>
      <c r="BT715" s="28"/>
      <c r="BU715" s="28"/>
    </row>
    <row r="716" spans="1:73" ht="12.7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57"/>
      <c r="AL716" s="57"/>
      <c r="AM716" s="28"/>
      <c r="AN716" s="57"/>
      <c r="AO716" s="57"/>
      <c r="AP716" s="57"/>
      <c r="AQ716" s="57"/>
      <c r="AR716" s="28"/>
      <c r="AS716" s="28"/>
      <c r="AT716" s="39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28"/>
      <c r="BO716" s="28"/>
      <c r="BP716" s="28"/>
      <c r="BQ716" s="28"/>
      <c r="BR716" s="28"/>
      <c r="BS716" s="28"/>
      <c r="BT716" s="28"/>
      <c r="BU716" s="28"/>
    </row>
    <row r="717" spans="1:73" ht="12.7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57"/>
      <c r="AL717" s="57"/>
      <c r="AM717" s="28"/>
      <c r="AN717" s="57"/>
      <c r="AO717" s="57"/>
      <c r="AP717" s="57"/>
      <c r="AQ717" s="57"/>
      <c r="AR717" s="28"/>
      <c r="AS717" s="28"/>
      <c r="AT717" s="39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28"/>
      <c r="BO717" s="28"/>
      <c r="BP717" s="28"/>
      <c r="BQ717" s="28"/>
      <c r="BR717" s="28"/>
      <c r="BS717" s="28"/>
      <c r="BT717" s="28"/>
      <c r="BU717" s="28"/>
    </row>
    <row r="718" spans="1:73" ht="12.7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57"/>
      <c r="AL718" s="57"/>
      <c r="AM718" s="28"/>
      <c r="AN718" s="57"/>
      <c r="AO718" s="57"/>
      <c r="AP718" s="57"/>
      <c r="AQ718" s="57"/>
      <c r="AR718" s="28"/>
      <c r="AS718" s="28"/>
      <c r="AT718" s="39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28"/>
      <c r="BO718" s="28"/>
      <c r="BP718" s="28"/>
      <c r="BQ718" s="28"/>
      <c r="BR718" s="28"/>
      <c r="BS718" s="28"/>
      <c r="BT718" s="28"/>
      <c r="BU718" s="28"/>
    </row>
    <row r="719" spans="1:73" ht="12.7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57"/>
      <c r="AL719" s="57"/>
      <c r="AM719" s="28"/>
      <c r="AN719" s="57"/>
      <c r="AO719" s="57"/>
      <c r="AP719" s="57"/>
      <c r="AQ719" s="57"/>
      <c r="AR719" s="28"/>
      <c r="AS719" s="28"/>
      <c r="AT719" s="39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  <c r="BL719" s="28"/>
      <c r="BM719" s="28"/>
      <c r="BN719" s="28"/>
      <c r="BO719" s="28"/>
      <c r="BP719" s="28"/>
      <c r="BQ719" s="28"/>
      <c r="BR719" s="28"/>
      <c r="BS719" s="28"/>
      <c r="BT719" s="28"/>
      <c r="BU719" s="28"/>
    </row>
    <row r="720" spans="1:73" ht="12.7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57"/>
      <c r="AL720" s="57"/>
      <c r="AM720" s="28"/>
      <c r="AN720" s="57"/>
      <c r="AO720" s="57"/>
      <c r="AP720" s="57"/>
      <c r="AQ720" s="57"/>
      <c r="AR720" s="28"/>
      <c r="AS720" s="28"/>
      <c r="AT720" s="39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  <c r="BL720" s="28"/>
      <c r="BM720" s="28"/>
      <c r="BN720" s="28"/>
      <c r="BO720" s="28"/>
      <c r="BP720" s="28"/>
      <c r="BQ720" s="28"/>
      <c r="BR720" s="28"/>
      <c r="BS720" s="28"/>
      <c r="BT720" s="28"/>
      <c r="BU720" s="28"/>
    </row>
    <row r="721" spans="1:73" ht="12.7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57"/>
      <c r="AL721" s="57"/>
      <c r="AM721" s="28"/>
      <c r="AN721" s="57"/>
      <c r="AO721" s="57"/>
      <c r="AP721" s="57"/>
      <c r="AQ721" s="57"/>
      <c r="AR721" s="28"/>
      <c r="AS721" s="28"/>
      <c r="AT721" s="39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  <c r="BL721" s="28"/>
      <c r="BM721" s="28"/>
      <c r="BN721" s="28"/>
      <c r="BO721" s="28"/>
      <c r="BP721" s="28"/>
      <c r="BQ721" s="28"/>
      <c r="BR721" s="28"/>
      <c r="BS721" s="28"/>
      <c r="BT721" s="28"/>
      <c r="BU721" s="28"/>
    </row>
    <row r="722" spans="1:73" ht="12.7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57"/>
      <c r="AL722" s="57"/>
      <c r="AM722" s="28"/>
      <c r="AN722" s="57"/>
      <c r="AO722" s="57"/>
      <c r="AP722" s="57"/>
      <c r="AQ722" s="57"/>
      <c r="AR722" s="28"/>
      <c r="AS722" s="28"/>
      <c r="AT722" s="39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  <c r="BP722" s="28"/>
      <c r="BQ722" s="28"/>
      <c r="BR722" s="28"/>
      <c r="BS722" s="28"/>
      <c r="BT722" s="28"/>
      <c r="BU722" s="28"/>
    </row>
    <row r="723" spans="1:73" ht="12.7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57"/>
      <c r="AL723" s="57"/>
      <c r="AM723" s="28"/>
      <c r="AN723" s="57"/>
      <c r="AO723" s="57"/>
      <c r="AP723" s="57"/>
      <c r="AQ723" s="57"/>
      <c r="AR723" s="28"/>
      <c r="AS723" s="28"/>
      <c r="AT723" s="39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</row>
    <row r="724" spans="1:73" ht="12.7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57"/>
      <c r="AL724" s="57"/>
      <c r="AM724" s="28"/>
      <c r="AN724" s="57"/>
      <c r="AO724" s="57"/>
      <c r="AP724" s="57"/>
      <c r="AQ724" s="57"/>
      <c r="AR724" s="28"/>
      <c r="AS724" s="28"/>
      <c r="AT724" s="39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28"/>
      <c r="BO724" s="28"/>
      <c r="BP724" s="28"/>
      <c r="BQ724" s="28"/>
      <c r="BR724" s="28"/>
      <c r="BS724" s="28"/>
      <c r="BT724" s="28"/>
      <c r="BU724" s="28"/>
    </row>
    <row r="725" spans="1:73" ht="12.7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57"/>
      <c r="AL725" s="57"/>
      <c r="AM725" s="28"/>
      <c r="AN725" s="57"/>
      <c r="AO725" s="57"/>
      <c r="AP725" s="57"/>
      <c r="AQ725" s="57"/>
      <c r="AR725" s="28"/>
      <c r="AS725" s="28"/>
      <c r="AT725" s="39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  <c r="BL725" s="28"/>
      <c r="BM725" s="28"/>
      <c r="BN725" s="28"/>
      <c r="BO725" s="28"/>
      <c r="BP725" s="28"/>
      <c r="BQ725" s="28"/>
      <c r="BR725" s="28"/>
      <c r="BS725" s="28"/>
      <c r="BT725" s="28"/>
      <c r="BU725" s="28"/>
    </row>
    <row r="726" spans="1:73" ht="12.7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57"/>
      <c r="AL726" s="57"/>
      <c r="AM726" s="28"/>
      <c r="AN726" s="57"/>
      <c r="AO726" s="57"/>
      <c r="AP726" s="57"/>
      <c r="AQ726" s="57"/>
      <c r="AR726" s="28"/>
      <c r="AS726" s="28"/>
      <c r="AT726" s="39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  <c r="BL726" s="28"/>
      <c r="BM726" s="28"/>
      <c r="BN726" s="28"/>
      <c r="BO726" s="28"/>
      <c r="BP726" s="28"/>
      <c r="BQ726" s="28"/>
      <c r="BR726" s="28"/>
      <c r="BS726" s="28"/>
      <c r="BT726" s="28"/>
      <c r="BU726" s="28"/>
    </row>
    <row r="727" spans="1:73" ht="12.7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57"/>
      <c r="AL727" s="57"/>
      <c r="AM727" s="28"/>
      <c r="AN727" s="57"/>
      <c r="AO727" s="57"/>
      <c r="AP727" s="57"/>
      <c r="AQ727" s="57"/>
      <c r="AR727" s="28"/>
      <c r="AS727" s="28"/>
      <c r="AT727" s="39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  <c r="BL727" s="28"/>
      <c r="BM727" s="28"/>
      <c r="BN727" s="28"/>
      <c r="BO727" s="28"/>
      <c r="BP727" s="28"/>
      <c r="BQ727" s="28"/>
      <c r="BR727" s="28"/>
      <c r="BS727" s="28"/>
      <c r="BT727" s="28"/>
      <c r="BU727" s="28"/>
    </row>
    <row r="728" spans="1:73" ht="12.7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57"/>
      <c r="AL728" s="57"/>
      <c r="AM728" s="28"/>
      <c r="AN728" s="57"/>
      <c r="AO728" s="57"/>
      <c r="AP728" s="57"/>
      <c r="AQ728" s="57"/>
      <c r="AR728" s="28"/>
      <c r="AS728" s="28"/>
      <c r="AT728" s="39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  <c r="BL728" s="28"/>
      <c r="BM728" s="28"/>
      <c r="BN728" s="28"/>
      <c r="BO728" s="28"/>
      <c r="BP728" s="28"/>
      <c r="BQ728" s="28"/>
      <c r="BR728" s="28"/>
      <c r="BS728" s="28"/>
      <c r="BT728" s="28"/>
      <c r="BU728" s="28"/>
    </row>
    <row r="729" spans="1:73" ht="12.7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57"/>
      <c r="AL729" s="57"/>
      <c r="AM729" s="28"/>
      <c r="AN729" s="57"/>
      <c r="AO729" s="57"/>
      <c r="AP729" s="57"/>
      <c r="AQ729" s="57"/>
      <c r="AR729" s="28"/>
      <c r="AS729" s="28"/>
      <c r="AT729" s="39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  <c r="BP729" s="28"/>
      <c r="BQ729" s="28"/>
      <c r="BR729" s="28"/>
      <c r="BS729" s="28"/>
      <c r="BT729" s="28"/>
      <c r="BU729" s="28"/>
    </row>
    <row r="730" spans="1:73" ht="12.7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57"/>
      <c r="AL730" s="57"/>
      <c r="AM730" s="28"/>
      <c r="AN730" s="57"/>
      <c r="AO730" s="57"/>
      <c r="AP730" s="57"/>
      <c r="AQ730" s="57"/>
      <c r="AR730" s="28"/>
      <c r="AS730" s="28"/>
      <c r="AT730" s="39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  <c r="BP730" s="28"/>
      <c r="BQ730" s="28"/>
      <c r="BR730" s="28"/>
      <c r="BS730" s="28"/>
      <c r="BT730" s="28"/>
      <c r="BU730" s="28"/>
    </row>
    <row r="731" spans="1:73" ht="12.7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57"/>
      <c r="AL731" s="57"/>
      <c r="AM731" s="28"/>
      <c r="AN731" s="57"/>
      <c r="AO731" s="57"/>
      <c r="AP731" s="57"/>
      <c r="AQ731" s="57"/>
      <c r="AR731" s="28"/>
      <c r="AS731" s="28"/>
      <c r="AT731" s="39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</row>
    <row r="732" spans="1:73" ht="12.7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57"/>
      <c r="AL732" s="57"/>
      <c r="AM732" s="28"/>
      <c r="AN732" s="57"/>
      <c r="AO732" s="57"/>
      <c r="AP732" s="57"/>
      <c r="AQ732" s="57"/>
      <c r="AR732" s="28"/>
      <c r="AS732" s="28"/>
      <c r="AT732" s="39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</row>
    <row r="733" spans="1:73" ht="12.7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57"/>
      <c r="AL733" s="57"/>
      <c r="AM733" s="28"/>
      <c r="AN733" s="57"/>
      <c r="AO733" s="57"/>
      <c r="AP733" s="57"/>
      <c r="AQ733" s="57"/>
      <c r="AR733" s="28"/>
      <c r="AS733" s="28"/>
      <c r="AT733" s="39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</row>
    <row r="734" spans="1:73" ht="12.7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57"/>
      <c r="AL734" s="57"/>
      <c r="AM734" s="28"/>
      <c r="AN734" s="57"/>
      <c r="AO734" s="57"/>
      <c r="AP734" s="57"/>
      <c r="AQ734" s="57"/>
      <c r="AR734" s="28"/>
      <c r="AS734" s="28"/>
      <c r="AT734" s="39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</row>
    <row r="735" spans="1:73" ht="12.7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57"/>
      <c r="AL735" s="57"/>
      <c r="AM735" s="28"/>
      <c r="AN735" s="57"/>
      <c r="AO735" s="57"/>
      <c r="AP735" s="57"/>
      <c r="AQ735" s="57"/>
      <c r="AR735" s="28"/>
      <c r="AS735" s="28"/>
      <c r="AT735" s="39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</row>
    <row r="736" spans="1:73" ht="12.7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57"/>
      <c r="AL736" s="57"/>
      <c r="AM736" s="28"/>
      <c r="AN736" s="57"/>
      <c r="AO736" s="57"/>
      <c r="AP736" s="57"/>
      <c r="AQ736" s="57"/>
      <c r="AR736" s="28"/>
      <c r="AS736" s="28"/>
      <c r="AT736" s="39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28"/>
      <c r="BO736" s="28"/>
      <c r="BP736" s="28"/>
      <c r="BQ736" s="28"/>
      <c r="BR736" s="28"/>
      <c r="BS736" s="28"/>
      <c r="BT736" s="28"/>
      <c r="BU736" s="28"/>
    </row>
    <row r="737" spans="1:73" ht="12.7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57"/>
      <c r="AL737" s="57"/>
      <c r="AM737" s="28"/>
      <c r="AN737" s="57"/>
      <c r="AO737" s="57"/>
      <c r="AP737" s="57"/>
      <c r="AQ737" s="57"/>
      <c r="AR737" s="28"/>
      <c r="AS737" s="28"/>
      <c r="AT737" s="39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28"/>
      <c r="BO737" s="28"/>
      <c r="BP737" s="28"/>
      <c r="BQ737" s="28"/>
      <c r="BR737" s="28"/>
      <c r="BS737" s="28"/>
      <c r="BT737" s="28"/>
      <c r="BU737" s="28"/>
    </row>
    <row r="738" spans="1:73" ht="12.7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57"/>
      <c r="AL738" s="57"/>
      <c r="AM738" s="28"/>
      <c r="AN738" s="57"/>
      <c r="AO738" s="57"/>
      <c r="AP738" s="57"/>
      <c r="AQ738" s="57"/>
      <c r="AR738" s="28"/>
      <c r="AS738" s="28"/>
      <c r="AT738" s="39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  <c r="BL738" s="28"/>
      <c r="BM738" s="28"/>
      <c r="BN738" s="28"/>
      <c r="BO738" s="28"/>
      <c r="BP738" s="28"/>
      <c r="BQ738" s="28"/>
      <c r="BR738" s="28"/>
      <c r="BS738" s="28"/>
      <c r="BT738" s="28"/>
      <c r="BU738" s="28"/>
    </row>
    <row r="739" spans="1:73" ht="12.7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57"/>
      <c r="AL739" s="57"/>
      <c r="AM739" s="28"/>
      <c r="AN739" s="57"/>
      <c r="AO739" s="57"/>
      <c r="AP739" s="57"/>
      <c r="AQ739" s="57"/>
      <c r="AR739" s="28"/>
      <c r="AS739" s="28"/>
      <c r="AT739" s="39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28"/>
      <c r="BO739" s="28"/>
      <c r="BP739" s="28"/>
      <c r="BQ739" s="28"/>
      <c r="BR739" s="28"/>
      <c r="BS739" s="28"/>
      <c r="BT739" s="28"/>
      <c r="BU739" s="28"/>
    </row>
    <row r="740" spans="1:73" ht="12.7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57"/>
      <c r="AL740" s="57"/>
      <c r="AM740" s="28"/>
      <c r="AN740" s="57"/>
      <c r="AO740" s="57"/>
      <c r="AP740" s="57"/>
      <c r="AQ740" s="57"/>
      <c r="AR740" s="28"/>
      <c r="AS740" s="28"/>
      <c r="AT740" s="39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  <c r="BL740" s="28"/>
      <c r="BM740" s="28"/>
      <c r="BN740" s="28"/>
      <c r="BO740" s="28"/>
      <c r="BP740" s="28"/>
      <c r="BQ740" s="28"/>
      <c r="BR740" s="28"/>
      <c r="BS740" s="28"/>
      <c r="BT740" s="28"/>
      <c r="BU740" s="28"/>
    </row>
    <row r="741" spans="1:73" ht="12.7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57"/>
      <c r="AL741" s="57"/>
      <c r="AM741" s="28"/>
      <c r="AN741" s="57"/>
      <c r="AO741" s="57"/>
      <c r="AP741" s="57"/>
      <c r="AQ741" s="57"/>
      <c r="AR741" s="28"/>
      <c r="AS741" s="28"/>
      <c r="AT741" s="39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  <c r="BJ741" s="28"/>
      <c r="BK741" s="28"/>
      <c r="BL741" s="28"/>
      <c r="BM741" s="28"/>
      <c r="BN741" s="28"/>
      <c r="BO741" s="28"/>
      <c r="BP741" s="28"/>
      <c r="BQ741" s="28"/>
      <c r="BR741" s="28"/>
      <c r="BS741" s="28"/>
      <c r="BT741" s="28"/>
      <c r="BU741" s="28"/>
    </row>
    <row r="742" spans="1:73" ht="12.7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57"/>
      <c r="AL742" s="57"/>
      <c r="AM742" s="28"/>
      <c r="AN742" s="57"/>
      <c r="AO742" s="57"/>
      <c r="AP742" s="57"/>
      <c r="AQ742" s="57"/>
      <c r="AR742" s="28"/>
      <c r="AS742" s="28"/>
      <c r="AT742" s="39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  <c r="BJ742" s="28"/>
      <c r="BK742" s="28"/>
      <c r="BL742" s="28"/>
      <c r="BM742" s="28"/>
      <c r="BN742" s="28"/>
      <c r="BO742" s="28"/>
      <c r="BP742" s="28"/>
      <c r="BQ742" s="28"/>
      <c r="BR742" s="28"/>
      <c r="BS742" s="28"/>
      <c r="BT742" s="28"/>
      <c r="BU742" s="28"/>
    </row>
    <row r="743" spans="1:73" ht="12.7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57"/>
      <c r="AL743" s="57"/>
      <c r="AM743" s="28"/>
      <c r="AN743" s="57"/>
      <c r="AO743" s="57"/>
      <c r="AP743" s="57"/>
      <c r="AQ743" s="57"/>
      <c r="AR743" s="28"/>
      <c r="AS743" s="28"/>
      <c r="AT743" s="39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  <c r="BL743" s="28"/>
      <c r="BM743" s="28"/>
      <c r="BN743" s="28"/>
      <c r="BO743" s="28"/>
      <c r="BP743" s="28"/>
      <c r="BQ743" s="28"/>
      <c r="BR743" s="28"/>
      <c r="BS743" s="28"/>
      <c r="BT743" s="28"/>
      <c r="BU743" s="28"/>
    </row>
    <row r="744" spans="1:73" ht="12.7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57"/>
      <c r="AL744" s="57"/>
      <c r="AM744" s="28"/>
      <c r="AN744" s="57"/>
      <c r="AO744" s="57"/>
      <c r="AP744" s="57"/>
      <c r="AQ744" s="57"/>
      <c r="AR744" s="28"/>
      <c r="AS744" s="28"/>
      <c r="AT744" s="39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28"/>
      <c r="BL744" s="28"/>
      <c r="BM744" s="28"/>
      <c r="BN744" s="28"/>
      <c r="BO744" s="28"/>
      <c r="BP744" s="28"/>
      <c r="BQ744" s="28"/>
      <c r="BR744" s="28"/>
      <c r="BS744" s="28"/>
      <c r="BT744" s="28"/>
      <c r="BU744" s="28"/>
    </row>
    <row r="745" spans="1:73" ht="12.7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57"/>
      <c r="AL745" s="57"/>
      <c r="AM745" s="28"/>
      <c r="AN745" s="57"/>
      <c r="AO745" s="57"/>
      <c r="AP745" s="57"/>
      <c r="AQ745" s="57"/>
      <c r="AR745" s="28"/>
      <c r="AS745" s="28"/>
      <c r="AT745" s="39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  <c r="BL745" s="28"/>
      <c r="BM745" s="28"/>
      <c r="BN745" s="28"/>
      <c r="BO745" s="28"/>
      <c r="BP745" s="28"/>
      <c r="BQ745" s="28"/>
      <c r="BR745" s="28"/>
      <c r="BS745" s="28"/>
      <c r="BT745" s="28"/>
      <c r="BU745" s="28"/>
    </row>
    <row r="746" spans="1:73" ht="12.7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57"/>
      <c r="AL746" s="57"/>
      <c r="AM746" s="28"/>
      <c r="AN746" s="57"/>
      <c r="AO746" s="57"/>
      <c r="AP746" s="57"/>
      <c r="AQ746" s="57"/>
      <c r="AR746" s="28"/>
      <c r="AS746" s="28"/>
      <c r="AT746" s="39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  <c r="BL746" s="28"/>
      <c r="BM746" s="28"/>
      <c r="BN746" s="28"/>
      <c r="BO746" s="28"/>
      <c r="BP746" s="28"/>
      <c r="BQ746" s="28"/>
      <c r="BR746" s="28"/>
      <c r="BS746" s="28"/>
      <c r="BT746" s="28"/>
      <c r="BU746" s="28"/>
    </row>
    <row r="747" spans="1:73" ht="12.7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57"/>
      <c r="AL747" s="57"/>
      <c r="AM747" s="28"/>
      <c r="AN747" s="57"/>
      <c r="AO747" s="57"/>
      <c r="AP747" s="57"/>
      <c r="AQ747" s="57"/>
      <c r="AR747" s="28"/>
      <c r="AS747" s="28"/>
      <c r="AT747" s="39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  <c r="BO747" s="28"/>
      <c r="BP747" s="28"/>
      <c r="BQ747" s="28"/>
      <c r="BR747" s="28"/>
      <c r="BS747" s="28"/>
      <c r="BT747" s="28"/>
      <c r="BU747" s="28"/>
    </row>
    <row r="748" spans="1:73" ht="12.7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57"/>
      <c r="AL748" s="57"/>
      <c r="AM748" s="28"/>
      <c r="AN748" s="57"/>
      <c r="AO748" s="57"/>
      <c r="AP748" s="57"/>
      <c r="AQ748" s="57"/>
      <c r="AR748" s="28"/>
      <c r="AS748" s="28"/>
      <c r="AT748" s="39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  <c r="BJ748" s="28"/>
      <c r="BK748" s="28"/>
      <c r="BL748" s="28"/>
      <c r="BM748" s="28"/>
      <c r="BN748" s="28"/>
      <c r="BO748" s="28"/>
      <c r="BP748" s="28"/>
      <c r="BQ748" s="28"/>
      <c r="BR748" s="28"/>
      <c r="BS748" s="28"/>
      <c r="BT748" s="28"/>
      <c r="BU748" s="28"/>
    </row>
    <row r="749" spans="1:73" ht="12.7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57"/>
      <c r="AL749" s="57"/>
      <c r="AM749" s="28"/>
      <c r="AN749" s="57"/>
      <c r="AO749" s="57"/>
      <c r="AP749" s="57"/>
      <c r="AQ749" s="57"/>
      <c r="AR749" s="28"/>
      <c r="AS749" s="28"/>
      <c r="AT749" s="39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  <c r="BJ749" s="28"/>
      <c r="BK749" s="28"/>
      <c r="BL749" s="28"/>
      <c r="BM749" s="28"/>
      <c r="BN749" s="28"/>
      <c r="BO749" s="28"/>
      <c r="BP749" s="28"/>
      <c r="BQ749" s="28"/>
      <c r="BR749" s="28"/>
      <c r="BS749" s="28"/>
      <c r="BT749" s="28"/>
      <c r="BU749" s="28"/>
    </row>
    <row r="750" spans="1:73" ht="12.7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57"/>
      <c r="AL750" s="57"/>
      <c r="AM750" s="28"/>
      <c r="AN750" s="57"/>
      <c r="AO750" s="57"/>
      <c r="AP750" s="57"/>
      <c r="AQ750" s="57"/>
      <c r="AR750" s="28"/>
      <c r="AS750" s="28"/>
      <c r="AT750" s="39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  <c r="BO750" s="28"/>
      <c r="BP750" s="28"/>
      <c r="BQ750" s="28"/>
      <c r="BR750" s="28"/>
      <c r="BS750" s="28"/>
      <c r="BT750" s="28"/>
      <c r="BU750" s="28"/>
    </row>
    <row r="751" spans="1:73" ht="12.7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57"/>
      <c r="AL751" s="57"/>
      <c r="AM751" s="28"/>
      <c r="AN751" s="57"/>
      <c r="AO751" s="57"/>
      <c r="AP751" s="57"/>
      <c r="AQ751" s="57"/>
      <c r="AR751" s="28"/>
      <c r="AS751" s="28"/>
      <c r="AT751" s="39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  <c r="BO751" s="28"/>
      <c r="BP751" s="28"/>
      <c r="BQ751" s="28"/>
      <c r="BR751" s="28"/>
      <c r="BS751" s="28"/>
      <c r="BT751" s="28"/>
      <c r="BU751" s="28"/>
    </row>
    <row r="752" spans="1:73" ht="12.7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57"/>
      <c r="AL752" s="57"/>
      <c r="AM752" s="28"/>
      <c r="AN752" s="57"/>
      <c r="AO752" s="57"/>
      <c r="AP752" s="57"/>
      <c r="AQ752" s="57"/>
      <c r="AR752" s="28"/>
      <c r="AS752" s="28"/>
      <c r="AT752" s="39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  <c r="BL752" s="28"/>
      <c r="BM752" s="28"/>
      <c r="BN752" s="28"/>
      <c r="BO752" s="28"/>
      <c r="BP752" s="28"/>
      <c r="BQ752" s="28"/>
      <c r="BR752" s="28"/>
      <c r="BS752" s="28"/>
      <c r="BT752" s="28"/>
      <c r="BU752" s="28"/>
    </row>
    <row r="753" spans="1:73" ht="12.7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57"/>
      <c r="AL753" s="57"/>
      <c r="AM753" s="28"/>
      <c r="AN753" s="57"/>
      <c r="AO753" s="57"/>
      <c r="AP753" s="57"/>
      <c r="AQ753" s="57"/>
      <c r="AR753" s="28"/>
      <c r="AS753" s="28"/>
      <c r="AT753" s="39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  <c r="BL753" s="28"/>
      <c r="BM753" s="28"/>
      <c r="BN753" s="28"/>
      <c r="BO753" s="28"/>
      <c r="BP753" s="28"/>
      <c r="BQ753" s="28"/>
      <c r="BR753" s="28"/>
      <c r="BS753" s="28"/>
      <c r="BT753" s="28"/>
      <c r="BU753" s="28"/>
    </row>
    <row r="754" spans="1:73" ht="12.7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57"/>
      <c r="AL754" s="57"/>
      <c r="AM754" s="28"/>
      <c r="AN754" s="57"/>
      <c r="AO754" s="57"/>
      <c r="AP754" s="57"/>
      <c r="AQ754" s="57"/>
      <c r="AR754" s="28"/>
      <c r="AS754" s="28"/>
      <c r="AT754" s="39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  <c r="BL754" s="28"/>
      <c r="BM754" s="28"/>
      <c r="BN754" s="28"/>
      <c r="BO754" s="28"/>
      <c r="BP754" s="28"/>
      <c r="BQ754" s="28"/>
      <c r="BR754" s="28"/>
      <c r="BS754" s="28"/>
      <c r="BT754" s="28"/>
      <c r="BU754" s="28"/>
    </row>
    <row r="755" spans="1:73" ht="12.7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57"/>
      <c r="AL755" s="57"/>
      <c r="AM755" s="28"/>
      <c r="AN755" s="57"/>
      <c r="AO755" s="57"/>
      <c r="AP755" s="57"/>
      <c r="AQ755" s="57"/>
      <c r="AR755" s="28"/>
      <c r="AS755" s="28"/>
      <c r="AT755" s="39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  <c r="BO755" s="28"/>
      <c r="BP755" s="28"/>
      <c r="BQ755" s="28"/>
      <c r="BR755" s="28"/>
      <c r="BS755" s="28"/>
      <c r="BT755" s="28"/>
      <c r="BU755" s="28"/>
    </row>
    <row r="756" spans="1:73" ht="12.7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57"/>
      <c r="AL756" s="57"/>
      <c r="AM756" s="28"/>
      <c r="AN756" s="57"/>
      <c r="AO756" s="57"/>
      <c r="AP756" s="57"/>
      <c r="AQ756" s="57"/>
      <c r="AR756" s="28"/>
      <c r="AS756" s="28"/>
      <c r="AT756" s="39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</row>
    <row r="757" spans="1:73" ht="12.7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57"/>
      <c r="AL757" s="57"/>
      <c r="AM757" s="28"/>
      <c r="AN757" s="57"/>
      <c r="AO757" s="57"/>
      <c r="AP757" s="57"/>
      <c r="AQ757" s="57"/>
      <c r="AR757" s="28"/>
      <c r="AS757" s="28"/>
      <c r="AT757" s="39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</row>
    <row r="758" spans="1:73" ht="12.7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57"/>
      <c r="AL758" s="57"/>
      <c r="AM758" s="28"/>
      <c r="AN758" s="57"/>
      <c r="AO758" s="57"/>
      <c r="AP758" s="57"/>
      <c r="AQ758" s="57"/>
      <c r="AR758" s="28"/>
      <c r="AS758" s="28"/>
      <c r="AT758" s="39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</row>
    <row r="759" spans="1:73" ht="12.7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57"/>
      <c r="AL759" s="57"/>
      <c r="AM759" s="28"/>
      <c r="AN759" s="57"/>
      <c r="AO759" s="57"/>
      <c r="AP759" s="57"/>
      <c r="AQ759" s="57"/>
      <c r="AR759" s="28"/>
      <c r="AS759" s="28"/>
      <c r="AT759" s="39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</row>
    <row r="760" spans="1:73" ht="12.7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57"/>
      <c r="AL760" s="57"/>
      <c r="AM760" s="28"/>
      <c r="AN760" s="57"/>
      <c r="AO760" s="57"/>
      <c r="AP760" s="57"/>
      <c r="AQ760" s="57"/>
      <c r="AR760" s="28"/>
      <c r="AS760" s="28"/>
      <c r="AT760" s="39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</row>
    <row r="761" spans="1:73" ht="12.7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57"/>
      <c r="AL761" s="57"/>
      <c r="AM761" s="28"/>
      <c r="AN761" s="57"/>
      <c r="AO761" s="57"/>
      <c r="AP761" s="57"/>
      <c r="AQ761" s="57"/>
      <c r="AR761" s="28"/>
      <c r="AS761" s="28"/>
      <c r="AT761" s="39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</row>
    <row r="762" spans="1:73" ht="12.7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57"/>
      <c r="AL762" s="57"/>
      <c r="AM762" s="28"/>
      <c r="AN762" s="57"/>
      <c r="AO762" s="57"/>
      <c r="AP762" s="57"/>
      <c r="AQ762" s="57"/>
      <c r="AR762" s="28"/>
      <c r="AS762" s="28"/>
      <c r="AT762" s="39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  <c r="BP762" s="28"/>
      <c r="BQ762" s="28"/>
      <c r="BR762" s="28"/>
      <c r="BS762" s="28"/>
      <c r="BT762" s="28"/>
      <c r="BU762" s="28"/>
    </row>
    <row r="763" spans="1:73" ht="12.7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57"/>
      <c r="AL763" s="57"/>
      <c r="AM763" s="28"/>
      <c r="AN763" s="57"/>
      <c r="AO763" s="57"/>
      <c r="AP763" s="57"/>
      <c r="AQ763" s="57"/>
      <c r="AR763" s="28"/>
      <c r="AS763" s="28"/>
      <c r="AT763" s="39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  <c r="BP763" s="28"/>
      <c r="BQ763" s="28"/>
      <c r="BR763" s="28"/>
      <c r="BS763" s="28"/>
      <c r="BT763" s="28"/>
      <c r="BU763" s="28"/>
    </row>
    <row r="764" spans="1:73" ht="12.7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57"/>
      <c r="AL764" s="57"/>
      <c r="AM764" s="28"/>
      <c r="AN764" s="57"/>
      <c r="AO764" s="57"/>
      <c r="AP764" s="57"/>
      <c r="AQ764" s="57"/>
      <c r="AR764" s="28"/>
      <c r="AS764" s="28"/>
      <c r="AT764" s="39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  <c r="BL764" s="28"/>
      <c r="BM764" s="28"/>
      <c r="BN764" s="28"/>
      <c r="BO764" s="28"/>
      <c r="BP764" s="28"/>
      <c r="BQ764" s="28"/>
      <c r="BR764" s="28"/>
      <c r="BS764" s="28"/>
      <c r="BT764" s="28"/>
      <c r="BU764" s="28"/>
    </row>
    <row r="765" spans="1:73" ht="12.7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57"/>
      <c r="AL765" s="57"/>
      <c r="AM765" s="28"/>
      <c r="AN765" s="57"/>
      <c r="AO765" s="57"/>
      <c r="AP765" s="57"/>
      <c r="AQ765" s="57"/>
      <c r="AR765" s="28"/>
      <c r="AS765" s="28"/>
      <c r="AT765" s="39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</row>
    <row r="766" spans="1:73" ht="12.7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57"/>
      <c r="AL766" s="57"/>
      <c r="AM766" s="28"/>
      <c r="AN766" s="57"/>
      <c r="AO766" s="57"/>
      <c r="AP766" s="57"/>
      <c r="AQ766" s="57"/>
      <c r="AR766" s="28"/>
      <c r="AS766" s="28"/>
      <c r="AT766" s="39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</row>
    <row r="767" spans="1:73" ht="12.7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57"/>
      <c r="AL767" s="57"/>
      <c r="AM767" s="28"/>
      <c r="AN767" s="57"/>
      <c r="AO767" s="57"/>
      <c r="AP767" s="57"/>
      <c r="AQ767" s="57"/>
      <c r="AR767" s="28"/>
      <c r="AS767" s="28"/>
      <c r="AT767" s="39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</row>
    <row r="768" spans="1:73" ht="12.7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57"/>
      <c r="AL768" s="57"/>
      <c r="AM768" s="28"/>
      <c r="AN768" s="57"/>
      <c r="AO768" s="57"/>
      <c r="AP768" s="57"/>
      <c r="AQ768" s="57"/>
      <c r="AR768" s="28"/>
      <c r="AS768" s="28"/>
      <c r="AT768" s="39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</row>
    <row r="769" spans="1:73" ht="12.7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57"/>
      <c r="AL769" s="57"/>
      <c r="AM769" s="28"/>
      <c r="AN769" s="57"/>
      <c r="AO769" s="57"/>
      <c r="AP769" s="57"/>
      <c r="AQ769" s="57"/>
      <c r="AR769" s="28"/>
      <c r="AS769" s="28"/>
      <c r="AT769" s="39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</row>
    <row r="770" spans="1:73" ht="12.7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57"/>
      <c r="AL770" s="57"/>
      <c r="AM770" s="28"/>
      <c r="AN770" s="57"/>
      <c r="AO770" s="57"/>
      <c r="AP770" s="57"/>
      <c r="AQ770" s="57"/>
      <c r="AR770" s="28"/>
      <c r="AS770" s="28"/>
      <c r="AT770" s="39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  <c r="BP770" s="28"/>
      <c r="BQ770" s="28"/>
      <c r="BR770" s="28"/>
      <c r="BS770" s="28"/>
      <c r="BT770" s="28"/>
      <c r="BU770" s="28"/>
    </row>
    <row r="771" spans="1:73" ht="12.7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57"/>
      <c r="AL771" s="57"/>
      <c r="AM771" s="28"/>
      <c r="AN771" s="57"/>
      <c r="AO771" s="57"/>
      <c r="AP771" s="57"/>
      <c r="AQ771" s="57"/>
      <c r="AR771" s="28"/>
      <c r="AS771" s="28"/>
      <c r="AT771" s="39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  <c r="BP771" s="28"/>
      <c r="BQ771" s="28"/>
      <c r="BR771" s="28"/>
      <c r="BS771" s="28"/>
      <c r="BT771" s="28"/>
      <c r="BU771" s="28"/>
    </row>
    <row r="772" spans="1:73" ht="12.7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57"/>
      <c r="AL772" s="57"/>
      <c r="AM772" s="28"/>
      <c r="AN772" s="57"/>
      <c r="AO772" s="57"/>
      <c r="AP772" s="57"/>
      <c r="AQ772" s="57"/>
      <c r="AR772" s="28"/>
      <c r="AS772" s="28"/>
      <c r="AT772" s="39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</row>
    <row r="773" spans="1:73" ht="12.7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57"/>
      <c r="AL773" s="57"/>
      <c r="AM773" s="28"/>
      <c r="AN773" s="57"/>
      <c r="AO773" s="57"/>
      <c r="AP773" s="57"/>
      <c r="AQ773" s="57"/>
      <c r="AR773" s="28"/>
      <c r="AS773" s="28"/>
      <c r="AT773" s="39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  <c r="BP773" s="28"/>
      <c r="BQ773" s="28"/>
      <c r="BR773" s="28"/>
      <c r="BS773" s="28"/>
      <c r="BT773" s="28"/>
      <c r="BU773" s="28"/>
    </row>
    <row r="774" spans="1:73" ht="12.7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57"/>
      <c r="AL774" s="57"/>
      <c r="AM774" s="28"/>
      <c r="AN774" s="57"/>
      <c r="AO774" s="57"/>
      <c r="AP774" s="57"/>
      <c r="AQ774" s="57"/>
      <c r="AR774" s="28"/>
      <c r="AS774" s="28"/>
      <c r="AT774" s="39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  <c r="BJ774" s="28"/>
      <c r="BK774" s="28"/>
      <c r="BL774" s="28"/>
      <c r="BM774" s="28"/>
      <c r="BN774" s="28"/>
      <c r="BO774" s="28"/>
      <c r="BP774" s="28"/>
      <c r="BQ774" s="28"/>
      <c r="BR774" s="28"/>
      <c r="BS774" s="28"/>
      <c r="BT774" s="28"/>
      <c r="BU774" s="28"/>
    </row>
    <row r="775" spans="1:73" ht="12.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57"/>
      <c r="AL775" s="57"/>
      <c r="AM775" s="28"/>
      <c r="AN775" s="57"/>
      <c r="AO775" s="57"/>
      <c r="AP775" s="57"/>
      <c r="AQ775" s="57"/>
      <c r="AR775" s="28"/>
      <c r="AS775" s="28"/>
      <c r="AT775" s="39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  <c r="BJ775" s="28"/>
      <c r="BK775" s="28"/>
      <c r="BL775" s="28"/>
      <c r="BM775" s="28"/>
      <c r="BN775" s="28"/>
      <c r="BO775" s="28"/>
      <c r="BP775" s="28"/>
      <c r="BQ775" s="28"/>
      <c r="BR775" s="28"/>
      <c r="BS775" s="28"/>
      <c r="BT775" s="28"/>
      <c r="BU775" s="28"/>
    </row>
    <row r="776" spans="1:73" ht="12.7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57"/>
      <c r="AL776" s="57"/>
      <c r="AM776" s="28"/>
      <c r="AN776" s="57"/>
      <c r="AO776" s="57"/>
      <c r="AP776" s="57"/>
      <c r="AQ776" s="57"/>
      <c r="AR776" s="28"/>
      <c r="AS776" s="28"/>
      <c r="AT776" s="39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  <c r="BJ776" s="28"/>
      <c r="BK776" s="28"/>
      <c r="BL776" s="28"/>
      <c r="BM776" s="28"/>
      <c r="BN776" s="28"/>
      <c r="BO776" s="28"/>
      <c r="BP776" s="28"/>
      <c r="BQ776" s="28"/>
      <c r="BR776" s="28"/>
      <c r="BS776" s="28"/>
      <c r="BT776" s="28"/>
      <c r="BU776" s="28"/>
    </row>
    <row r="777" spans="1:73" ht="12.7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57"/>
      <c r="AL777" s="57"/>
      <c r="AM777" s="28"/>
      <c r="AN777" s="57"/>
      <c r="AO777" s="57"/>
      <c r="AP777" s="57"/>
      <c r="AQ777" s="57"/>
      <c r="AR777" s="28"/>
      <c r="AS777" s="28"/>
      <c r="AT777" s="39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  <c r="BJ777" s="28"/>
      <c r="BK777" s="28"/>
      <c r="BL777" s="28"/>
      <c r="BM777" s="28"/>
      <c r="BN777" s="28"/>
      <c r="BO777" s="28"/>
      <c r="BP777" s="28"/>
      <c r="BQ777" s="28"/>
      <c r="BR777" s="28"/>
      <c r="BS777" s="28"/>
      <c r="BT777" s="28"/>
      <c r="BU777" s="28"/>
    </row>
    <row r="778" spans="1:73" ht="12.7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57"/>
      <c r="AL778" s="57"/>
      <c r="AM778" s="28"/>
      <c r="AN778" s="57"/>
      <c r="AO778" s="57"/>
      <c r="AP778" s="57"/>
      <c r="AQ778" s="57"/>
      <c r="AR778" s="28"/>
      <c r="AS778" s="28"/>
      <c r="AT778" s="39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  <c r="BJ778" s="28"/>
      <c r="BK778" s="28"/>
      <c r="BL778" s="28"/>
      <c r="BM778" s="28"/>
      <c r="BN778" s="28"/>
      <c r="BO778" s="28"/>
      <c r="BP778" s="28"/>
      <c r="BQ778" s="28"/>
      <c r="BR778" s="28"/>
      <c r="BS778" s="28"/>
      <c r="BT778" s="28"/>
      <c r="BU778" s="28"/>
    </row>
    <row r="779" spans="1:73" ht="12.7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57"/>
      <c r="AL779" s="57"/>
      <c r="AM779" s="28"/>
      <c r="AN779" s="57"/>
      <c r="AO779" s="57"/>
      <c r="AP779" s="57"/>
      <c r="AQ779" s="57"/>
      <c r="AR779" s="28"/>
      <c r="AS779" s="28"/>
      <c r="AT779" s="39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  <c r="BJ779" s="28"/>
      <c r="BK779" s="28"/>
      <c r="BL779" s="28"/>
      <c r="BM779" s="28"/>
      <c r="BN779" s="28"/>
      <c r="BO779" s="28"/>
      <c r="BP779" s="28"/>
      <c r="BQ779" s="28"/>
      <c r="BR779" s="28"/>
      <c r="BS779" s="28"/>
      <c r="BT779" s="28"/>
      <c r="BU779" s="28"/>
    </row>
    <row r="780" spans="1:73" ht="12.7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57"/>
      <c r="AL780" s="57"/>
      <c r="AM780" s="28"/>
      <c r="AN780" s="57"/>
      <c r="AO780" s="57"/>
      <c r="AP780" s="57"/>
      <c r="AQ780" s="57"/>
      <c r="AR780" s="28"/>
      <c r="AS780" s="28"/>
      <c r="AT780" s="39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  <c r="BJ780" s="28"/>
      <c r="BK780" s="28"/>
      <c r="BL780" s="28"/>
      <c r="BM780" s="28"/>
      <c r="BN780" s="28"/>
      <c r="BO780" s="28"/>
      <c r="BP780" s="28"/>
      <c r="BQ780" s="28"/>
      <c r="BR780" s="28"/>
      <c r="BS780" s="28"/>
      <c r="BT780" s="28"/>
      <c r="BU780" s="28"/>
    </row>
    <row r="781" spans="1:73" ht="12.7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57"/>
      <c r="AL781" s="57"/>
      <c r="AM781" s="28"/>
      <c r="AN781" s="57"/>
      <c r="AO781" s="57"/>
      <c r="AP781" s="57"/>
      <c r="AQ781" s="57"/>
      <c r="AR781" s="28"/>
      <c r="AS781" s="28"/>
      <c r="AT781" s="39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  <c r="BJ781" s="28"/>
      <c r="BK781" s="28"/>
      <c r="BL781" s="28"/>
      <c r="BM781" s="28"/>
      <c r="BN781" s="28"/>
      <c r="BO781" s="28"/>
      <c r="BP781" s="28"/>
      <c r="BQ781" s="28"/>
      <c r="BR781" s="28"/>
      <c r="BS781" s="28"/>
      <c r="BT781" s="28"/>
      <c r="BU781" s="28"/>
    </row>
    <row r="782" spans="1:73" ht="12.7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57"/>
      <c r="AL782" s="57"/>
      <c r="AM782" s="28"/>
      <c r="AN782" s="57"/>
      <c r="AO782" s="57"/>
      <c r="AP782" s="57"/>
      <c r="AQ782" s="57"/>
      <c r="AR782" s="28"/>
      <c r="AS782" s="28"/>
      <c r="AT782" s="39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  <c r="BJ782" s="28"/>
      <c r="BK782" s="28"/>
      <c r="BL782" s="28"/>
      <c r="BM782" s="28"/>
      <c r="BN782" s="28"/>
      <c r="BO782" s="28"/>
      <c r="BP782" s="28"/>
      <c r="BQ782" s="28"/>
      <c r="BR782" s="28"/>
      <c r="BS782" s="28"/>
      <c r="BT782" s="28"/>
      <c r="BU782" s="28"/>
    </row>
    <row r="783" spans="1:73" ht="12.7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57"/>
      <c r="AL783" s="57"/>
      <c r="AM783" s="28"/>
      <c r="AN783" s="57"/>
      <c r="AO783" s="57"/>
      <c r="AP783" s="57"/>
      <c r="AQ783" s="57"/>
      <c r="AR783" s="28"/>
      <c r="AS783" s="28"/>
      <c r="AT783" s="39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  <c r="BJ783" s="28"/>
      <c r="BK783" s="28"/>
      <c r="BL783" s="28"/>
      <c r="BM783" s="28"/>
      <c r="BN783" s="28"/>
      <c r="BO783" s="28"/>
      <c r="BP783" s="28"/>
      <c r="BQ783" s="28"/>
      <c r="BR783" s="28"/>
      <c r="BS783" s="28"/>
      <c r="BT783" s="28"/>
      <c r="BU783" s="28"/>
    </row>
    <row r="784" spans="1:73" ht="12.7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57"/>
      <c r="AL784" s="57"/>
      <c r="AM784" s="28"/>
      <c r="AN784" s="57"/>
      <c r="AO784" s="57"/>
      <c r="AP784" s="57"/>
      <c r="AQ784" s="57"/>
      <c r="AR784" s="28"/>
      <c r="AS784" s="28"/>
      <c r="AT784" s="39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  <c r="BJ784" s="28"/>
      <c r="BK784" s="28"/>
      <c r="BL784" s="28"/>
      <c r="BM784" s="28"/>
      <c r="BN784" s="28"/>
      <c r="BO784" s="28"/>
      <c r="BP784" s="28"/>
      <c r="BQ784" s="28"/>
      <c r="BR784" s="28"/>
      <c r="BS784" s="28"/>
      <c r="BT784" s="28"/>
      <c r="BU784" s="28"/>
    </row>
    <row r="785" spans="1:73" ht="12.7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57"/>
      <c r="AL785" s="57"/>
      <c r="AM785" s="28"/>
      <c r="AN785" s="57"/>
      <c r="AO785" s="57"/>
      <c r="AP785" s="57"/>
      <c r="AQ785" s="57"/>
      <c r="AR785" s="28"/>
      <c r="AS785" s="28"/>
      <c r="AT785" s="39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  <c r="BJ785" s="28"/>
      <c r="BK785" s="28"/>
      <c r="BL785" s="28"/>
      <c r="BM785" s="28"/>
      <c r="BN785" s="28"/>
      <c r="BO785" s="28"/>
      <c r="BP785" s="28"/>
      <c r="BQ785" s="28"/>
      <c r="BR785" s="28"/>
      <c r="BS785" s="28"/>
      <c r="BT785" s="28"/>
      <c r="BU785" s="28"/>
    </row>
    <row r="786" spans="1:73" ht="12.7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57"/>
      <c r="AL786" s="57"/>
      <c r="AM786" s="28"/>
      <c r="AN786" s="57"/>
      <c r="AO786" s="57"/>
      <c r="AP786" s="57"/>
      <c r="AQ786" s="57"/>
      <c r="AR786" s="28"/>
      <c r="AS786" s="28"/>
      <c r="AT786" s="39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  <c r="BJ786" s="28"/>
      <c r="BK786" s="28"/>
      <c r="BL786" s="28"/>
      <c r="BM786" s="28"/>
      <c r="BN786" s="28"/>
      <c r="BO786" s="28"/>
      <c r="BP786" s="28"/>
      <c r="BQ786" s="28"/>
      <c r="BR786" s="28"/>
      <c r="BS786" s="28"/>
      <c r="BT786" s="28"/>
      <c r="BU786" s="28"/>
    </row>
    <row r="787" spans="1:73" ht="12.7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57"/>
      <c r="AL787" s="57"/>
      <c r="AM787" s="28"/>
      <c r="AN787" s="57"/>
      <c r="AO787" s="57"/>
      <c r="AP787" s="57"/>
      <c r="AQ787" s="57"/>
      <c r="AR787" s="28"/>
      <c r="AS787" s="28"/>
      <c r="AT787" s="39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  <c r="BP787" s="28"/>
      <c r="BQ787" s="28"/>
      <c r="BR787" s="28"/>
      <c r="BS787" s="28"/>
      <c r="BT787" s="28"/>
      <c r="BU787" s="28"/>
    </row>
    <row r="788" spans="1:73" ht="12.7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57"/>
      <c r="AL788" s="57"/>
      <c r="AM788" s="28"/>
      <c r="AN788" s="57"/>
      <c r="AO788" s="57"/>
      <c r="AP788" s="57"/>
      <c r="AQ788" s="57"/>
      <c r="AR788" s="28"/>
      <c r="AS788" s="28"/>
      <c r="AT788" s="39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  <c r="BL788" s="28"/>
      <c r="BM788" s="28"/>
      <c r="BN788" s="28"/>
      <c r="BO788" s="28"/>
      <c r="BP788" s="28"/>
      <c r="BQ788" s="28"/>
      <c r="BR788" s="28"/>
      <c r="BS788" s="28"/>
      <c r="BT788" s="28"/>
      <c r="BU788" s="28"/>
    </row>
    <row r="789" spans="1:73" ht="12.7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57"/>
      <c r="AL789" s="57"/>
      <c r="AM789" s="28"/>
      <c r="AN789" s="57"/>
      <c r="AO789" s="57"/>
      <c r="AP789" s="57"/>
      <c r="AQ789" s="57"/>
      <c r="AR789" s="28"/>
      <c r="AS789" s="28"/>
      <c r="AT789" s="39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  <c r="BJ789" s="28"/>
      <c r="BK789" s="28"/>
      <c r="BL789" s="28"/>
      <c r="BM789" s="28"/>
      <c r="BN789" s="28"/>
      <c r="BO789" s="28"/>
      <c r="BP789" s="28"/>
      <c r="BQ789" s="28"/>
      <c r="BR789" s="28"/>
      <c r="BS789" s="28"/>
      <c r="BT789" s="28"/>
      <c r="BU789" s="28"/>
    </row>
    <row r="790" spans="1:73" ht="12.7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57"/>
      <c r="AL790" s="57"/>
      <c r="AM790" s="28"/>
      <c r="AN790" s="57"/>
      <c r="AO790" s="57"/>
      <c r="AP790" s="57"/>
      <c r="AQ790" s="57"/>
      <c r="AR790" s="28"/>
      <c r="AS790" s="28"/>
      <c r="AT790" s="39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  <c r="BJ790" s="28"/>
      <c r="BK790" s="28"/>
      <c r="BL790" s="28"/>
      <c r="BM790" s="28"/>
      <c r="BN790" s="28"/>
      <c r="BO790" s="28"/>
      <c r="BP790" s="28"/>
      <c r="BQ790" s="28"/>
      <c r="BR790" s="28"/>
      <c r="BS790" s="28"/>
      <c r="BT790" s="28"/>
      <c r="BU790" s="28"/>
    </row>
    <row r="791" spans="1:73" ht="12.7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57"/>
      <c r="AL791" s="57"/>
      <c r="AM791" s="28"/>
      <c r="AN791" s="57"/>
      <c r="AO791" s="57"/>
      <c r="AP791" s="57"/>
      <c r="AQ791" s="57"/>
      <c r="AR791" s="28"/>
      <c r="AS791" s="28"/>
      <c r="AT791" s="39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  <c r="BJ791" s="28"/>
      <c r="BK791" s="28"/>
      <c r="BL791" s="28"/>
      <c r="BM791" s="28"/>
      <c r="BN791" s="28"/>
      <c r="BO791" s="28"/>
      <c r="BP791" s="28"/>
      <c r="BQ791" s="28"/>
      <c r="BR791" s="28"/>
      <c r="BS791" s="28"/>
      <c r="BT791" s="28"/>
      <c r="BU791" s="28"/>
    </row>
    <row r="792" spans="1:73" ht="12.7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57"/>
      <c r="AL792" s="57"/>
      <c r="AM792" s="28"/>
      <c r="AN792" s="57"/>
      <c r="AO792" s="57"/>
      <c r="AP792" s="57"/>
      <c r="AQ792" s="57"/>
      <c r="AR792" s="28"/>
      <c r="AS792" s="28"/>
      <c r="AT792" s="39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  <c r="BJ792" s="28"/>
      <c r="BK792" s="28"/>
      <c r="BL792" s="28"/>
      <c r="BM792" s="28"/>
      <c r="BN792" s="28"/>
      <c r="BO792" s="28"/>
      <c r="BP792" s="28"/>
      <c r="BQ792" s="28"/>
      <c r="BR792" s="28"/>
      <c r="BS792" s="28"/>
      <c r="BT792" s="28"/>
      <c r="BU792" s="28"/>
    </row>
    <row r="793" spans="1:73" ht="12.7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57"/>
      <c r="AL793" s="57"/>
      <c r="AM793" s="28"/>
      <c r="AN793" s="57"/>
      <c r="AO793" s="57"/>
      <c r="AP793" s="57"/>
      <c r="AQ793" s="57"/>
      <c r="AR793" s="28"/>
      <c r="AS793" s="28"/>
      <c r="AT793" s="39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  <c r="BL793" s="28"/>
      <c r="BM793" s="28"/>
      <c r="BN793" s="28"/>
      <c r="BO793" s="28"/>
      <c r="BP793" s="28"/>
      <c r="BQ793" s="28"/>
      <c r="BR793" s="28"/>
      <c r="BS793" s="28"/>
      <c r="BT793" s="28"/>
      <c r="BU793" s="28"/>
    </row>
    <row r="794" spans="1:73" ht="12.7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57"/>
      <c r="AL794" s="57"/>
      <c r="AM794" s="28"/>
      <c r="AN794" s="57"/>
      <c r="AO794" s="57"/>
      <c r="AP794" s="57"/>
      <c r="AQ794" s="57"/>
      <c r="AR794" s="28"/>
      <c r="AS794" s="28"/>
      <c r="AT794" s="39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  <c r="BJ794" s="28"/>
      <c r="BK794" s="28"/>
      <c r="BL794" s="28"/>
      <c r="BM794" s="28"/>
      <c r="BN794" s="28"/>
      <c r="BO794" s="28"/>
      <c r="BP794" s="28"/>
      <c r="BQ794" s="28"/>
      <c r="BR794" s="28"/>
      <c r="BS794" s="28"/>
      <c r="BT794" s="28"/>
      <c r="BU794" s="28"/>
    </row>
    <row r="795" spans="1:73" ht="12.7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57"/>
      <c r="AL795" s="57"/>
      <c r="AM795" s="28"/>
      <c r="AN795" s="57"/>
      <c r="AO795" s="57"/>
      <c r="AP795" s="57"/>
      <c r="AQ795" s="57"/>
      <c r="AR795" s="28"/>
      <c r="AS795" s="28"/>
      <c r="AT795" s="39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  <c r="BJ795" s="28"/>
      <c r="BK795" s="28"/>
      <c r="BL795" s="28"/>
      <c r="BM795" s="28"/>
      <c r="BN795" s="28"/>
      <c r="BO795" s="28"/>
      <c r="BP795" s="28"/>
      <c r="BQ795" s="28"/>
      <c r="BR795" s="28"/>
      <c r="BS795" s="28"/>
      <c r="BT795" s="28"/>
      <c r="BU795" s="28"/>
    </row>
    <row r="796" spans="1:73" ht="12.7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57"/>
      <c r="AL796" s="57"/>
      <c r="AM796" s="28"/>
      <c r="AN796" s="57"/>
      <c r="AO796" s="57"/>
      <c r="AP796" s="57"/>
      <c r="AQ796" s="57"/>
      <c r="AR796" s="28"/>
      <c r="AS796" s="28"/>
      <c r="AT796" s="39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</row>
    <row r="797" spans="1:73" ht="12.7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57"/>
      <c r="AL797" s="57"/>
      <c r="AM797" s="28"/>
      <c r="AN797" s="57"/>
      <c r="AO797" s="57"/>
      <c r="AP797" s="57"/>
      <c r="AQ797" s="57"/>
      <c r="AR797" s="28"/>
      <c r="AS797" s="28"/>
      <c r="AT797" s="39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  <c r="BP797" s="28"/>
      <c r="BQ797" s="28"/>
      <c r="BR797" s="28"/>
      <c r="BS797" s="28"/>
      <c r="BT797" s="28"/>
      <c r="BU797" s="28"/>
    </row>
    <row r="798" spans="1:73" ht="12.7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57"/>
      <c r="AL798" s="57"/>
      <c r="AM798" s="28"/>
      <c r="AN798" s="57"/>
      <c r="AO798" s="57"/>
      <c r="AP798" s="57"/>
      <c r="AQ798" s="57"/>
      <c r="AR798" s="28"/>
      <c r="AS798" s="28"/>
      <c r="AT798" s="39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  <c r="BP798" s="28"/>
      <c r="BQ798" s="28"/>
      <c r="BR798" s="28"/>
      <c r="BS798" s="28"/>
      <c r="BT798" s="28"/>
      <c r="BU798" s="28"/>
    </row>
    <row r="799" spans="1:73" ht="12.7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57"/>
      <c r="AL799" s="57"/>
      <c r="AM799" s="28"/>
      <c r="AN799" s="57"/>
      <c r="AO799" s="57"/>
      <c r="AP799" s="57"/>
      <c r="AQ799" s="57"/>
      <c r="AR799" s="28"/>
      <c r="AS799" s="28"/>
      <c r="AT799" s="39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  <c r="BP799" s="28"/>
      <c r="BQ799" s="28"/>
      <c r="BR799" s="28"/>
      <c r="BS799" s="28"/>
      <c r="BT799" s="28"/>
      <c r="BU799" s="28"/>
    </row>
    <row r="800" spans="1:73" ht="12.7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57"/>
      <c r="AL800" s="57"/>
      <c r="AM800" s="28"/>
      <c r="AN800" s="57"/>
      <c r="AO800" s="57"/>
      <c r="AP800" s="57"/>
      <c r="AQ800" s="57"/>
      <c r="AR800" s="28"/>
      <c r="AS800" s="28"/>
      <c r="AT800" s="39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  <c r="BP800" s="28"/>
      <c r="BQ800" s="28"/>
      <c r="BR800" s="28"/>
      <c r="BS800" s="28"/>
      <c r="BT800" s="28"/>
      <c r="BU800" s="28"/>
    </row>
    <row r="801" spans="1:73" ht="12.7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57"/>
      <c r="AL801" s="57"/>
      <c r="AM801" s="28"/>
      <c r="AN801" s="57"/>
      <c r="AO801" s="57"/>
      <c r="AP801" s="57"/>
      <c r="AQ801" s="57"/>
      <c r="AR801" s="28"/>
      <c r="AS801" s="28"/>
      <c r="AT801" s="39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  <c r="BP801" s="28"/>
      <c r="BQ801" s="28"/>
      <c r="BR801" s="28"/>
      <c r="BS801" s="28"/>
      <c r="BT801" s="28"/>
      <c r="BU801" s="28"/>
    </row>
    <row r="802" spans="1:73" ht="12.7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57"/>
      <c r="AL802" s="57"/>
      <c r="AM802" s="28"/>
      <c r="AN802" s="57"/>
      <c r="AO802" s="57"/>
      <c r="AP802" s="57"/>
      <c r="AQ802" s="57"/>
      <c r="AR802" s="28"/>
      <c r="AS802" s="28"/>
      <c r="AT802" s="39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  <c r="BP802" s="28"/>
      <c r="BQ802" s="28"/>
      <c r="BR802" s="28"/>
      <c r="BS802" s="28"/>
      <c r="BT802" s="28"/>
      <c r="BU802" s="28"/>
    </row>
    <row r="803" spans="1:73" ht="12.7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57"/>
      <c r="AL803" s="57"/>
      <c r="AM803" s="28"/>
      <c r="AN803" s="57"/>
      <c r="AO803" s="57"/>
      <c r="AP803" s="57"/>
      <c r="AQ803" s="57"/>
      <c r="AR803" s="28"/>
      <c r="AS803" s="28"/>
      <c r="AT803" s="39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  <c r="BP803" s="28"/>
      <c r="BQ803" s="28"/>
      <c r="BR803" s="28"/>
      <c r="BS803" s="28"/>
      <c r="BT803" s="28"/>
      <c r="BU803" s="28"/>
    </row>
    <row r="804" spans="1:73" ht="12.7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57"/>
      <c r="AL804" s="57"/>
      <c r="AM804" s="28"/>
      <c r="AN804" s="57"/>
      <c r="AO804" s="57"/>
      <c r="AP804" s="57"/>
      <c r="AQ804" s="57"/>
      <c r="AR804" s="28"/>
      <c r="AS804" s="28"/>
      <c r="AT804" s="39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8"/>
      <c r="BS804" s="28"/>
      <c r="BT804" s="28"/>
      <c r="BU804" s="28"/>
    </row>
    <row r="805" spans="1:73" ht="12.7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57"/>
      <c r="AL805" s="57"/>
      <c r="AM805" s="28"/>
      <c r="AN805" s="57"/>
      <c r="AO805" s="57"/>
      <c r="AP805" s="57"/>
      <c r="AQ805" s="57"/>
      <c r="AR805" s="28"/>
      <c r="AS805" s="28"/>
      <c r="AT805" s="39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  <c r="BP805" s="28"/>
      <c r="BQ805" s="28"/>
      <c r="BR805" s="28"/>
      <c r="BS805" s="28"/>
      <c r="BT805" s="28"/>
      <c r="BU805" s="28"/>
    </row>
    <row r="806" spans="1:73" ht="12.7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57"/>
      <c r="AL806" s="57"/>
      <c r="AM806" s="28"/>
      <c r="AN806" s="57"/>
      <c r="AO806" s="57"/>
      <c r="AP806" s="57"/>
      <c r="AQ806" s="57"/>
      <c r="AR806" s="28"/>
      <c r="AS806" s="28"/>
      <c r="AT806" s="39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  <c r="BP806" s="28"/>
      <c r="BQ806" s="28"/>
      <c r="BR806" s="28"/>
      <c r="BS806" s="28"/>
      <c r="BT806" s="28"/>
      <c r="BU806" s="28"/>
    </row>
    <row r="807" spans="1:73" ht="12.7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57"/>
      <c r="AL807" s="57"/>
      <c r="AM807" s="28"/>
      <c r="AN807" s="57"/>
      <c r="AO807" s="57"/>
      <c r="AP807" s="57"/>
      <c r="AQ807" s="57"/>
      <c r="AR807" s="28"/>
      <c r="AS807" s="28"/>
      <c r="AT807" s="39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  <c r="BP807" s="28"/>
      <c r="BQ807" s="28"/>
      <c r="BR807" s="28"/>
      <c r="BS807" s="28"/>
      <c r="BT807" s="28"/>
      <c r="BU807" s="28"/>
    </row>
    <row r="808" spans="1:73" ht="12.7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57"/>
      <c r="AL808" s="57"/>
      <c r="AM808" s="28"/>
      <c r="AN808" s="57"/>
      <c r="AO808" s="57"/>
      <c r="AP808" s="57"/>
      <c r="AQ808" s="57"/>
      <c r="AR808" s="28"/>
      <c r="AS808" s="28"/>
      <c r="AT808" s="39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  <c r="BJ808" s="28"/>
      <c r="BK808" s="28"/>
      <c r="BL808" s="28"/>
      <c r="BM808" s="28"/>
      <c r="BN808" s="28"/>
      <c r="BO808" s="28"/>
      <c r="BP808" s="28"/>
      <c r="BQ808" s="28"/>
      <c r="BR808" s="28"/>
      <c r="BS808" s="28"/>
      <c r="BT808" s="28"/>
      <c r="BU808" s="28"/>
    </row>
    <row r="809" spans="1:73" ht="12.7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57"/>
      <c r="AL809" s="57"/>
      <c r="AM809" s="28"/>
      <c r="AN809" s="57"/>
      <c r="AO809" s="57"/>
      <c r="AP809" s="57"/>
      <c r="AQ809" s="57"/>
      <c r="AR809" s="28"/>
      <c r="AS809" s="28"/>
      <c r="AT809" s="39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  <c r="BJ809" s="28"/>
      <c r="BK809" s="28"/>
      <c r="BL809" s="28"/>
      <c r="BM809" s="28"/>
      <c r="BN809" s="28"/>
      <c r="BO809" s="28"/>
      <c r="BP809" s="28"/>
      <c r="BQ809" s="28"/>
      <c r="BR809" s="28"/>
      <c r="BS809" s="28"/>
      <c r="BT809" s="28"/>
      <c r="BU809" s="28"/>
    </row>
    <row r="810" spans="1:73" ht="12.7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57"/>
      <c r="AL810" s="57"/>
      <c r="AM810" s="28"/>
      <c r="AN810" s="57"/>
      <c r="AO810" s="57"/>
      <c r="AP810" s="57"/>
      <c r="AQ810" s="57"/>
      <c r="AR810" s="28"/>
      <c r="AS810" s="28"/>
      <c r="AT810" s="39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  <c r="BP810" s="28"/>
      <c r="BQ810" s="28"/>
      <c r="BR810" s="28"/>
      <c r="BS810" s="28"/>
      <c r="BT810" s="28"/>
      <c r="BU810" s="28"/>
    </row>
    <row r="811" spans="1:73" ht="12.7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57"/>
      <c r="AL811" s="57"/>
      <c r="AM811" s="28"/>
      <c r="AN811" s="57"/>
      <c r="AO811" s="57"/>
      <c r="AP811" s="57"/>
      <c r="AQ811" s="57"/>
      <c r="AR811" s="28"/>
      <c r="AS811" s="28"/>
      <c r="AT811" s="39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  <c r="BP811" s="28"/>
      <c r="BQ811" s="28"/>
      <c r="BR811" s="28"/>
      <c r="BS811" s="28"/>
      <c r="BT811" s="28"/>
      <c r="BU811" s="28"/>
    </row>
    <row r="812" spans="1:73" ht="12.7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57"/>
      <c r="AL812" s="57"/>
      <c r="AM812" s="28"/>
      <c r="AN812" s="57"/>
      <c r="AO812" s="57"/>
      <c r="AP812" s="57"/>
      <c r="AQ812" s="57"/>
      <c r="AR812" s="28"/>
      <c r="AS812" s="28"/>
      <c r="AT812" s="39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</row>
    <row r="813" spans="1:73" ht="12.7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57"/>
      <c r="AL813" s="57"/>
      <c r="AM813" s="28"/>
      <c r="AN813" s="57"/>
      <c r="AO813" s="57"/>
      <c r="AP813" s="57"/>
      <c r="AQ813" s="57"/>
      <c r="AR813" s="28"/>
      <c r="AS813" s="28"/>
      <c r="AT813" s="39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  <c r="BP813" s="28"/>
      <c r="BQ813" s="28"/>
      <c r="BR813" s="28"/>
      <c r="BS813" s="28"/>
      <c r="BT813" s="28"/>
      <c r="BU813" s="28"/>
    </row>
    <row r="814" spans="1:73" ht="12.7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57"/>
      <c r="AL814" s="57"/>
      <c r="AM814" s="28"/>
      <c r="AN814" s="57"/>
      <c r="AO814" s="57"/>
      <c r="AP814" s="57"/>
      <c r="AQ814" s="57"/>
      <c r="AR814" s="28"/>
      <c r="AS814" s="28"/>
      <c r="AT814" s="39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28"/>
      <c r="BS814" s="28"/>
      <c r="BT814" s="28"/>
      <c r="BU814" s="28"/>
    </row>
    <row r="815" spans="1:73" ht="12.7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57"/>
      <c r="AL815" s="57"/>
      <c r="AM815" s="28"/>
      <c r="AN815" s="57"/>
      <c r="AO815" s="57"/>
      <c r="AP815" s="57"/>
      <c r="AQ815" s="57"/>
      <c r="AR815" s="28"/>
      <c r="AS815" s="28"/>
      <c r="AT815" s="39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  <c r="BP815" s="28"/>
      <c r="BQ815" s="28"/>
      <c r="BR815" s="28"/>
      <c r="BS815" s="28"/>
      <c r="BT815" s="28"/>
      <c r="BU815" s="28"/>
    </row>
    <row r="816" spans="1:73" ht="12.7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57"/>
      <c r="AL816" s="57"/>
      <c r="AM816" s="28"/>
      <c r="AN816" s="57"/>
      <c r="AO816" s="57"/>
      <c r="AP816" s="57"/>
      <c r="AQ816" s="57"/>
      <c r="AR816" s="28"/>
      <c r="AS816" s="28"/>
      <c r="AT816" s="39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  <c r="BP816" s="28"/>
      <c r="BQ816" s="28"/>
      <c r="BR816" s="28"/>
      <c r="BS816" s="28"/>
      <c r="BT816" s="28"/>
      <c r="BU816" s="28"/>
    </row>
    <row r="817" spans="1:73" ht="12.7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57"/>
      <c r="AL817" s="57"/>
      <c r="AM817" s="28"/>
      <c r="AN817" s="57"/>
      <c r="AO817" s="57"/>
      <c r="AP817" s="57"/>
      <c r="AQ817" s="57"/>
      <c r="AR817" s="28"/>
      <c r="AS817" s="28"/>
      <c r="AT817" s="39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28"/>
      <c r="BS817" s="28"/>
      <c r="BT817" s="28"/>
      <c r="BU817" s="28"/>
    </row>
    <row r="818" spans="1:73" ht="12.7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57"/>
      <c r="AL818" s="57"/>
      <c r="AM818" s="28"/>
      <c r="AN818" s="57"/>
      <c r="AO818" s="57"/>
      <c r="AP818" s="57"/>
      <c r="AQ818" s="57"/>
      <c r="AR818" s="28"/>
      <c r="AS818" s="28"/>
      <c r="AT818" s="39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  <c r="BP818" s="28"/>
      <c r="BQ818" s="28"/>
      <c r="BR818" s="28"/>
      <c r="BS818" s="28"/>
      <c r="BT818" s="28"/>
      <c r="BU818" s="28"/>
    </row>
    <row r="819" spans="1:73" ht="12.7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57"/>
      <c r="AL819" s="57"/>
      <c r="AM819" s="28"/>
      <c r="AN819" s="57"/>
      <c r="AO819" s="57"/>
      <c r="AP819" s="57"/>
      <c r="AQ819" s="57"/>
      <c r="AR819" s="28"/>
      <c r="AS819" s="28"/>
      <c r="AT819" s="39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28"/>
      <c r="BS819" s="28"/>
      <c r="BT819" s="28"/>
      <c r="BU819" s="28"/>
    </row>
    <row r="820" spans="1:73" ht="12.7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57"/>
      <c r="AL820" s="57"/>
      <c r="AM820" s="28"/>
      <c r="AN820" s="57"/>
      <c r="AO820" s="57"/>
      <c r="AP820" s="57"/>
      <c r="AQ820" s="57"/>
      <c r="AR820" s="28"/>
      <c r="AS820" s="28"/>
      <c r="AT820" s="39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  <c r="BP820" s="28"/>
      <c r="BQ820" s="28"/>
      <c r="BR820" s="28"/>
      <c r="BS820" s="28"/>
      <c r="BT820" s="28"/>
      <c r="BU820" s="28"/>
    </row>
    <row r="821" spans="1:73" ht="12.7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57"/>
      <c r="AL821" s="57"/>
      <c r="AM821" s="28"/>
      <c r="AN821" s="57"/>
      <c r="AO821" s="57"/>
      <c r="AP821" s="57"/>
      <c r="AQ821" s="57"/>
      <c r="AR821" s="28"/>
      <c r="AS821" s="28"/>
      <c r="AT821" s="39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  <c r="BP821" s="28"/>
      <c r="BQ821" s="28"/>
      <c r="BR821" s="28"/>
      <c r="BS821" s="28"/>
      <c r="BT821" s="28"/>
      <c r="BU821" s="28"/>
    </row>
    <row r="822" spans="1:73" ht="12.7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57"/>
      <c r="AL822" s="57"/>
      <c r="AM822" s="28"/>
      <c r="AN822" s="57"/>
      <c r="AO822" s="57"/>
      <c r="AP822" s="57"/>
      <c r="AQ822" s="57"/>
      <c r="AR822" s="28"/>
      <c r="AS822" s="28"/>
      <c r="AT822" s="39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  <c r="BP822" s="28"/>
      <c r="BQ822" s="28"/>
      <c r="BR822" s="28"/>
      <c r="BS822" s="28"/>
      <c r="BT822" s="28"/>
      <c r="BU822" s="28"/>
    </row>
    <row r="823" spans="1:73" ht="12.7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57"/>
      <c r="AL823" s="57"/>
      <c r="AM823" s="28"/>
      <c r="AN823" s="57"/>
      <c r="AO823" s="57"/>
      <c r="AP823" s="57"/>
      <c r="AQ823" s="57"/>
      <c r="AR823" s="28"/>
      <c r="AS823" s="28"/>
      <c r="AT823" s="39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28"/>
    </row>
    <row r="824" spans="1:73" ht="12.7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57"/>
      <c r="AL824" s="57"/>
      <c r="AM824" s="28"/>
      <c r="AN824" s="57"/>
      <c r="AO824" s="57"/>
      <c r="AP824" s="57"/>
      <c r="AQ824" s="57"/>
      <c r="AR824" s="28"/>
      <c r="AS824" s="28"/>
      <c r="AT824" s="39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  <c r="BP824" s="28"/>
      <c r="BQ824" s="28"/>
      <c r="BR824" s="28"/>
      <c r="BS824" s="28"/>
      <c r="BT824" s="28"/>
      <c r="BU824" s="28"/>
    </row>
    <row r="825" spans="1:73" ht="12.7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57"/>
      <c r="AL825" s="57"/>
      <c r="AM825" s="28"/>
      <c r="AN825" s="57"/>
      <c r="AO825" s="57"/>
      <c r="AP825" s="57"/>
      <c r="AQ825" s="57"/>
      <c r="AR825" s="28"/>
      <c r="AS825" s="28"/>
      <c r="AT825" s="39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8"/>
      <c r="BS825" s="28"/>
      <c r="BT825" s="28"/>
      <c r="BU825" s="28"/>
    </row>
    <row r="826" spans="1:73" ht="12.7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57"/>
      <c r="AL826" s="57"/>
      <c r="AM826" s="28"/>
      <c r="AN826" s="57"/>
      <c r="AO826" s="57"/>
      <c r="AP826" s="57"/>
      <c r="AQ826" s="57"/>
      <c r="AR826" s="28"/>
      <c r="AS826" s="28"/>
      <c r="AT826" s="39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  <c r="BP826" s="28"/>
      <c r="BQ826" s="28"/>
      <c r="BR826" s="28"/>
      <c r="BS826" s="28"/>
      <c r="BT826" s="28"/>
      <c r="BU826" s="28"/>
    </row>
    <row r="827" spans="1:73" ht="12.7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57"/>
      <c r="AL827" s="57"/>
      <c r="AM827" s="28"/>
      <c r="AN827" s="57"/>
      <c r="AO827" s="57"/>
      <c r="AP827" s="57"/>
      <c r="AQ827" s="57"/>
      <c r="AR827" s="28"/>
      <c r="AS827" s="28"/>
      <c r="AT827" s="39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8"/>
      <c r="BS827" s="28"/>
      <c r="BT827" s="28"/>
      <c r="BU827" s="28"/>
    </row>
    <row r="828" spans="1:73" ht="12.7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57"/>
      <c r="AL828" s="57"/>
      <c r="AM828" s="28"/>
      <c r="AN828" s="57"/>
      <c r="AO828" s="57"/>
      <c r="AP828" s="57"/>
      <c r="AQ828" s="57"/>
      <c r="AR828" s="28"/>
      <c r="AS828" s="28"/>
      <c r="AT828" s="39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  <c r="BP828" s="28"/>
      <c r="BQ828" s="28"/>
      <c r="BR828" s="28"/>
      <c r="BS828" s="28"/>
      <c r="BT828" s="28"/>
      <c r="BU828" s="28"/>
    </row>
    <row r="829" spans="1:73" ht="12.7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57"/>
      <c r="AL829" s="57"/>
      <c r="AM829" s="28"/>
      <c r="AN829" s="57"/>
      <c r="AO829" s="57"/>
      <c r="AP829" s="57"/>
      <c r="AQ829" s="57"/>
      <c r="AR829" s="28"/>
      <c r="AS829" s="28"/>
      <c r="AT829" s="39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  <c r="BP829" s="28"/>
      <c r="BQ829" s="28"/>
      <c r="BR829" s="28"/>
      <c r="BS829" s="28"/>
      <c r="BT829" s="28"/>
      <c r="BU829" s="28"/>
    </row>
    <row r="830" spans="1:73" ht="12.7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57"/>
      <c r="AL830" s="57"/>
      <c r="AM830" s="28"/>
      <c r="AN830" s="57"/>
      <c r="AO830" s="57"/>
      <c r="AP830" s="57"/>
      <c r="AQ830" s="57"/>
      <c r="AR830" s="28"/>
      <c r="AS830" s="28"/>
      <c r="AT830" s="39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  <c r="BP830" s="28"/>
      <c r="BQ830" s="28"/>
      <c r="BR830" s="28"/>
      <c r="BS830" s="28"/>
      <c r="BT830" s="28"/>
      <c r="BU830" s="28"/>
    </row>
    <row r="831" spans="1:73" ht="12.7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57"/>
      <c r="AL831" s="57"/>
      <c r="AM831" s="28"/>
      <c r="AN831" s="57"/>
      <c r="AO831" s="57"/>
      <c r="AP831" s="57"/>
      <c r="AQ831" s="57"/>
      <c r="AR831" s="28"/>
      <c r="AS831" s="28"/>
      <c r="AT831" s="39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  <c r="BJ831" s="28"/>
      <c r="BK831" s="28"/>
      <c r="BL831" s="28"/>
      <c r="BM831" s="28"/>
      <c r="BN831" s="28"/>
      <c r="BO831" s="28"/>
      <c r="BP831" s="28"/>
      <c r="BQ831" s="28"/>
      <c r="BR831" s="28"/>
      <c r="BS831" s="28"/>
      <c r="BT831" s="28"/>
      <c r="BU831" s="28"/>
    </row>
    <row r="832" spans="1:73" ht="12.7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57"/>
      <c r="AL832" s="57"/>
      <c r="AM832" s="28"/>
      <c r="AN832" s="57"/>
      <c r="AO832" s="57"/>
      <c r="AP832" s="57"/>
      <c r="AQ832" s="57"/>
      <c r="AR832" s="28"/>
      <c r="AS832" s="28"/>
      <c r="AT832" s="39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8"/>
      <c r="BS832" s="28"/>
      <c r="BT832" s="28"/>
      <c r="BU832" s="28"/>
    </row>
    <row r="833" spans="1:73" ht="12.7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57"/>
      <c r="AL833" s="57"/>
      <c r="AM833" s="28"/>
      <c r="AN833" s="57"/>
      <c r="AO833" s="57"/>
      <c r="AP833" s="57"/>
      <c r="AQ833" s="57"/>
      <c r="AR833" s="28"/>
      <c r="AS833" s="28"/>
      <c r="AT833" s="39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  <c r="BP833" s="28"/>
      <c r="BQ833" s="28"/>
      <c r="BR833" s="28"/>
      <c r="BS833" s="28"/>
      <c r="BT833" s="28"/>
      <c r="BU833" s="28"/>
    </row>
    <row r="834" spans="1:73" ht="12.7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57"/>
      <c r="AL834" s="57"/>
      <c r="AM834" s="28"/>
      <c r="AN834" s="57"/>
      <c r="AO834" s="57"/>
      <c r="AP834" s="57"/>
      <c r="AQ834" s="57"/>
      <c r="AR834" s="28"/>
      <c r="AS834" s="28"/>
      <c r="AT834" s="39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  <c r="BP834" s="28"/>
      <c r="BQ834" s="28"/>
      <c r="BR834" s="28"/>
      <c r="BS834" s="28"/>
      <c r="BT834" s="28"/>
      <c r="BU834" s="28"/>
    </row>
    <row r="835" spans="1:73" ht="12.7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57"/>
      <c r="AL835" s="57"/>
      <c r="AM835" s="28"/>
      <c r="AN835" s="57"/>
      <c r="AO835" s="57"/>
      <c r="AP835" s="57"/>
      <c r="AQ835" s="57"/>
      <c r="AR835" s="28"/>
      <c r="AS835" s="28"/>
      <c r="AT835" s="39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  <c r="BJ835" s="28"/>
      <c r="BK835" s="28"/>
      <c r="BL835" s="28"/>
      <c r="BM835" s="28"/>
      <c r="BN835" s="28"/>
      <c r="BO835" s="28"/>
      <c r="BP835" s="28"/>
      <c r="BQ835" s="28"/>
      <c r="BR835" s="28"/>
      <c r="BS835" s="28"/>
      <c r="BT835" s="28"/>
      <c r="BU835" s="28"/>
    </row>
    <row r="836" spans="1:73" ht="12.7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57"/>
      <c r="AL836" s="57"/>
      <c r="AM836" s="28"/>
      <c r="AN836" s="57"/>
      <c r="AO836" s="57"/>
      <c r="AP836" s="57"/>
      <c r="AQ836" s="57"/>
      <c r="AR836" s="28"/>
      <c r="AS836" s="28"/>
      <c r="AT836" s="39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  <c r="BJ836" s="28"/>
      <c r="BK836" s="28"/>
      <c r="BL836" s="28"/>
      <c r="BM836" s="28"/>
      <c r="BN836" s="28"/>
      <c r="BO836" s="28"/>
      <c r="BP836" s="28"/>
      <c r="BQ836" s="28"/>
      <c r="BR836" s="28"/>
      <c r="BS836" s="28"/>
      <c r="BT836" s="28"/>
      <c r="BU836" s="28"/>
    </row>
    <row r="837" spans="1:73" ht="12.7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57"/>
      <c r="AL837" s="57"/>
      <c r="AM837" s="28"/>
      <c r="AN837" s="57"/>
      <c r="AO837" s="57"/>
      <c r="AP837" s="57"/>
      <c r="AQ837" s="57"/>
      <c r="AR837" s="28"/>
      <c r="AS837" s="28"/>
      <c r="AT837" s="39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28"/>
      <c r="BS837" s="28"/>
      <c r="BT837" s="28"/>
      <c r="BU837" s="28"/>
    </row>
    <row r="838" spans="1:73" ht="12.7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57"/>
      <c r="AL838" s="57"/>
      <c r="AM838" s="28"/>
      <c r="AN838" s="57"/>
      <c r="AO838" s="57"/>
      <c r="AP838" s="57"/>
      <c r="AQ838" s="57"/>
      <c r="AR838" s="28"/>
      <c r="AS838" s="28"/>
      <c r="AT838" s="39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  <c r="BJ838" s="28"/>
      <c r="BK838" s="28"/>
      <c r="BL838" s="28"/>
      <c r="BM838" s="28"/>
      <c r="BN838" s="28"/>
      <c r="BO838" s="28"/>
      <c r="BP838" s="28"/>
      <c r="BQ838" s="28"/>
      <c r="BR838" s="28"/>
      <c r="BS838" s="28"/>
      <c r="BT838" s="28"/>
      <c r="BU838" s="28"/>
    </row>
    <row r="839" spans="1:73" ht="12.7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57"/>
      <c r="AL839" s="57"/>
      <c r="AM839" s="28"/>
      <c r="AN839" s="57"/>
      <c r="AO839" s="57"/>
      <c r="AP839" s="57"/>
      <c r="AQ839" s="57"/>
      <c r="AR839" s="28"/>
      <c r="AS839" s="28"/>
      <c r="AT839" s="39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  <c r="BP839" s="28"/>
      <c r="BQ839" s="28"/>
      <c r="BR839" s="28"/>
      <c r="BS839" s="28"/>
      <c r="BT839" s="28"/>
      <c r="BU839" s="28"/>
    </row>
    <row r="840" spans="1:73" ht="12.7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57"/>
      <c r="AL840" s="57"/>
      <c r="AM840" s="28"/>
      <c r="AN840" s="57"/>
      <c r="AO840" s="57"/>
      <c r="AP840" s="57"/>
      <c r="AQ840" s="57"/>
      <c r="AR840" s="28"/>
      <c r="AS840" s="28"/>
      <c r="AT840" s="39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  <c r="BJ840" s="28"/>
      <c r="BK840" s="28"/>
      <c r="BL840" s="28"/>
      <c r="BM840" s="28"/>
      <c r="BN840" s="28"/>
      <c r="BO840" s="28"/>
      <c r="BP840" s="28"/>
      <c r="BQ840" s="28"/>
      <c r="BR840" s="28"/>
      <c r="BS840" s="28"/>
      <c r="BT840" s="28"/>
      <c r="BU840" s="28"/>
    </row>
    <row r="841" spans="1:73" ht="12.7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57"/>
      <c r="AL841" s="57"/>
      <c r="AM841" s="28"/>
      <c r="AN841" s="57"/>
      <c r="AO841" s="57"/>
      <c r="AP841" s="57"/>
      <c r="AQ841" s="57"/>
      <c r="AR841" s="28"/>
      <c r="AS841" s="28"/>
      <c r="AT841" s="39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  <c r="BJ841" s="28"/>
      <c r="BK841" s="28"/>
      <c r="BL841" s="28"/>
      <c r="BM841" s="28"/>
      <c r="BN841" s="28"/>
      <c r="BO841" s="28"/>
      <c r="BP841" s="28"/>
      <c r="BQ841" s="28"/>
      <c r="BR841" s="28"/>
      <c r="BS841" s="28"/>
      <c r="BT841" s="28"/>
      <c r="BU841" s="28"/>
    </row>
    <row r="842" spans="1:73" ht="12.7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57"/>
      <c r="AL842" s="57"/>
      <c r="AM842" s="28"/>
      <c r="AN842" s="57"/>
      <c r="AO842" s="57"/>
      <c r="AP842" s="57"/>
      <c r="AQ842" s="57"/>
      <c r="AR842" s="28"/>
      <c r="AS842" s="28"/>
      <c r="AT842" s="39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  <c r="BJ842" s="28"/>
      <c r="BK842" s="28"/>
      <c r="BL842" s="28"/>
      <c r="BM842" s="28"/>
      <c r="BN842" s="28"/>
      <c r="BO842" s="28"/>
      <c r="BP842" s="28"/>
      <c r="BQ842" s="28"/>
      <c r="BR842" s="28"/>
      <c r="BS842" s="28"/>
      <c r="BT842" s="28"/>
      <c r="BU842" s="28"/>
    </row>
    <row r="843" spans="1:73" ht="12.7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57"/>
      <c r="AL843" s="57"/>
      <c r="AM843" s="28"/>
      <c r="AN843" s="57"/>
      <c r="AO843" s="57"/>
      <c r="AP843" s="57"/>
      <c r="AQ843" s="57"/>
      <c r="AR843" s="28"/>
      <c r="AS843" s="28"/>
      <c r="AT843" s="39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28"/>
      <c r="BS843" s="28"/>
      <c r="BT843" s="28"/>
      <c r="BU843" s="28"/>
    </row>
    <row r="844" spans="1:73" ht="12.7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57"/>
      <c r="AL844" s="57"/>
      <c r="AM844" s="28"/>
      <c r="AN844" s="57"/>
      <c r="AO844" s="57"/>
      <c r="AP844" s="57"/>
      <c r="AQ844" s="57"/>
      <c r="AR844" s="28"/>
      <c r="AS844" s="28"/>
      <c r="AT844" s="39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8"/>
      <c r="BS844" s="28"/>
      <c r="BT844" s="28"/>
      <c r="BU844" s="28"/>
    </row>
    <row r="845" spans="1:73" ht="12.7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57"/>
      <c r="AL845" s="57"/>
      <c r="AM845" s="28"/>
      <c r="AN845" s="57"/>
      <c r="AO845" s="57"/>
      <c r="AP845" s="57"/>
      <c r="AQ845" s="57"/>
      <c r="AR845" s="28"/>
      <c r="AS845" s="28"/>
      <c r="AT845" s="39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  <c r="BJ845" s="28"/>
      <c r="BK845" s="28"/>
      <c r="BL845" s="28"/>
      <c r="BM845" s="28"/>
      <c r="BN845" s="28"/>
      <c r="BO845" s="28"/>
      <c r="BP845" s="28"/>
      <c r="BQ845" s="28"/>
      <c r="BR845" s="28"/>
      <c r="BS845" s="28"/>
      <c r="BT845" s="28"/>
      <c r="BU845" s="28"/>
    </row>
    <row r="846" spans="1:73" ht="12.7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57"/>
      <c r="AL846" s="57"/>
      <c r="AM846" s="28"/>
      <c r="AN846" s="57"/>
      <c r="AO846" s="57"/>
      <c r="AP846" s="57"/>
      <c r="AQ846" s="57"/>
      <c r="AR846" s="28"/>
      <c r="AS846" s="28"/>
      <c r="AT846" s="39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28"/>
      <c r="BS846" s="28"/>
      <c r="BT846" s="28"/>
      <c r="BU846" s="28"/>
    </row>
    <row r="847" spans="1:73" ht="12.7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57"/>
      <c r="AL847" s="57"/>
      <c r="AM847" s="28"/>
      <c r="AN847" s="57"/>
      <c r="AO847" s="57"/>
      <c r="AP847" s="57"/>
      <c r="AQ847" s="57"/>
      <c r="AR847" s="28"/>
      <c r="AS847" s="28"/>
      <c r="AT847" s="39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  <c r="BJ847" s="28"/>
      <c r="BK847" s="28"/>
      <c r="BL847" s="28"/>
      <c r="BM847" s="28"/>
      <c r="BN847" s="28"/>
      <c r="BO847" s="28"/>
      <c r="BP847" s="28"/>
      <c r="BQ847" s="28"/>
      <c r="BR847" s="28"/>
      <c r="BS847" s="28"/>
      <c r="BT847" s="28"/>
      <c r="BU847" s="28"/>
    </row>
    <row r="848" spans="1:73" ht="12.7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57"/>
      <c r="AL848" s="57"/>
      <c r="AM848" s="28"/>
      <c r="AN848" s="57"/>
      <c r="AO848" s="57"/>
      <c r="AP848" s="57"/>
      <c r="AQ848" s="57"/>
      <c r="AR848" s="28"/>
      <c r="AS848" s="28"/>
      <c r="AT848" s="39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  <c r="BJ848" s="28"/>
      <c r="BK848" s="28"/>
      <c r="BL848" s="28"/>
      <c r="BM848" s="28"/>
      <c r="BN848" s="28"/>
      <c r="BO848" s="28"/>
      <c r="BP848" s="28"/>
      <c r="BQ848" s="28"/>
      <c r="BR848" s="28"/>
      <c r="BS848" s="28"/>
      <c r="BT848" s="28"/>
      <c r="BU848" s="28"/>
    </row>
    <row r="849" spans="1:73" ht="12.7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57"/>
      <c r="AL849" s="57"/>
      <c r="AM849" s="28"/>
      <c r="AN849" s="57"/>
      <c r="AO849" s="57"/>
      <c r="AP849" s="57"/>
      <c r="AQ849" s="57"/>
      <c r="AR849" s="28"/>
      <c r="AS849" s="28"/>
      <c r="AT849" s="39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  <c r="BJ849" s="28"/>
      <c r="BK849" s="28"/>
      <c r="BL849" s="28"/>
      <c r="BM849" s="28"/>
      <c r="BN849" s="28"/>
      <c r="BO849" s="28"/>
      <c r="BP849" s="28"/>
      <c r="BQ849" s="28"/>
      <c r="BR849" s="28"/>
      <c r="BS849" s="28"/>
      <c r="BT849" s="28"/>
      <c r="BU849" s="28"/>
    </row>
    <row r="850" spans="1:73" ht="12.7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57"/>
      <c r="AL850" s="57"/>
      <c r="AM850" s="28"/>
      <c r="AN850" s="57"/>
      <c r="AO850" s="57"/>
      <c r="AP850" s="57"/>
      <c r="AQ850" s="57"/>
      <c r="AR850" s="28"/>
      <c r="AS850" s="28"/>
      <c r="AT850" s="39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  <c r="BJ850" s="28"/>
      <c r="BK850" s="28"/>
      <c r="BL850" s="28"/>
      <c r="BM850" s="28"/>
      <c r="BN850" s="28"/>
      <c r="BO850" s="28"/>
      <c r="BP850" s="28"/>
      <c r="BQ850" s="28"/>
      <c r="BR850" s="28"/>
      <c r="BS850" s="28"/>
      <c r="BT850" s="28"/>
      <c r="BU850" s="28"/>
    </row>
    <row r="851" spans="1:73" ht="12.7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57"/>
      <c r="AL851" s="57"/>
      <c r="AM851" s="28"/>
      <c r="AN851" s="57"/>
      <c r="AO851" s="57"/>
      <c r="AP851" s="57"/>
      <c r="AQ851" s="57"/>
      <c r="AR851" s="28"/>
      <c r="AS851" s="28"/>
      <c r="AT851" s="39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  <c r="BJ851" s="28"/>
      <c r="BK851" s="28"/>
      <c r="BL851" s="28"/>
      <c r="BM851" s="28"/>
      <c r="BN851" s="28"/>
      <c r="BO851" s="28"/>
      <c r="BP851" s="28"/>
      <c r="BQ851" s="28"/>
      <c r="BR851" s="28"/>
      <c r="BS851" s="28"/>
      <c r="BT851" s="28"/>
      <c r="BU851" s="28"/>
    </row>
    <row r="852" spans="1:73" ht="12.7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57"/>
      <c r="AL852" s="57"/>
      <c r="AM852" s="28"/>
      <c r="AN852" s="57"/>
      <c r="AO852" s="57"/>
      <c r="AP852" s="57"/>
      <c r="AQ852" s="57"/>
      <c r="AR852" s="28"/>
      <c r="AS852" s="28"/>
      <c r="AT852" s="39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  <c r="BO852" s="28"/>
      <c r="BP852" s="28"/>
      <c r="BQ852" s="28"/>
      <c r="BR852" s="28"/>
      <c r="BS852" s="28"/>
      <c r="BT852" s="28"/>
      <c r="BU852" s="28"/>
    </row>
    <row r="853" spans="1:73" ht="12.7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57"/>
      <c r="AL853" s="57"/>
      <c r="AM853" s="28"/>
      <c r="AN853" s="57"/>
      <c r="AO853" s="57"/>
      <c r="AP853" s="57"/>
      <c r="AQ853" s="57"/>
      <c r="AR853" s="28"/>
      <c r="AS853" s="28"/>
      <c r="AT853" s="39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  <c r="BJ853" s="28"/>
      <c r="BK853" s="28"/>
      <c r="BL853" s="28"/>
      <c r="BM853" s="28"/>
      <c r="BN853" s="28"/>
      <c r="BO853" s="28"/>
      <c r="BP853" s="28"/>
      <c r="BQ853" s="28"/>
      <c r="BR853" s="28"/>
      <c r="BS853" s="28"/>
      <c r="BT853" s="28"/>
      <c r="BU853" s="28"/>
    </row>
    <row r="854" spans="1:73" ht="12.7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57"/>
      <c r="AL854" s="57"/>
      <c r="AM854" s="28"/>
      <c r="AN854" s="57"/>
      <c r="AO854" s="57"/>
      <c r="AP854" s="57"/>
      <c r="AQ854" s="57"/>
      <c r="AR854" s="28"/>
      <c r="AS854" s="28"/>
      <c r="AT854" s="39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  <c r="BJ854" s="28"/>
      <c r="BK854" s="28"/>
      <c r="BL854" s="28"/>
      <c r="BM854" s="28"/>
      <c r="BN854" s="28"/>
      <c r="BO854" s="28"/>
      <c r="BP854" s="28"/>
      <c r="BQ854" s="28"/>
      <c r="BR854" s="28"/>
      <c r="BS854" s="28"/>
      <c r="BT854" s="28"/>
      <c r="BU854" s="28"/>
    </row>
    <row r="855" spans="1:73" ht="12.7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57"/>
      <c r="AL855" s="57"/>
      <c r="AM855" s="28"/>
      <c r="AN855" s="57"/>
      <c r="AO855" s="57"/>
      <c r="AP855" s="57"/>
      <c r="AQ855" s="57"/>
      <c r="AR855" s="28"/>
      <c r="AS855" s="28"/>
      <c r="AT855" s="39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  <c r="BJ855" s="28"/>
      <c r="BK855" s="28"/>
      <c r="BL855" s="28"/>
      <c r="BM855" s="28"/>
      <c r="BN855" s="28"/>
      <c r="BO855" s="28"/>
      <c r="BP855" s="28"/>
      <c r="BQ855" s="28"/>
      <c r="BR855" s="28"/>
      <c r="BS855" s="28"/>
      <c r="BT855" s="28"/>
      <c r="BU855" s="28"/>
    </row>
    <row r="856" spans="1:73" ht="12.7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57"/>
      <c r="AL856" s="57"/>
      <c r="AM856" s="28"/>
      <c r="AN856" s="57"/>
      <c r="AO856" s="57"/>
      <c r="AP856" s="57"/>
      <c r="AQ856" s="57"/>
      <c r="AR856" s="28"/>
      <c r="AS856" s="28"/>
      <c r="AT856" s="39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  <c r="BJ856" s="28"/>
      <c r="BK856" s="28"/>
      <c r="BL856" s="28"/>
      <c r="BM856" s="28"/>
      <c r="BN856" s="28"/>
      <c r="BO856" s="28"/>
      <c r="BP856" s="28"/>
      <c r="BQ856" s="28"/>
      <c r="BR856" s="28"/>
      <c r="BS856" s="28"/>
      <c r="BT856" s="28"/>
      <c r="BU856" s="28"/>
    </row>
    <row r="857" spans="1:73" ht="12.7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57"/>
      <c r="AL857" s="57"/>
      <c r="AM857" s="28"/>
      <c r="AN857" s="57"/>
      <c r="AO857" s="57"/>
      <c r="AP857" s="57"/>
      <c r="AQ857" s="57"/>
      <c r="AR857" s="28"/>
      <c r="AS857" s="28"/>
      <c r="AT857" s="39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  <c r="BJ857" s="28"/>
      <c r="BK857" s="28"/>
      <c r="BL857" s="28"/>
      <c r="BM857" s="28"/>
      <c r="BN857" s="28"/>
      <c r="BO857" s="28"/>
      <c r="BP857" s="28"/>
      <c r="BQ857" s="28"/>
      <c r="BR857" s="28"/>
      <c r="BS857" s="28"/>
      <c r="BT857" s="28"/>
      <c r="BU857" s="28"/>
    </row>
    <row r="858" spans="1:73" ht="12.7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57"/>
      <c r="AL858" s="57"/>
      <c r="AM858" s="28"/>
      <c r="AN858" s="57"/>
      <c r="AO858" s="57"/>
      <c r="AP858" s="57"/>
      <c r="AQ858" s="57"/>
      <c r="AR858" s="28"/>
      <c r="AS858" s="28"/>
      <c r="AT858" s="39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  <c r="BO858" s="28"/>
      <c r="BP858" s="28"/>
      <c r="BQ858" s="28"/>
      <c r="BR858" s="28"/>
      <c r="BS858" s="28"/>
      <c r="BT858" s="28"/>
      <c r="BU858" s="28"/>
    </row>
    <row r="859" spans="1:73" ht="12.7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57"/>
      <c r="AL859" s="57"/>
      <c r="AM859" s="28"/>
      <c r="AN859" s="57"/>
      <c r="AO859" s="57"/>
      <c r="AP859" s="57"/>
      <c r="AQ859" s="57"/>
      <c r="AR859" s="28"/>
      <c r="AS859" s="28"/>
      <c r="AT859" s="39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  <c r="BJ859" s="28"/>
      <c r="BK859" s="28"/>
      <c r="BL859" s="28"/>
      <c r="BM859" s="28"/>
      <c r="BN859" s="28"/>
      <c r="BO859" s="28"/>
      <c r="BP859" s="28"/>
      <c r="BQ859" s="28"/>
      <c r="BR859" s="28"/>
      <c r="BS859" s="28"/>
      <c r="BT859" s="28"/>
      <c r="BU859" s="28"/>
    </row>
    <row r="860" spans="1:73" ht="12.7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57"/>
      <c r="AL860" s="57"/>
      <c r="AM860" s="28"/>
      <c r="AN860" s="57"/>
      <c r="AO860" s="57"/>
      <c r="AP860" s="57"/>
      <c r="AQ860" s="57"/>
      <c r="AR860" s="28"/>
      <c r="AS860" s="28"/>
      <c r="AT860" s="39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  <c r="BJ860" s="28"/>
      <c r="BK860" s="28"/>
      <c r="BL860" s="28"/>
      <c r="BM860" s="28"/>
      <c r="BN860" s="28"/>
      <c r="BO860" s="28"/>
      <c r="BP860" s="28"/>
      <c r="BQ860" s="28"/>
      <c r="BR860" s="28"/>
      <c r="BS860" s="28"/>
      <c r="BT860" s="28"/>
      <c r="BU860" s="28"/>
    </row>
    <row r="861" spans="1:73" ht="12.7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57"/>
      <c r="AL861" s="57"/>
      <c r="AM861" s="28"/>
      <c r="AN861" s="57"/>
      <c r="AO861" s="57"/>
      <c r="AP861" s="57"/>
      <c r="AQ861" s="57"/>
      <c r="AR861" s="28"/>
      <c r="AS861" s="28"/>
      <c r="AT861" s="39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  <c r="BJ861" s="28"/>
      <c r="BK861" s="28"/>
      <c r="BL861" s="28"/>
      <c r="BM861" s="28"/>
      <c r="BN861" s="28"/>
      <c r="BO861" s="28"/>
      <c r="BP861" s="28"/>
      <c r="BQ861" s="28"/>
      <c r="BR861" s="28"/>
      <c r="BS861" s="28"/>
      <c r="BT861" s="28"/>
      <c r="BU861" s="28"/>
    </row>
    <row r="862" spans="1:73" ht="12.7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57"/>
      <c r="AL862" s="57"/>
      <c r="AM862" s="28"/>
      <c r="AN862" s="57"/>
      <c r="AO862" s="57"/>
      <c r="AP862" s="57"/>
      <c r="AQ862" s="57"/>
      <c r="AR862" s="28"/>
      <c r="AS862" s="28"/>
      <c r="AT862" s="39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  <c r="BJ862" s="28"/>
      <c r="BK862" s="28"/>
      <c r="BL862" s="28"/>
      <c r="BM862" s="28"/>
      <c r="BN862" s="28"/>
      <c r="BO862" s="28"/>
      <c r="BP862" s="28"/>
      <c r="BQ862" s="28"/>
      <c r="BR862" s="28"/>
      <c r="BS862" s="28"/>
      <c r="BT862" s="28"/>
      <c r="BU862" s="28"/>
    </row>
    <row r="863" spans="1:73" ht="12.7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57"/>
      <c r="AL863" s="57"/>
      <c r="AM863" s="28"/>
      <c r="AN863" s="57"/>
      <c r="AO863" s="57"/>
      <c r="AP863" s="57"/>
      <c r="AQ863" s="57"/>
      <c r="AR863" s="28"/>
      <c r="AS863" s="28"/>
      <c r="AT863" s="39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  <c r="BJ863" s="28"/>
      <c r="BK863" s="28"/>
      <c r="BL863" s="28"/>
      <c r="BM863" s="28"/>
      <c r="BN863" s="28"/>
      <c r="BO863" s="28"/>
      <c r="BP863" s="28"/>
      <c r="BQ863" s="28"/>
      <c r="BR863" s="28"/>
      <c r="BS863" s="28"/>
      <c r="BT863" s="28"/>
      <c r="BU863" s="28"/>
    </row>
    <row r="864" spans="1:73" ht="12.7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57"/>
      <c r="AL864" s="57"/>
      <c r="AM864" s="28"/>
      <c r="AN864" s="57"/>
      <c r="AO864" s="57"/>
      <c r="AP864" s="57"/>
      <c r="AQ864" s="57"/>
      <c r="AR864" s="28"/>
      <c r="AS864" s="28"/>
      <c r="AT864" s="39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  <c r="BP864" s="28"/>
      <c r="BQ864" s="28"/>
      <c r="BR864" s="28"/>
      <c r="BS864" s="28"/>
      <c r="BT864" s="28"/>
      <c r="BU864" s="28"/>
    </row>
    <row r="865" spans="1:73" ht="12.7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57"/>
      <c r="AL865" s="57"/>
      <c r="AM865" s="28"/>
      <c r="AN865" s="57"/>
      <c r="AO865" s="57"/>
      <c r="AP865" s="57"/>
      <c r="AQ865" s="57"/>
      <c r="AR865" s="28"/>
      <c r="AS865" s="28"/>
      <c r="AT865" s="39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  <c r="BP865" s="28"/>
      <c r="BQ865" s="28"/>
      <c r="BR865" s="28"/>
      <c r="BS865" s="28"/>
      <c r="BT865" s="28"/>
      <c r="BU865" s="28"/>
    </row>
    <row r="866" spans="1:73" ht="12.7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57"/>
      <c r="AL866" s="57"/>
      <c r="AM866" s="28"/>
      <c r="AN866" s="57"/>
      <c r="AO866" s="57"/>
      <c r="AP866" s="57"/>
      <c r="AQ866" s="57"/>
      <c r="AR866" s="28"/>
      <c r="AS866" s="28"/>
      <c r="AT866" s="39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  <c r="BP866" s="28"/>
      <c r="BQ866" s="28"/>
      <c r="BR866" s="28"/>
      <c r="BS866" s="28"/>
      <c r="BT866" s="28"/>
      <c r="BU866" s="28"/>
    </row>
    <row r="867" spans="1:73" ht="12.7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57"/>
      <c r="AL867" s="57"/>
      <c r="AM867" s="28"/>
      <c r="AN867" s="57"/>
      <c r="AO867" s="57"/>
      <c r="AP867" s="57"/>
      <c r="AQ867" s="57"/>
      <c r="AR867" s="28"/>
      <c r="AS867" s="28"/>
      <c r="AT867" s="39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  <c r="BP867" s="28"/>
      <c r="BQ867" s="28"/>
      <c r="BR867" s="28"/>
      <c r="BS867" s="28"/>
      <c r="BT867" s="28"/>
      <c r="BU867" s="28"/>
    </row>
    <row r="868" spans="1:73" ht="12.7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57"/>
      <c r="AL868" s="57"/>
      <c r="AM868" s="28"/>
      <c r="AN868" s="57"/>
      <c r="AO868" s="57"/>
      <c r="AP868" s="57"/>
      <c r="AQ868" s="57"/>
      <c r="AR868" s="28"/>
      <c r="AS868" s="28"/>
      <c r="AT868" s="39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  <c r="BP868" s="28"/>
      <c r="BQ868" s="28"/>
      <c r="BR868" s="28"/>
      <c r="BS868" s="28"/>
      <c r="BT868" s="28"/>
      <c r="BU868" s="28"/>
    </row>
    <row r="869" spans="1:73" ht="12.7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57"/>
      <c r="AL869" s="57"/>
      <c r="AM869" s="28"/>
      <c r="AN869" s="57"/>
      <c r="AO869" s="57"/>
      <c r="AP869" s="57"/>
      <c r="AQ869" s="57"/>
      <c r="AR869" s="28"/>
      <c r="AS869" s="28"/>
      <c r="AT869" s="39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  <c r="BP869" s="28"/>
      <c r="BQ869" s="28"/>
      <c r="BR869" s="28"/>
      <c r="BS869" s="28"/>
      <c r="BT869" s="28"/>
      <c r="BU869" s="28"/>
    </row>
    <row r="870" spans="1:73" ht="12.7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57"/>
      <c r="AL870" s="57"/>
      <c r="AM870" s="28"/>
      <c r="AN870" s="57"/>
      <c r="AO870" s="57"/>
      <c r="AP870" s="57"/>
      <c r="AQ870" s="57"/>
      <c r="AR870" s="28"/>
      <c r="AS870" s="28"/>
      <c r="AT870" s="39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  <c r="BP870" s="28"/>
      <c r="BQ870" s="28"/>
      <c r="BR870" s="28"/>
      <c r="BS870" s="28"/>
      <c r="BT870" s="28"/>
      <c r="BU870" s="28"/>
    </row>
    <row r="871" spans="1:73" ht="12.7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57"/>
      <c r="AL871" s="57"/>
      <c r="AM871" s="28"/>
      <c r="AN871" s="57"/>
      <c r="AO871" s="57"/>
      <c r="AP871" s="57"/>
      <c r="AQ871" s="57"/>
      <c r="AR871" s="28"/>
      <c r="AS871" s="28"/>
      <c r="AT871" s="39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  <c r="BP871" s="28"/>
      <c r="BQ871" s="28"/>
      <c r="BR871" s="28"/>
      <c r="BS871" s="28"/>
      <c r="BT871" s="28"/>
      <c r="BU871" s="28"/>
    </row>
    <row r="872" spans="1:73" ht="12.7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57"/>
      <c r="AL872" s="57"/>
      <c r="AM872" s="28"/>
      <c r="AN872" s="57"/>
      <c r="AO872" s="57"/>
      <c r="AP872" s="57"/>
      <c r="AQ872" s="57"/>
      <c r="AR872" s="28"/>
      <c r="AS872" s="28"/>
      <c r="AT872" s="39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28"/>
      <c r="BS872" s="28"/>
      <c r="BT872" s="28"/>
      <c r="BU872" s="28"/>
    </row>
    <row r="873" spans="1:73" ht="12.7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57"/>
      <c r="AL873" s="57"/>
      <c r="AM873" s="28"/>
      <c r="AN873" s="57"/>
      <c r="AO873" s="57"/>
      <c r="AP873" s="57"/>
      <c r="AQ873" s="57"/>
      <c r="AR873" s="28"/>
      <c r="AS873" s="28"/>
      <c r="AT873" s="39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  <c r="BP873" s="28"/>
      <c r="BQ873" s="28"/>
      <c r="BR873" s="28"/>
      <c r="BS873" s="28"/>
      <c r="BT873" s="28"/>
      <c r="BU873" s="28"/>
    </row>
    <row r="874" spans="1:73" ht="12.7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57"/>
      <c r="AL874" s="57"/>
      <c r="AM874" s="28"/>
      <c r="AN874" s="57"/>
      <c r="AO874" s="57"/>
      <c r="AP874" s="57"/>
      <c r="AQ874" s="57"/>
      <c r="AR874" s="28"/>
      <c r="AS874" s="28"/>
      <c r="AT874" s="39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8"/>
      <c r="BI874" s="28"/>
      <c r="BJ874" s="28"/>
      <c r="BK874" s="28"/>
      <c r="BL874" s="28"/>
      <c r="BM874" s="28"/>
      <c r="BN874" s="28"/>
      <c r="BO874" s="28"/>
      <c r="BP874" s="28"/>
      <c r="BQ874" s="28"/>
      <c r="BR874" s="28"/>
      <c r="BS874" s="28"/>
      <c r="BT874" s="28"/>
      <c r="BU874" s="28"/>
    </row>
    <row r="875" spans="1:73" ht="12.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57"/>
      <c r="AL875" s="57"/>
      <c r="AM875" s="28"/>
      <c r="AN875" s="57"/>
      <c r="AO875" s="57"/>
      <c r="AP875" s="57"/>
      <c r="AQ875" s="57"/>
      <c r="AR875" s="28"/>
      <c r="AS875" s="28"/>
      <c r="AT875" s="39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  <c r="BP875" s="28"/>
      <c r="BQ875" s="28"/>
      <c r="BR875" s="28"/>
      <c r="BS875" s="28"/>
      <c r="BT875" s="28"/>
      <c r="BU875" s="28"/>
    </row>
    <row r="876" spans="1:73" ht="12.7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57"/>
      <c r="AL876" s="57"/>
      <c r="AM876" s="28"/>
      <c r="AN876" s="57"/>
      <c r="AO876" s="57"/>
      <c r="AP876" s="57"/>
      <c r="AQ876" s="57"/>
      <c r="AR876" s="28"/>
      <c r="AS876" s="28"/>
      <c r="AT876" s="39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8"/>
      <c r="BI876" s="28"/>
      <c r="BJ876" s="28"/>
      <c r="BK876" s="28"/>
      <c r="BL876" s="28"/>
      <c r="BM876" s="28"/>
      <c r="BN876" s="28"/>
      <c r="BO876" s="28"/>
      <c r="BP876" s="28"/>
      <c r="BQ876" s="28"/>
      <c r="BR876" s="28"/>
      <c r="BS876" s="28"/>
      <c r="BT876" s="28"/>
      <c r="BU876" s="28"/>
    </row>
    <row r="877" spans="1:73" ht="12.7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57"/>
      <c r="AL877" s="57"/>
      <c r="AM877" s="28"/>
      <c r="AN877" s="57"/>
      <c r="AO877" s="57"/>
      <c r="AP877" s="57"/>
      <c r="AQ877" s="57"/>
      <c r="AR877" s="28"/>
      <c r="AS877" s="28"/>
      <c r="AT877" s="39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  <c r="BP877" s="28"/>
      <c r="BQ877" s="28"/>
      <c r="BR877" s="28"/>
      <c r="BS877" s="28"/>
      <c r="BT877" s="28"/>
      <c r="BU877" s="28"/>
    </row>
    <row r="878" spans="1:73" ht="12.7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57"/>
      <c r="AL878" s="57"/>
      <c r="AM878" s="28"/>
      <c r="AN878" s="57"/>
      <c r="AO878" s="57"/>
      <c r="AP878" s="57"/>
      <c r="AQ878" s="57"/>
      <c r="AR878" s="28"/>
      <c r="AS878" s="28"/>
      <c r="AT878" s="39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  <c r="BP878" s="28"/>
      <c r="BQ878" s="28"/>
      <c r="BR878" s="28"/>
      <c r="BS878" s="28"/>
      <c r="BT878" s="28"/>
      <c r="BU878" s="28"/>
    </row>
    <row r="879" spans="1:73" ht="12.7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57"/>
      <c r="AL879" s="57"/>
      <c r="AM879" s="28"/>
      <c r="AN879" s="57"/>
      <c r="AO879" s="57"/>
      <c r="AP879" s="57"/>
      <c r="AQ879" s="57"/>
      <c r="AR879" s="28"/>
      <c r="AS879" s="28"/>
      <c r="AT879" s="39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  <c r="BP879" s="28"/>
      <c r="BQ879" s="28"/>
      <c r="BR879" s="28"/>
      <c r="BS879" s="28"/>
      <c r="BT879" s="28"/>
      <c r="BU879" s="28"/>
    </row>
    <row r="880" spans="1:73" ht="12.7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57"/>
      <c r="AL880" s="57"/>
      <c r="AM880" s="28"/>
      <c r="AN880" s="57"/>
      <c r="AO880" s="57"/>
      <c r="AP880" s="57"/>
      <c r="AQ880" s="57"/>
      <c r="AR880" s="28"/>
      <c r="AS880" s="28"/>
      <c r="AT880" s="39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  <c r="BP880" s="28"/>
      <c r="BQ880" s="28"/>
      <c r="BR880" s="28"/>
      <c r="BS880" s="28"/>
      <c r="BT880" s="28"/>
      <c r="BU880" s="28"/>
    </row>
    <row r="881" spans="1:73" ht="12.7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57"/>
      <c r="AL881" s="57"/>
      <c r="AM881" s="28"/>
      <c r="AN881" s="57"/>
      <c r="AO881" s="57"/>
      <c r="AP881" s="57"/>
      <c r="AQ881" s="57"/>
      <c r="AR881" s="28"/>
      <c r="AS881" s="28"/>
      <c r="AT881" s="39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8"/>
      <c r="BI881" s="28"/>
      <c r="BJ881" s="28"/>
      <c r="BK881" s="28"/>
      <c r="BL881" s="28"/>
      <c r="BM881" s="28"/>
      <c r="BN881" s="28"/>
      <c r="BO881" s="28"/>
      <c r="BP881" s="28"/>
      <c r="BQ881" s="28"/>
      <c r="BR881" s="28"/>
      <c r="BS881" s="28"/>
      <c r="BT881" s="28"/>
      <c r="BU881" s="28"/>
    </row>
    <row r="882" spans="1:73" ht="12.7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57"/>
      <c r="AL882" s="57"/>
      <c r="AM882" s="28"/>
      <c r="AN882" s="57"/>
      <c r="AO882" s="57"/>
      <c r="AP882" s="57"/>
      <c r="AQ882" s="57"/>
      <c r="AR882" s="28"/>
      <c r="AS882" s="28"/>
      <c r="AT882" s="39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8"/>
      <c r="BI882" s="28"/>
      <c r="BJ882" s="28"/>
      <c r="BK882" s="28"/>
      <c r="BL882" s="28"/>
      <c r="BM882" s="28"/>
      <c r="BN882" s="28"/>
      <c r="BO882" s="28"/>
      <c r="BP882" s="28"/>
      <c r="BQ882" s="28"/>
      <c r="BR882" s="28"/>
      <c r="BS882" s="28"/>
      <c r="BT882" s="28"/>
      <c r="BU882" s="28"/>
    </row>
    <row r="883" spans="1:73" ht="12.7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57"/>
      <c r="AL883" s="57"/>
      <c r="AM883" s="28"/>
      <c r="AN883" s="57"/>
      <c r="AO883" s="57"/>
      <c r="AP883" s="57"/>
      <c r="AQ883" s="57"/>
      <c r="AR883" s="28"/>
      <c r="AS883" s="28"/>
      <c r="AT883" s="39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8"/>
      <c r="BI883" s="28"/>
      <c r="BJ883" s="28"/>
      <c r="BK883" s="28"/>
      <c r="BL883" s="28"/>
      <c r="BM883" s="28"/>
      <c r="BN883" s="28"/>
      <c r="BO883" s="28"/>
      <c r="BP883" s="28"/>
      <c r="BQ883" s="28"/>
      <c r="BR883" s="28"/>
      <c r="BS883" s="28"/>
      <c r="BT883" s="28"/>
      <c r="BU883" s="28"/>
    </row>
    <row r="884" spans="1:73" ht="12.7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57"/>
      <c r="AL884" s="57"/>
      <c r="AM884" s="28"/>
      <c r="AN884" s="57"/>
      <c r="AO884" s="57"/>
      <c r="AP884" s="57"/>
      <c r="AQ884" s="57"/>
      <c r="AR884" s="28"/>
      <c r="AS884" s="28"/>
      <c r="AT884" s="39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  <c r="BJ884" s="28"/>
      <c r="BK884" s="28"/>
      <c r="BL884" s="28"/>
      <c r="BM884" s="28"/>
      <c r="BN884" s="28"/>
      <c r="BO884" s="28"/>
      <c r="BP884" s="28"/>
      <c r="BQ884" s="28"/>
      <c r="BR884" s="28"/>
      <c r="BS884" s="28"/>
      <c r="BT884" s="28"/>
      <c r="BU884" s="28"/>
    </row>
    <row r="885" spans="1:73" ht="12.7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57"/>
      <c r="AL885" s="57"/>
      <c r="AM885" s="28"/>
      <c r="AN885" s="57"/>
      <c r="AO885" s="57"/>
      <c r="AP885" s="57"/>
      <c r="AQ885" s="57"/>
      <c r="AR885" s="28"/>
      <c r="AS885" s="28"/>
      <c r="AT885" s="39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  <c r="BP885" s="28"/>
      <c r="BQ885" s="28"/>
      <c r="BR885" s="28"/>
      <c r="BS885" s="28"/>
      <c r="BT885" s="28"/>
      <c r="BU885" s="28"/>
    </row>
    <row r="886" spans="1:73" ht="12.7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57"/>
      <c r="AL886" s="57"/>
      <c r="AM886" s="28"/>
      <c r="AN886" s="57"/>
      <c r="AO886" s="57"/>
      <c r="AP886" s="57"/>
      <c r="AQ886" s="57"/>
      <c r="AR886" s="28"/>
      <c r="AS886" s="28"/>
      <c r="AT886" s="39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  <c r="BP886" s="28"/>
      <c r="BQ886" s="28"/>
      <c r="BR886" s="28"/>
      <c r="BS886" s="28"/>
      <c r="BT886" s="28"/>
      <c r="BU886" s="28"/>
    </row>
    <row r="887" spans="1:73" ht="12.7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57"/>
      <c r="AL887" s="57"/>
      <c r="AM887" s="28"/>
      <c r="AN887" s="57"/>
      <c r="AO887" s="57"/>
      <c r="AP887" s="57"/>
      <c r="AQ887" s="57"/>
      <c r="AR887" s="28"/>
      <c r="AS887" s="28"/>
      <c r="AT887" s="39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  <c r="BP887" s="28"/>
      <c r="BQ887" s="28"/>
      <c r="BR887" s="28"/>
      <c r="BS887" s="28"/>
      <c r="BT887" s="28"/>
      <c r="BU887" s="28"/>
    </row>
    <row r="888" spans="1:73" ht="12.7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57"/>
      <c r="AL888" s="57"/>
      <c r="AM888" s="28"/>
      <c r="AN888" s="57"/>
      <c r="AO888" s="57"/>
      <c r="AP888" s="57"/>
      <c r="AQ888" s="57"/>
      <c r="AR888" s="28"/>
      <c r="AS888" s="28"/>
      <c r="AT888" s="39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8"/>
      <c r="BI888" s="28"/>
      <c r="BJ888" s="28"/>
      <c r="BK888" s="28"/>
      <c r="BL888" s="28"/>
      <c r="BM888" s="28"/>
      <c r="BN888" s="28"/>
      <c r="BO888" s="28"/>
      <c r="BP888" s="28"/>
      <c r="BQ888" s="28"/>
      <c r="BR888" s="28"/>
      <c r="BS888" s="28"/>
      <c r="BT888" s="28"/>
      <c r="BU888" s="28"/>
    </row>
    <row r="889" spans="1:73" ht="12.7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57"/>
      <c r="AL889" s="57"/>
      <c r="AM889" s="28"/>
      <c r="AN889" s="57"/>
      <c r="AO889" s="57"/>
      <c r="AP889" s="57"/>
      <c r="AQ889" s="57"/>
      <c r="AR889" s="28"/>
      <c r="AS889" s="28"/>
      <c r="AT889" s="39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8"/>
      <c r="BI889" s="28"/>
      <c r="BJ889" s="28"/>
      <c r="BK889" s="28"/>
      <c r="BL889" s="28"/>
      <c r="BM889" s="28"/>
      <c r="BN889" s="28"/>
      <c r="BO889" s="28"/>
      <c r="BP889" s="28"/>
      <c r="BQ889" s="28"/>
      <c r="BR889" s="28"/>
      <c r="BS889" s="28"/>
      <c r="BT889" s="28"/>
      <c r="BU889" s="28"/>
    </row>
    <row r="890" spans="1:73" ht="12.7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57"/>
      <c r="AL890" s="57"/>
      <c r="AM890" s="28"/>
      <c r="AN890" s="57"/>
      <c r="AO890" s="57"/>
      <c r="AP890" s="57"/>
      <c r="AQ890" s="57"/>
      <c r="AR890" s="28"/>
      <c r="AS890" s="28"/>
      <c r="AT890" s="39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  <c r="BP890" s="28"/>
      <c r="BQ890" s="28"/>
      <c r="BR890" s="28"/>
      <c r="BS890" s="28"/>
      <c r="BT890" s="28"/>
      <c r="BU890" s="28"/>
    </row>
    <row r="891" spans="1:73" ht="12.7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57"/>
      <c r="AL891" s="57"/>
      <c r="AM891" s="28"/>
      <c r="AN891" s="57"/>
      <c r="AO891" s="57"/>
      <c r="AP891" s="57"/>
      <c r="AQ891" s="57"/>
      <c r="AR891" s="28"/>
      <c r="AS891" s="28"/>
      <c r="AT891" s="39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  <c r="BP891" s="28"/>
      <c r="BQ891" s="28"/>
      <c r="BR891" s="28"/>
      <c r="BS891" s="28"/>
      <c r="BT891" s="28"/>
      <c r="BU891" s="28"/>
    </row>
    <row r="892" spans="1:73" ht="12.7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57"/>
      <c r="AL892" s="57"/>
      <c r="AM892" s="28"/>
      <c r="AN892" s="57"/>
      <c r="AO892" s="57"/>
      <c r="AP892" s="57"/>
      <c r="AQ892" s="57"/>
      <c r="AR892" s="28"/>
      <c r="AS892" s="28"/>
      <c r="AT892" s="39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  <c r="BP892" s="28"/>
      <c r="BQ892" s="28"/>
      <c r="BR892" s="28"/>
      <c r="BS892" s="28"/>
      <c r="BT892" s="28"/>
      <c r="BU892" s="28"/>
    </row>
    <row r="893" spans="1:73" ht="12.7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57"/>
      <c r="AL893" s="57"/>
      <c r="AM893" s="28"/>
      <c r="AN893" s="57"/>
      <c r="AO893" s="57"/>
      <c r="AP893" s="57"/>
      <c r="AQ893" s="57"/>
      <c r="AR893" s="28"/>
      <c r="AS893" s="28"/>
      <c r="AT893" s="39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  <c r="BP893" s="28"/>
      <c r="BQ893" s="28"/>
      <c r="BR893" s="28"/>
      <c r="BS893" s="28"/>
      <c r="BT893" s="28"/>
      <c r="BU893" s="28"/>
    </row>
    <row r="894" spans="1:73" ht="12.7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57"/>
      <c r="AL894" s="57"/>
      <c r="AM894" s="28"/>
      <c r="AN894" s="57"/>
      <c r="AO894" s="57"/>
      <c r="AP894" s="57"/>
      <c r="AQ894" s="57"/>
      <c r="AR894" s="28"/>
      <c r="AS894" s="28"/>
      <c r="AT894" s="39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  <c r="BP894" s="28"/>
      <c r="BQ894" s="28"/>
      <c r="BR894" s="28"/>
      <c r="BS894" s="28"/>
      <c r="BT894" s="28"/>
      <c r="BU894" s="28"/>
    </row>
    <row r="895" spans="1:73" ht="12.7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57"/>
      <c r="AL895" s="57"/>
      <c r="AM895" s="28"/>
      <c r="AN895" s="57"/>
      <c r="AO895" s="57"/>
      <c r="AP895" s="57"/>
      <c r="AQ895" s="57"/>
      <c r="AR895" s="28"/>
      <c r="AS895" s="28"/>
      <c r="AT895" s="39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  <c r="BO895" s="28"/>
      <c r="BP895" s="28"/>
      <c r="BQ895" s="28"/>
      <c r="BR895" s="28"/>
      <c r="BS895" s="28"/>
      <c r="BT895" s="28"/>
      <c r="BU895" s="28"/>
    </row>
    <row r="896" spans="1:73" ht="12.7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57"/>
      <c r="AL896" s="57"/>
      <c r="AM896" s="28"/>
      <c r="AN896" s="57"/>
      <c r="AO896" s="57"/>
      <c r="AP896" s="57"/>
      <c r="AQ896" s="57"/>
      <c r="AR896" s="28"/>
      <c r="AS896" s="28"/>
      <c r="AT896" s="39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  <c r="BP896" s="28"/>
      <c r="BQ896" s="28"/>
      <c r="BR896" s="28"/>
      <c r="BS896" s="28"/>
      <c r="BT896" s="28"/>
      <c r="BU896" s="28"/>
    </row>
    <row r="897" spans="1:73" ht="12.7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57"/>
      <c r="AL897" s="57"/>
      <c r="AM897" s="28"/>
      <c r="AN897" s="57"/>
      <c r="AO897" s="57"/>
      <c r="AP897" s="57"/>
      <c r="AQ897" s="57"/>
      <c r="AR897" s="28"/>
      <c r="AS897" s="28"/>
      <c r="AT897" s="39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  <c r="BO897" s="28"/>
      <c r="BP897" s="28"/>
      <c r="BQ897" s="28"/>
      <c r="BR897" s="28"/>
      <c r="BS897" s="28"/>
      <c r="BT897" s="28"/>
      <c r="BU897" s="28"/>
    </row>
    <row r="898" spans="1:73" ht="12.7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57"/>
      <c r="AL898" s="57"/>
      <c r="AM898" s="28"/>
      <c r="AN898" s="57"/>
      <c r="AO898" s="57"/>
      <c r="AP898" s="57"/>
      <c r="AQ898" s="57"/>
      <c r="AR898" s="28"/>
      <c r="AS898" s="28"/>
      <c r="AT898" s="39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  <c r="BP898" s="28"/>
      <c r="BQ898" s="28"/>
      <c r="BR898" s="28"/>
      <c r="BS898" s="28"/>
      <c r="BT898" s="28"/>
      <c r="BU898" s="28"/>
    </row>
    <row r="899" spans="1:73" ht="12.7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57"/>
      <c r="AL899" s="57"/>
      <c r="AM899" s="28"/>
      <c r="AN899" s="57"/>
      <c r="AO899" s="57"/>
      <c r="AP899" s="57"/>
      <c r="AQ899" s="57"/>
      <c r="AR899" s="28"/>
      <c r="AS899" s="28"/>
      <c r="AT899" s="39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  <c r="BP899" s="28"/>
      <c r="BQ899" s="28"/>
      <c r="BR899" s="28"/>
      <c r="BS899" s="28"/>
      <c r="BT899" s="28"/>
      <c r="BU899" s="28"/>
    </row>
    <row r="900" spans="1:73" ht="12.7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57"/>
      <c r="AL900" s="57"/>
      <c r="AM900" s="28"/>
      <c r="AN900" s="57"/>
      <c r="AO900" s="57"/>
      <c r="AP900" s="57"/>
      <c r="AQ900" s="57"/>
      <c r="AR900" s="28"/>
      <c r="AS900" s="28"/>
      <c r="AT900" s="39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  <c r="BO900" s="28"/>
      <c r="BP900" s="28"/>
      <c r="BQ900" s="28"/>
      <c r="BR900" s="28"/>
      <c r="BS900" s="28"/>
      <c r="BT900" s="28"/>
      <c r="BU900" s="28"/>
    </row>
    <row r="901" spans="1:73" ht="12.7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57"/>
      <c r="AL901" s="57"/>
      <c r="AM901" s="28"/>
      <c r="AN901" s="57"/>
      <c r="AO901" s="57"/>
      <c r="AP901" s="57"/>
      <c r="AQ901" s="57"/>
      <c r="AR901" s="28"/>
      <c r="AS901" s="28"/>
      <c r="AT901" s="39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  <c r="BG901" s="28"/>
      <c r="BH901" s="28"/>
      <c r="BI901" s="28"/>
      <c r="BJ901" s="28"/>
      <c r="BK901" s="28"/>
      <c r="BL901" s="28"/>
      <c r="BM901" s="28"/>
      <c r="BN901" s="28"/>
      <c r="BO901" s="28"/>
      <c r="BP901" s="28"/>
      <c r="BQ901" s="28"/>
      <c r="BR901" s="28"/>
      <c r="BS901" s="28"/>
      <c r="BT901" s="28"/>
      <c r="BU901" s="28"/>
    </row>
    <row r="902" spans="1:73" ht="12.7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57"/>
      <c r="AL902" s="57"/>
      <c r="AM902" s="28"/>
      <c r="AN902" s="57"/>
      <c r="AO902" s="57"/>
      <c r="AP902" s="57"/>
      <c r="AQ902" s="57"/>
      <c r="AR902" s="28"/>
      <c r="AS902" s="28"/>
      <c r="AT902" s="39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  <c r="BG902" s="28"/>
      <c r="BH902" s="28"/>
      <c r="BI902" s="28"/>
      <c r="BJ902" s="28"/>
      <c r="BK902" s="28"/>
      <c r="BL902" s="28"/>
      <c r="BM902" s="28"/>
      <c r="BN902" s="28"/>
      <c r="BO902" s="28"/>
      <c r="BP902" s="28"/>
      <c r="BQ902" s="28"/>
      <c r="BR902" s="28"/>
      <c r="BS902" s="28"/>
      <c r="BT902" s="28"/>
      <c r="BU902" s="28"/>
    </row>
    <row r="903" spans="1:73" ht="12.7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57"/>
      <c r="AL903" s="57"/>
      <c r="AM903" s="28"/>
      <c r="AN903" s="57"/>
      <c r="AO903" s="57"/>
      <c r="AP903" s="57"/>
      <c r="AQ903" s="57"/>
      <c r="AR903" s="28"/>
      <c r="AS903" s="28"/>
      <c r="AT903" s="39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  <c r="BG903" s="28"/>
      <c r="BH903" s="28"/>
      <c r="BI903" s="28"/>
      <c r="BJ903" s="28"/>
      <c r="BK903" s="28"/>
      <c r="BL903" s="28"/>
      <c r="BM903" s="28"/>
      <c r="BN903" s="28"/>
      <c r="BO903" s="28"/>
      <c r="BP903" s="28"/>
      <c r="BQ903" s="28"/>
      <c r="BR903" s="28"/>
      <c r="BS903" s="28"/>
      <c r="BT903" s="28"/>
      <c r="BU903" s="28"/>
    </row>
    <row r="904" spans="1:73" ht="12.7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57"/>
      <c r="AL904" s="57"/>
      <c r="AM904" s="28"/>
      <c r="AN904" s="57"/>
      <c r="AO904" s="57"/>
      <c r="AP904" s="57"/>
      <c r="AQ904" s="57"/>
      <c r="AR904" s="28"/>
      <c r="AS904" s="28"/>
      <c r="AT904" s="39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  <c r="BG904" s="28"/>
      <c r="BH904" s="28"/>
      <c r="BI904" s="28"/>
      <c r="BJ904" s="28"/>
      <c r="BK904" s="28"/>
      <c r="BL904" s="28"/>
      <c r="BM904" s="28"/>
      <c r="BN904" s="28"/>
      <c r="BO904" s="28"/>
      <c r="BP904" s="28"/>
      <c r="BQ904" s="28"/>
      <c r="BR904" s="28"/>
      <c r="BS904" s="28"/>
      <c r="BT904" s="28"/>
      <c r="BU904" s="28"/>
    </row>
    <row r="905" spans="1:73" ht="12.7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57"/>
      <c r="AL905" s="57"/>
      <c r="AM905" s="28"/>
      <c r="AN905" s="57"/>
      <c r="AO905" s="57"/>
      <c r="AP905" s="57"/>
      <c r="AQ905" s="57"/>
      <c r="AR905" s="28"/>
      <c r="AS905" s="28"/>
      <c r="AT905" s="39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  <c r="BG905" s="28"/>
      <c r="BH905" s="28"/>
      <c r="BI905" s="28"/>
      <c r="BJ905" s="28"/>
      <c r="BK905" s="28"/>
      <c r="BL905" s="28"/>
      <c r="BM905" s="28"/>
      <c r="BN905" s="28"/>
      <c r="BO905" s="28"/>
      <c r="BP905" s="28"/>
      <c r="BQ905" s="28"/>
      <c r="BR905" s="28"/>
      <c r="BS905" s="28"/>
      <c r="BT905" s="28"/>
      <c r="BU905" s="28"/>
    </row>
    <row r="906" spans="1:73" ht="12.7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57"/>
      <c r="AL906" s="57"/>
      <c r="AM906" s="28"/>
      <c r="AN906" s="57"/>
      <c r="AO906" s="57"/>
      <c r="AP906" s="57"/>
      <c r="AQ906" s="57"/>
      <c r="AR906" s="28"/>
      <c r="AS906" s="28"/>
      <c r="AT906" s="39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8"/>
      <c r="BI906" s="28"/>
      <c r="BJ906" s="28"/>
      <c r="BK906" s="28"/>
      <c r="BL906" s="28"/>
      <c r="BM906" s="28"/>
      <c r="BN906" s="28"/>
      <c r="BO906" s="28"/>
      <c r="BP906" s="28"/>
      <c r="BQ906" s="28"/>
      <c r="BR906" s="28"/>
      <c r="BS906" s="28"/>
      <c r="BT906" s="28"/>
      <c r="BU906" s="28"/>
    </row>
    <row r="907" spans="1:73" ht="12.7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57"/>
      <c r="AL907" s="57"/>
      <c r="AM907" s="28"/>
      <c r="AN907" s="57"/>
      <c r="AO907" s="57"/>
      <c r="AP907" s="57"/>
      <c r="AQ907" s="57"/>
      <c r="AR907" s="28"/>
      <c r="AS907" s="28"/>
      <c r="AT907" s="39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  <c r="BO907" s="28"/>
      <c r="BP907" s="28"/>
      <c r="BQ907" s="28"/>
      <c r="BR907" s="28"/>
      <c r="BS907" s="28"/>
      <c r="BT907" s="28"/>
      <c r="BU907" s="28"/>
    </row>
    <row r="908" spans="1:73" ht="12.7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57"/>
      <c r="AL908" s="57"/>
      <c r="AM908" s="28"/>
      <c r="AN908" s="57"/>
      <c r="AO908" s="57"/>
      <c r="AP908" s="57"/>
      <c r="AQ908" s="57"/>
      <c r="AR908" s="28"/>
      <c r="AS908" s="28"/>
      <c r="AT908" s="39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  <c r="BG908" s="28"/>
      <c r="BH908" s="28"/>
      <c r="BI908" s="28"/>
      <c r="BJ908" s="28"/>
      <c r="BK908" s="28"/>
      <c r="BL908" s="28"/>
      <c r="BM908" s="28"/>
      <c r="BN908" s="28"/>
      <c r="BO908" s="28"/>
      <c r="BP908" s="28"/>
      <c r="BQ908" s="28"/>
      <c r="BR908" s="28"/>
      <c r="BS908" s="28"/>
      <c r="BT908" s="28"/>
      <c r="BU908" s="28"/>
    </row>
    <row r="909" spans="1:73" ht="12.7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57"/>
      <c r="AL909" s="57"/>
      <c r="AM909" s="28"/>
      <c r="AN909" s="57"/>
      <c r="AO909" s="57"/>
      <c r="AP909" s="57"/>
      <c r="AQ909" s="57"/>
      <c r="AR909" s="28"/>
      <c r="AS909" s="28"/>
      <c r="AT909" s="39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  <c r="BO909" s="28"/>
      <c r="BP909" s="28"/>
      <c r="BQ909" s="28"/>
      <c r="BR909" s="28"/>
      <c r="BS909" s="28"/>
      <c r="BT909" s="28"/>
      <c r="BU909" s="28"/>
    </row>
    <row r="910" spans="1:73" ht="12.7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57"/>
      <c r="AL910" s="57"/>
      <c r="AM910" s="28"/>
      <c r="AN910" s="57"/>
      <c r="AO910" s="57"/>
      <c r="AP910" s="57"/>
      <c r="AQ910" s="57"/>
      <c r="AR910" s="28"/>
      <c r="AS910" s="28"/>
      <c r="AT910" s="39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  <c r="BG910" s="28"/>
      <c r="BH910" s="28"/>
      <c r="BI910" s="28"/>
      <c r="BJ910" s="28"/>
      <c r="BK910" s="28"/>
      <c r="BL910" s="28"/>
      <c r="BM910" s="28"/>
      <c r="BN910" s="28"/>
      <c r="BO910" s="28"/>
      <c r="BP910" s="28"/>
      <c r="BQ910" s="28"/>
      <c r="BR910" s="28"/>
      <c r="BS910" s="28"/>
      <c r="BT910" s="28"/>
      <c r="BU910" s="28"/>
    </row>
    <row r="911" spans="1:73" ht="12.7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57"/>
      <c r="AL911" s="57"/>
      <c r="AM911" s="28"/>
      <c r="AN911" s="57"/>
      <c r="AO911" s="57"/>
      <c r="AP911" s="57"/>
      <c r="AQ911" s="57"/>
      <c r="AR911" s="28"/>
      <c r="AS911" s="28"/>
      <c r="AT911" s="39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  <c r="BO911" s="28"/>
      <c r="BP911" s="28"/>
      <c r="BQ911" s="28"/>
      <c r="BR911" s="28"/>
      <c r="BS911" s="28"/>
      <c r="BT911" s="28"/>
      <c r="BU911" s="28"/>
    </row>
    <row r="912" spans="1:73" ht="12.7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57"/>
      <c r="AL912" s="57"/>
      <c r="AM912" s="28"/>
      <c r="AN912" s="57"/>
      <c r="AO912" s="57"/>
      <c r="AP912" s="57"/>
      <c r="AQ912" s="57"/>
      <c r="AR912" s="28"/>
      <c r="AS912" s="28"/>
      <c r="AT912" s="39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  <c r="BP912" s="28"/>
      <c r="BQ912" s="28"/>
      <c r="BR912" s="28"/>
      <c r="BS912" s="28"/>
      <c r="BT912" s="28"/>
      <c r="BU912" s="28"/>
    </row>
    <row r="913" spans="1:73" ht="12.7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57"/>
      <c r="AL913" s="57"/>
      <c r="AM913" s="28"/>
      <c r="AN913" s="57"/>
      <c r="AO913" s="57"/>
      <c r="AP913" s="57"/>
      <c r="AQ913" s="57"/>
      <c r="AR913" s="28"/>
      <c r="AS913" s="28"/>
      <c r="AT913" s="39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  <c r="BO913" s="28"/>
      <c r="BP913" s="28"/>
      <c r="BQ913" s="28"/>
      <c r="BR913" s="28"/>
      <c r="BS913" s="28"/>
      <c r="BT913" s="28"/>
      <c r="BU913" s="28"/>
    </row>
    <row r="914" spans="1:73" ht="12.7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57"/>
      <c r="AL914" s="57"/>
      <c r="AM914" s="28"/>
      <c r="AN914" s="57"/>
      <c r="AO914" s="57"/>
      <c r="AP914" s="57"/>
      <c r="AQ914" s="57"/>
      <c r="AR914" s="28"/>
      <c r="AS914" s="28"/>
      <c r="AT914" s="39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  <c r="BP914" s="28"/>
      <c r="BQ914" s="28"/>
      <c r="BR914" s="28"/>
      <c r="BS914" s="28"/>
      <c r="BT914" s="28"/>
      <c r="BU914" s="28"/>
    </row>
    <row r="915" spans="1:73" ht="12.7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57"/>
      <c r="AL915" s="57"/>
      <c r="AM915" s="28"/>
      <c r="AN915" s="57"/>
      <c r="AO915" s="57"/>
      <c r="AP915" s="57"/>
      <c r="AQ915" s="57"/>
      <c r="AR915" s="28"/>
      <c r="AS915" s="28"/>
      <c r="AT915" s="39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  <c r="BP915" s="28"/>
      <c r="BQ915" s="28"/>
      <c r="BR915" s="28"/>
      <c r="BS915" s="28"/>
      <c r="BT915" s="28"/>
      <c r="BU915" s="28"/>
    </row>
    <row r="916" spans="1:73" ht="12.7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57"/>
      <c r="AL916" s="57"/>
      <c r="AM916" s="28"/>
      <c r="AN916" s="57"/>
      <c r="AO916" s="57"/>
      <c r="AP916" s="57"/>
      <c r="AQ916" s="57"/>
      <c r="AR916" s="28"/>
      <c r="AS916" s="28"/>
      <c r="AT916" s="39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  <c r="BO916" s="28"/>
      <c r="BP916" s="28"/>
      <c r="BQ916" s="28"/>
      <c r="BR916" s="28"/>
      <c r="BS916" s="28"/>
      <c r="BT916" s="28"/>
      <c r="BU916" s="28"/>
    </row>
    <row r="917" spans="1:73" ht="12.7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57"/>
      <c r="AL917" s="57"/>
      <c r="AM917" s="28"/>
      <c r="AN917" s="57"/>
      <c r="AO917" s="57"/>
      <c r="AP917" s="57"/>
      <c r="AQ917" s="57"/>
      <c r="AR917" s="28"/>
      <c r="AS917" s="28"/>
      <c r="AT917" s="39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  <c r="BP917" s="28"/>
      <c r="BQ917" s="28"/>
      <c r="BR917" s="28"/>
      <c r="BS917" s="28"/>
      <c r="BT917" s="28"/>
      <c r="BU917" s="28"/>
    </row>
    <row r="918" spans="1:73" ht="12.7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57"/>
      <c r="AL918" s="57"/>
      <c r="AM918" s="28"/>
      <c r="AN918" s="57"/>
      <c r="AO918" s="57"/>
      <c r="AP918" s="57"/>
      <c r="AQ918" s="57"/>
      <c r="AR918" s="28"/>
      <c r="AS918" s="28"/>
      <c r="AT918" s="39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  <c r="BF918" s="28"/>
      <c r="BG918" s="28"/>
      <c r="BH918" s="28"/>
      <c r="BI918" s="28"/>
      <c r="BJ918" s="28"/>
      <c r="BK918" s="28"/>
      <c r="BL918" s="28"/>
      <c r="BM918" s="28"/>
      <c r="BN918" s="28"/>
      <c r="BO918" s="28"/>
      <c r="BP918" s="28"/>
      <c r="BQ918" s="28"/>
      <c r="BR918" s="28"/>
      <c r="BS918" s="28"/>
      <c r="BT918" s="28"/>
      <c r="BU918" s="28"/>
    </row>
    <row r="919" spans="1:73" ht="12.7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57"/>
      <c r="AL919" s="57"/>
      <c r="AM919" s="28"/>
      <c r="AN919" s="57"/>
      <c r="AO919" s="57"/>
      <c r="AP919" s="57"/>
      <c r="AQ919" s="57"/>
      <c r="AR919" s="28"/>
      <c r="AS919" s="28"/>
      <c r="AT919" s="39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  <c r="BO919" s="28"/>
      <c r="BP919" s="28"/>
      <c r="BQ919" s="28"/>
      <c r="BR919" s="28"/>
      <c r="BS919" s="28"/>
      <c r="BT919" s="28"/>
      <c r="BU919" s="28"/>
    </row>
    <row r="920" spans="1:73" ht="12.7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57"/>
      <c r="AL920" s="57"/>
      <c r="AM920" s="28"/>
      <c r="AN920" s="57"/>
      <c r="AO920" s="57"/>
      <c r="AP920" s="57"/>
      <c r="AQ920" s="57"/>
      <c r="AR920" s="28"/>
      <c r="AS920" s="28"/>
      <c r="AT920" s="39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  <c r="BL920" s="28"/>
      <c r="BM920" s="28"/>
      <c r="BN920" s="28"/>
      <c r="BO920" s="28"/>
      <c r="BP920" s="28"/>
      <c r="BQ920" s="28"/>
      <c r="BR920" s="28"/>
      <c r="BS920" s="28"/>
      <c r="BT920" s="28"/>
      <c r="BU920" s="28"/>
    </row>
    <row r="921" spans="1:73" ht="12.7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57"/>
      <c r="AL921" s="57"/>
      <c r="AM921" s="28"/>
      <c r="AN921" s="57"/>
      <c r="AO921" s="57"/>
      <c r="AP921" s="57"/>
      <c r="AQ921" s="57"/>
      <c r="AR921" s="28"/>
      <c r="AS921" s="28"/>
      <c r="AT921" s="39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  <c r="BF921" s="28"/>
      <c r="BG921" s="28"/>
      <c r="BH921" s="28"/>
      <c r="BI921" s="28"/>
      <c r="BJ921" s="28"/>
      <c r="BK921" s="28"/>
      <c r="BL921" s="28"/>
      <c r="BM921" s="28"/>
      <c r="BN921" s="28"/>
      <c r="BO921" s="28"/>
      <c r="BP921" s="28"/>
      <c r="BQ921" s="28"/>
      <c r="BR921" s="28"/>
      <c r="BS921" s="28"/>
      <c r="BT921" s="28"/>
      <c r="BU921" s="28"/>
    </row>
    <row r="922" spans="1:73" ht="12.7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57"/>
      <c r="AL922" s="57"/>
      <c r="AM922" s="28"/>
      <c r="AN922" s="57"/>
      <c r="AO922" s="57"/>
      <c r="AP922" s="57"/>
      <c r="AQ922" s="57"/>
      <c r="AR922" s="28"/>
      <c r="AS922" s="28"/>
      <c r="AT922" s="39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  <c r="BF922" s="28"/>
      <c r="BG922" s="28"/>
      <c r="BH922" s="28"/>
      <c r="BI922" s="28"/>
      <c r="BJ922" s="28"/>
      <c r="BK922" s="28"/>
      <c r="BL922" s="28"/>
      <c r="BM922" s="28"/>
      <c r="BN922" s="28"/>
      <c r="BO922" s="28"/>
      <c r="BP922" s="28"/>
      <c r="BQ922" s="28"/>
      <c r="BR922" s="28"/>
      <c r="BS922" s="28"/>
      <c r="BT922" s="28"/>
      <c r="BU922" s="28"/>
    </row>
    <row r="923" spans="1:73" ht="12.7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57"/>
      <c r="AL923" s="57"/>
      <c r="AM923" s="28"/>
      <c r="AN923" s="57"/>
      <c r="AO923" s="57"/>
      <c r="AP923" s="57"/>
      <c r="AQ923" s="57"/>
      <c r="AR923" s="28"/>
      <c r="AS923" s="28"/>
      <c r="AT923" s="39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  <c r="BF923" s="28"/>
      <c r="BG923" s="28"/>
      <c r="BH923" s="28"/>
      <c r="BI923" s="28"/>
      <c r="BJ923" s="28"/>
      <c r="BK923" s="28"/>
      <c r="BL923" s="28"/>
      <c r="BM923" s="28"/>
      <c r="BN923" s="28"/>
      <c r="BO923" s="28"/>
      <c r="BP923" s="28"/>
      <c r="BQ923" s="28"/>
      <c r="BR923" s="28"/>
      <c r="BS923" s="28"/>
      <c r="BT923" s="28"/>
      <c r="BU923" s="28"/>
    </row>
    <row r="924" spans="1:73" ht="12.7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57"/>
      <c r="AL924" s="57"/>
      <c r="AM924" s="28"/>
      <c r="AN924" s="57"/>
      <c r="AO924" s="57"/>
      <c r="AP924" s="57"/>
      <c r="AQ924" s="57"/>
      <c r="AR924" s="28"/>
      <c r="AS924" s="28"/>
      <c r="AT924" s="39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  <c r="BF924" s="28"/>
      <c r="BG924" s="28"/>
      <c r="BH924" s="28"/>
      <c r="BI924" s="28"/>
      <c r="BJ924" s="28"/>
      <c r="BK924" s="28"/>
      <c r="BL924" s="28"/>
      <c r="BM924" s="28"/>
      <c r="BN924" s="28"/>
      <c r="BO924" s="28"/>
      <c r="BP924" s="28"/>
      <c r="BQ924" s="28"/>
      <c r="BR924" s="28"/>
      <c r="BS924" s="28"/>
      <c r="BT924" s="28"/>
      <c r="BU924" s="28"/>
    </row>
    <row r="925" spans="1:73" ht="12.7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57"/>
      <c r="AL925" s="57"/>
      <c r="AM925" s="28"/>
      <c r="AN925" s="57"/>
      <c r="AO925" s="57"/>
      <c r="AP925" s="57"/>
      <c r="AQ925" s="57"/>
      <c r="AR925" s="28"/>
      <c r="AS925" s="28"/>
      <c r="AT925" s="39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  <c r="BF925" s="28"/>
      <c r="BG925" s="28"/>
      <c r="BH925" s="28"/>
      <c r="BI925" s="28"/>
      <c r="BJ925" s="28"/>
      <c r="BK925" s="28"/>
      <c r="BL925" s="28"/>
      <c r="BM925" s="28"/>
      <c r="BN925" s="28"/>
      <c r="BO925" s="28"/>
      <c r="BP925" s="28"/>
      <c r="BQ925" s="28"/>
      <c r="BR925" s="28"/>
      <c r="BS925" s="28"/>
      <c r="BT925" s="28"/>
      <c r="BU925" s="28"/>
    </row>
    <row r="926" spans="1:73" ht="12.7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57"/>
      <c r="AL926" s="57"/>
      <c r="AM926" s="28"/>
      <c r="AN926" s="57"/>
      <c r="AO926" s="57"/>
      <c r="AP926" s="57"/>
      <c r="AQ926" s="57"/>
      <c r="AR926" s="28"/>
      <c r="AS926" s="28"/>
      <c r="AT926" s="39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  <c r="BO926" s="28"/>
      <c r="BP926" s="28"/>
      <c r="BQ926" s="28"/>
      <c r="BR926" s="28"/>
      <c r="BS926" s="28"/>
      <c r="BT926" s="28"/>
      <c r="BU926" s="28"/>
    </row>
    <row r="927" spans="1:73" ht="12.7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57"/>
      <c r="AL927" s="57"/>
      <c r="AM927" s="28"/>
      <c r="AN927" s="57"/>
      <c r="AO927" s="57"/>
      <c r="AP927" s="57"/>
      <c r="AQ927" s="57"/>
      <c r="AR927" s="28"/>
      <c r="AS927" s="28"/>
      <c r="AT927" s="39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  <c r="BL927" s="28"/>
      <c r="BM927" s="28"/>
      <c r="BN927" s="28"/>
      <c r="BO927" s="28"/>
      <c r="BP927" s="28"/>
      <c r="BQ927" s="28"/>
      <c r="BR927" s="28"/>
      <c r="BS927" s="28"/>
      <c r="BT927" s="28"/>
      <c r="BU927" s="28"/>
    </row>
    <row r="928" spans="1:73" ht="12.7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57"/>
      <c r="AL928" s="57"/>
      <c r="AM928" s="28"/>
      <c r="AN928" s="57"/>
      <c r="AO928" s="57"/>
      <c r="AP928" s="57"/>
      <c r="AQ928" s="57"/>
      <c r="AR928" s="28"/>
      <c r="AS928" s="28"/>
      <c r="AT928" s="39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  <c r="BL928" s="28"/>
      <c r="BM928" s="28"/>
      <c r="BN928" s="28"/>
      <c r="BO928" s="28"/>
      <c r="BP928" s="28"/>
      <c r="BQ928" s="28"/>
      <c r="BR928" s="28"/>
      <c r="BS928" s="28"/>
      <c r="BT928" s="28"/>
      <c r="BU928" s="28"/>
    </row>
    <row r="929" spans="1:73" ht="12.7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57"/>
      <c r="AL929" s="57"/>
      <c r="AM929" s="28"/>
      <c r="AN929" s="57"/>
      <c r="AO929" s="57"/>
      <c r="AP929" s="57"/>
      <c r="AQ929" s="57"/>
      <c r="AR929" s="28"/>
      <c r="AS929" s="28"/>
      <c r="AT929" s="39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  <c r="BO929" s="28"/>
      <c r="BP929" s="28"/>
      <c r="BQ929" s="28"/>
      <c r="BR929" s="28"/>
      <c r="BS929" s="28"/>
      <c r="BT929" s="28"/>
      <c r="BU929" s="28"/>
    </row>
    <row r="930" spans="1:73" ht="12.7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57"/>
      <c r="AL930" s="57"/>
      <c r="AM930" s="28"/>
      <c r="AN930" s="57"/>
      <c r="AO930" s="57"/>
      <c r="AP930" s="57"/>
      <c r="AQ930" s="57"/>
      <c r="AR930" s="28"/>
      <c r="AS930" s="28"/>
      <c r="AT930" s="39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  <c r="BO930" s="28"/>
      <c r="BP930" s="28"/>
      <c r="BQ930" s="28"/>
      <c r="BR930" s="28"/>
      <c r="BS930" s="28"/>
      <c r="BT930" s="28"/>
      <c r="BU930" s="28"/>
    </row>
    <row r="931" spans="1:73" ht="12.7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57"/>
      <c r="AL931" s="57"/>
      <c r="AM931" s="28"/>
      <c r="AN931" s="57"/>
      <c r="AO931" s="57"/>
      <c r="AP931" s="57"/>
      <c r="AQ931" s="57"/>
      <c r="AR931" s="28"/>
      <c r="AS931" s="28"/>
      <c r="AT931" s="39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  <c r="BO931" s="28"/>
      <c r="BP931" s="28"/>
      <c r="BQ931" s="28"/>
      <c r="BR931" s="28"/>
      <c r="BS931" s="28"/>
      <c r="BT931" s="28"/>
      <c r="BU931" s="28"/>
    </row>
    <row r="932" spans="1:73" ht="12.7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57"/>
      <c r="AL932" s="57"/>
      <c r="AM932" s="28"/>
      <c r="AN932" s="57"/>
      <c r="AO932" s="57"/>
      <c r="AP932" s="57"/>
      <c r="AQ932" s="57"/>
      <c r="AR932" s="28"/>
      <c r="AS932" s="28"/>
      <c r="AT932" s="39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  <c r="BO932" s="28"/>
      <c r="BP932" s="28"/>
      <c r="BQ932" s="28"/>
      <c r="BR932" s="28"/>
      <c r="BS932" s="28"/>
      <c r="BT932" s="28"/>
      <c r="BU932" s="28"/>
    </row>
    <row r="933" spans="1:73" ht="12.7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57"/>
      <c r="AL933" s="57"/>
      <c r="AM933" s="28"/>
      <c r="AN933" s="57"/>
      <c r="AO933" s="57"/>
      <c r="AP933" s="57"/>
      <c r="AQ933" s="57"/>
      <c r="AR933" s="28"/>
      <c r="AS933" s="28"/>
      <c r="AT933" s="39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  <c r="BO933" s="28"/>
      <c r="BP933" s="28"/>
      <c r="BQ933" s="28"/>
      <c r="BR933" s="28"/>
      <c r="BS933" s="28"/>
      <c r="BT933" s="28"/>
      <c r="BU933" s="28"/>
    </row>
    <row r="934" spans="1:73" ht="12.7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57"/>
      <c r="AL934" s="57"/>
      <c r="AM934" s="28"/>
      <c r="AN934" s="57"/>
      <c r="AO934" s="57"/>
      <c r="AP934" s="57"/>
      <c r="AQ934" s="57"/>
      <c r="AR934" s="28"/>
      <c r="AS934" s="28"/>
      <c r="AT934" s="39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  <c r="BO934" s="28"/>
      <c r="BP934" s="28"/>
      <c r="BQ934" s="28"/>
      <c r="BR934" s="28"/>
      <c r="BS934" s="28"/>
      <c r="BT934" s="28"/>
      <c r="BU934" s="28"/>
    </row>
    <row r="935" spans="1:73" ht="12.7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57"/>
      <c r="AL935" s="57"/>
      <c r="AM935" s="28"/>
      <c r="AN935" s="57"/>
      <c r="AO935" s="57"/>
      <c r="AP935" s="57"/>
      <c r="AQ935" s="57"/>
      <c r="AR935" s="28"/>
      <c r="AS935" s="28"/>
      <c r="AT935" s="39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  <c r="BL935" s="28"/>
      <c r="BM935" s="28"/>
      <c r="BN935" s="28"/>
      <c r="BO935" s="28"/>
      <c r="BP935" s="28"/>
      <c r="BQ935" s="28"/>
      <c r="BR935" s="28"/>
      <c r="BS935" s="28"/>
      <c r="BT935" s="28"/>
      <c r="BU935" s="28"/>
    </row>
    <row r="936" spans="1:73" ht="12.7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57"/>
      <c r="AL936" s="57"/>
      <c r="AM936" s="28"/>
      <c r="AN936" s="57"/>
      <c r="AO936" s="57"/>
      <c r="AP936" s="57"/>
      <c r="AQ936" s="57"/>
      <c r="AR936" s="28"/>
      <c r="AS936" s="28"/>
      <c r="AT936" s="39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  <c r="BF936" s="28"/>
      <c r="BG936" s="28"/>
      <c r="BH936" s="28"/>
      <c r="BI936" s="28"/>
      <c r="BJ936" s="28"/>
      <c r="BK936" s="28"/>
      <c r="BL936" s="28"/>
      <c r="BM936" s="28"/>
      <c r="BN936" s="28"/>
      <c r="BO936" s="28"/>
      <c r="BP936" s="28"/>
      <c r="BQ936" s="28"/>
      <c r="BR936" s="28"/>
      <c r="BS936" s="28"/>
      <c r="BT936" s="28"/>
      <c r="BU936" s="28"/>
    </row>
    <row r="937" spans="1:73" ht="12.7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57"/>
      <c r="AL937" s="57"/>
      <c r="AM937" s="28"/>
      <c r="AN937" s="57"/>
      <c r="AO937" s="57"/>
      <c r="AP937" s="57"/>
      <c r="AQ937" s="57"/>
      <c r="AR937" s="28"/>
      <c r="AS937" s="28"/>
      <c r="AT937" s="39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  <c r="BO937" s="28"/>
      <c r="BP937" s="28"/>
      <c r="BQ937" s="28"/>
      <c r="BR937" s="28"/>
      <c r="BS937" s="28"/>
      <c r="BT937" s="28"/>
      <c r="BU937" s="28"/>
    </row>
    <row r="938" spans="1:73" ht="12.7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57"/>
      <c r="AL938" s="57"/>
      <c r="AM938" s="28"/>
      <c r="AN938" s="57"/>
      <c r="AO938" s="57"/>
      <c r="AP938" s="57"/>
      <c r="AQ938" s="57"/>
      <c r="AR938" s="28"/>
      <c r="AS938" s="28"/>
      <c r="AT938" s="39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  <c r="BF938" s="28"/>
      <c r="BG938" s="28"/>
      <c r="BH938" s="28"/>
      <c r="BI938" s="28"/>
      <c r="BJ938" s="28"/>
      <c r="BK938" s="28"/>
      <c r="BL938" s="28"/>
      <c r="BM938" s="28"/>
      <c r="BN938" s="28"/>
      <c r="BO938" s="28"/>
      <c r="BP938" s="28"/>
      <c r="BQ938" s="28"/>
      <c r="BR938" s="28"/>
      <c r="BS938" s="28"/>
      <c r="BT938" s="28"/>
      <c r="BU938" s="28"/>
    </row>
    <row r="939" spans="1:73" ht="12.7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57"/>
      <c r="AL939" s="57"/>
      <c r="AM939" s="28"/>
      <c r="AN939" s="57"/>
      <c r="AO939" s="57"/>
      <c r="AP939" s="57"/>
      <c r="AQ939" s="57"/>
      <c r="AR939" s="28"/>
      <c r="AS939" s="28"/>
      <c r="AT939" s="39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  <c r="BF939" s="28"/>
      <c r="BG939" s="28"/>
      <c r="BH939" s="28"/>
      <c r="BI939" s="28"/>
      <c r="BJ939" s="28"/>
      <c r="BK939" s="28"/>
      <c r="BL939" s="28"/>
      <c r="BM939" s="28"/>
      <c r="BN939" s="28"/>
      <c r="BO939" s="28"/>
      <c r="BP939" s="28"/>
      <c r="BQ939" s="28"/>
      <c r="BR939" s="28"/>
      <c r="BS939" s="28"/>
      <c r="BT939" s="28"/>
      <c r="BU939" s="28"/>
    </row>
    <row r="940" spans="1:73" ht="12.7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57"/>
      <c r="AL940" s="57"/>
      <c r="AM940" s="28"/>
      <c r="AN940" s="57"/>
      <c r="AO940" s="57"/>
      <c r="AP940" s="57"/>
      <c r="AQ940" s="57"/>
      <c r="AR940" s="28"/>
      <c r="AS940" s="28"/>
      <c r="AT940" s="39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  <c r="BF940" s="28"/>
      <c r="BG940" s="28"/>
      <c r="BH940" s="28"/>
      <c r="BI940" s="28"/>
      <c r="BJ940" s="28"/>
      <c r="BK940" s="28"/>
      <c r="BL940" s="28"/>
      <c r="BM940" s="28"/>
      <c r="BN940" s="28"/>
      <c r="BO940" s="28"/>
      <c r="BP940" s="28"/>
      <c r="BQ940" s="28"/>
      <c r="BR940" s="28"/>
      <c r="BS940" s="28"/>
      <c r="BT940" s="28"/>
      <c r="BU940" s="28"/>
    </row>
    <row r="941" spans="1:73" ht="12.7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57"/>
      <c r="AL941" s="57"/>
      <c r="AM941" s="28"/>
      <c r="AN941" s="57"/>
      <c r="AO941" s="57"/>
      <c r="AP941" s="57"/>
      <c r="AQ941" s="57"/>
      <c r="AR941" s="28"/>
      <c r="AS941" s="28"/>
      <c r="AT941" s="39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  <c r="BF941" s="28"/>
      <c r="BG941" s="28"/>
      <c r="BH941" s="28"/>
      <c r="BI941" s="28"/>
      <c r="BJ941" s="28"/>
      <c r="BK941" s="28"/>
      <c r="BL941" s="28"/>
      <c r="BM941" s="28"/>
      <c r="BN941" s="28"/>
      <c r="BO941" s="28"/>
      <c r="BP941" s="28"/>
      <c r="BQ941" s="28"/>
      <c r="BR941" s="28"/>
      <c r="BS941" s="28"/>
      <c r="BT941" s="28"/>
      <c r="BU941" s="28"/>
    </row>
    <row r="942" spans="1:73" ht="12.7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57"/>
      <c r="AL942" s="57"/>
      <c r="AM942" s="28"/>
      <c r="AN942" s="57"/>
      <c r="AO942" s="57"/>
      <c r="AP942" s="57"/>
      <c r="AQ942" s="57"/>
      <c r="AR942" s="28"/>
      <c r="AS942" s="28"/>
      <c r="AT942" s="39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  <c r="BF942" s="28"/>
      <c r="BG942" s="28"/>
      <c r="BH942" s="28"/>
      <c r="BI942" s="28"/>
      <c r="BJ942" s="28"/>
      <c r="BK942" s="28"/>
      <c r="BL942" s="28"/>
      <c r="BM942" s="28"/>
      <c r="BN942" s="28"/>
      <c r="BO942" s="28"/>
      <c r="BP942" s="28"/>
      <c r="BQ942" s="28"/>
      <c r="BR942" s="28"/>
      <c r="BS942" s="28"/>
      <c r="BT942" s="28"/>
      <c r="BU942" s="28"/>
    </row>
    <row r="943" spans="1:73" ht="12.7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57"/>
      <c r="AL943" s="57"/>
      <c r="AM943" s="28"/>
      <c r="AN943" s="57"/>
      <c r="AO943" s="57"/>
      <c r="AP943" s="57"/>
      <c r="AQ943" s="57"/>
      <c r="AR943" s="28"/>
      <c r="AS943" s="28"/>
      <c r="AT943" s="39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  <c r="BF943" s="28"/>
      <c r="BG943" s="28"/>
      <c r="BH943" s="28"/>
      <c r="BI943" s="28"/>
      <c r="BJ943" s="28"/>
      <c r="BK943" s="28"/>
      <c r="BL943" s="28"/>
      <c r="BM943" s="28"/>
      <c r="BN943" s="28"/>
      <c r="BO943" s="28"/>
      <c r="BP943" s="28"/>
      <c r="BQ943" s="28"/>
      <c r="BR943" s="28"/>
      <c r="BS943" s="28"/>
      <c r="BT943" s="28"/>
      <c r="BU943" s="28"/>
    </row>
    <row r="944" spans="1:73" ht="12.7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57"/>
      <c r="AL944" s="57"/>
      <c r="AM944" s="28"/>
      <c r="AN944" s="57"/>
      <c r="AO944" s="57"/>
      <c r="AP944" s="57"/>
      <c r="AQ944" s="57"/>
      <c r="AR944" s="28"/>
      <c r="AS944" s="28"/>
      <c r="AT944" s="39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  <c r="BG944" s="28"/>
      <c r="BH944" s="28"/>
      <c r="BI944" s="28"/>
      <c r="BJ944" s="28"/>
      <c r="BK944" s="28"/>
      <c r="BL944" s="28"/>
      <c r="BM944" s="28"/>
      <c r="BN944" s="28"/>
      <c r="BO944" s="28"/>
      <c r="BP944" s="28"/>
      <c r="BQ944" s="28"/>
      <c r="BR944" s="28"/>
      <c r="BS944" s="28"/>
      <c r="BT944" s="28"/>
      <c r="BU944" s="28"/>
    </row>
    <row r="945" spans="1:73" ht="12.7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57"/>
      <c r="AL945" s="57"/>
      <c r="AM945" s="28"/>
      <c r="AN945" s="57"/>
      <c r="AO945" s="57"/>
      <c r="AP945" s="57"/>
      <c r="AQ945" s="57"/>
      <c r="AR945" s="28"/>
      <c r="AS945" s="28"/>
      <c r="AT945" s="39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  <c r="BG945" s="28"/>
      <c r="BH945" s="28"/>
      <c r="BI945" s="28"/>
      <c r="BJ945" s="28"/>
      <c r="BK945" s="28"/>
      <c r="BL945" s="28"/>
      <c r="BM945" s="28"/>
      <c r="BN945" s="28"/>
      <c r="BO945" s="28"/>
      <c r="BP945" s="28"/>
      <c r="BQ945" s="28"/>
      <c r="BR945" s="28"/>
      <c r="BS945" s="28"/>
      <c r="BT945" s="28"/>
      <c r="BU945" s="28"/>
    </row>
    <row r="946" spans="1:73" ht="12.7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57"/>
      <c r="AL946" s="57"/>
      <c r="AM946" s="28"/>
      <c r="AN946" s="57"/>
      <c r="AO946" s="57"/>
      <c r="AP946" s="57"/>
      <c r="AQ946" s="57"/>
      <c r="AR946" s="28"/>
      <c r="AS946" s="28"/>
      <c r="AT946" s="39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  <c r="BG946" s="28"/>
      <c r="BH946" s="28"/>
      <c r="BI946" s="28"/>
      <c r="BJ946" s="28"/>
      <c r="BK946" s="28"/>
      <c r="BL946" s="28"/>
      <c r="BM946" s="28"/>
      <c r="BN946" s="28"/>
      <c r="BO946" s="28"/>
      <c r="BP946" s="28"/>
      <c r="BQ946" s="28"/>
      <c r="BR946" s="28"/>
      <c r="BS946" s="28"/>
      <c r="BT946" s="28"/>
      <c r="BU946" s="28"/>
    </row>
    <row r="947" spans="1:73" ht="12.7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57"/>
      <c r="AL947" s="57"/>
      <c r="AM947" s="28"/>
      <c r="AN947" s="57"/>
      <c r="AO947" s="57"/>
      <c r="AP947" s="57"/>
      <c r="AQ947" s="57"/>
      <c r="AR947" s="28"/>
      <c r="AS947" s="28"/>
      <c r="AT947" s="39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  <c r="BF947" s="28"/>
      <c r="BG947" s="28"/>
      <c r="BH947" s="28"/>
      <c r="BI947" s="28"/>
      <c r="BJ947" s="28"/>
      <c r="BK947" s="28"/>
      <c r="BL947" s="28"/>
      <c r="BM947" s="28"/>
      <c r="BN947" s="28"/>
      <c r="BO947" s="28"/>
      <c r="BP947" s="28"/>
      <c r="BQ947" s="28"/>
      <c r="BR947" s="28"/>
      <c r="BS947" s="28"/>
      <c r="BT947" s="28"/>
      <c r="BU947" s="28"/>
    </row>
    <row r="948" spans="1:73" ht="12.7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57"/>
      <c r="AL948" s="57"/>
      <c r="AM948" s="28"/>
      <c r="AN948" s="57"/>
      <c r="AO948" s="57"/>
      <c r="AP948" s="57"/>
      <c r="AQ948" s="57"/>
      <c r="AR948" s="28"/>
      <c r="AS948" s="28"/>
      <c r="AT948" s="39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  <c r="BF948" s="28"/>
      <c r="BG948" s="28"/>
      <c r="BH948" s="28"/>
      <c r="BI948" s="28"/>
      <c r="BJ948" s="28"/>
      <c r="BK948" s="28"/>
      <c r="BL948" s="28"/>
      <c r="BM948" s="28"/>
      <c r="BN948" s="28"/>
      <c r="BO948" s="28"/>
      <c r="BP948" s="28"/>
      <c r="BQ948" s="28"/>
      <c r="BR948" s="28"/>
      <c r="BS948" s="28"/>
      <c r="BT948" s="28"/>
      <c r="BU948" s="28"/>
    </row>
    <row r="949" spans="1:73" ht="12.7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57"/>
      <c r="AL949" s="57"/>
      <c r="AM949" s="28"/>
      <c r="AN949" s="57"/>
      <c r="AO949" s="57"/>
      <c r="AP949" s="57"/>
      <c r="AQ949" s="57"/>
      <c r="AR949" s="28"/>
      <c r="AS949" s="28"/>
      <c r="AT949" s="39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  <c r="BF949" s="28"/>
      <c r="BG949" s="28"/>
      <c r="BH949" s="28"/>
      <c r="BI949" s="28"/>
      <c r="BJ949" s="28"/>
      <c r="BK949" s="28"/>
      <c r="BL949" s="28"/>
      <c r="BM949" s="28"/>
      <c r="BN949" s="28"/>
      <c r="BO949" s="28"/>
      <c r="BP949" s="28"/>
      <c r="BQ949" s="28"/>
      <c r="BR949" s="28"/>
      <c r="BS949" s="28"/>
      <c r="BT949" s="28"/>
      <c r="BU949" s="28"/>
    </row>
    <row r="950" spans="1:73" ht="12.7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57"/>
      <c r="AL950" s="57"/>
      <c r="AM950" s="28"/>
      <c r="AN950" s="57"/>
      <c r="AO950" s="57"/>
      <c r="AP950" s="57"/>
      <c r="AQ950" s="57"/>
      <c r="AR950" s="28"/>
      <c r="AS950" s="28"/>
      <c r="AT950" s="39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  <c r="BF950" s="28"/>
      <c r="BG950" s="28"/>
      <c r="BH950" s="28"/>
      <c r="BI950" s="28"/>
      <c r="BJ950" s="28"/>
      <c r="BK950" s="28"/>
      <c r="BL950" s="28"/>
      <c r="BM950" s="28"/>
      <c r="BN950" s="28"/>
      <c r="BO950" s="28"/>
      <c r="BP950" s="28"/>
      <c r="BQ950" s="28"/>
      <c r="BR950" s="28"/>
      <c r="BS950" s="28"/>
      <c r="BT950" s="28"/>
      <c r="BU950" s="28"/>
    </row>
    <row r="951" spans="1:73" ht="12.7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57"/>
      <c r="AL951" s="57"/>
      <c r="AM951" s="28"/>
      <c r="AN951" s="57"/>
      <c r="AO951" s="57"/>
      <c r="AP951" s="57"/>
      <c r="AQ951" s="57"/>
      <c r="AR951" s="28"/>
      <c r="AS951" s="28"/>
      <c r="AT951" s="39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  <c r="BF951" s="28"/>
      <c r="BG951" s="28"/>
      <c r="BH951" s="28"/>
      <c r="BI951" s="28"/>
      <c r="BJ951" s="28"/>
      <c r="BK951" s="28"/>
      <c r="BL951" s="28"/>
      <c r="BM951" s="28"/>
      <c r="BN951" s="28"/>
      <c r="BO951" s="28"/>
      <c r="BP951" s="28"/>
      <c r="BQ951" s="28"/>
      <c r="BR951" s="28"/>
      <c r="BS951" s="28"/>
      <c r="BT951" s="28"/>
      <c r="BU951" s="28"/>
    </row>
    <row r="952" spans="1:73" ht="12.7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57"/>
      <c r="AL952" s="57"/>
      <c r="AM952" s="28"/>
      <c r="AN952" s="57"/>
      <c r="AO952" s="57"/>
      <c r="AP952" s="57"/>
      <c r="AQ952" s="57"/>
      <c r="AR952" s="28"/>
      <c r="AS952" s="28"/>
      <c r="AT952" s="39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  <c r="BF952" s="28"/>
      <c r="BG952" s="28"/>
      <c r="BH952" s="28"/>
      <c r="BI952" s="28"/>
      <c r="BJ952" s="28"/>
      <c r="BK952" s="28"/>
      <c r="BL952" s="28"/>
      <c r="BM952" s="28"/>
      <c r="BN952" s="28"/>
      <c r="BO952" s="28"/>
      <c r="BP952" s="28"/>
      <c r="BQ952" s="28"/>
      <c r="BR952" s="28"/>
      <c r="BS952" s="28"/>
      <c r="BT952" s="28"/>
      <c r="BU952" s="28"/>
    </row>
    <row r="953" spans="1:73" ht="12.7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57"/>
      <c r="AL953" s="57"/>
      <c r="AM953" s="28"/>
      <c r="AN953" s="57"/>
      <c r="AO953" s="57"/>
      <c r="AP953" s="57"/>
      <c r="AQ953" s="57"/>
      <c r="AR953" s="28"/>
      <c r="AS953" s="28"/>
      <c r="AT953" s="39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  <c r="BF953" s="28"/>
      <c r="BG953" s="28"/>
      <c r="BH953" s="28"/>
      <c r="BI953" s="28"/>
      <c r="BJ953" s="28"/>
      <c r="BK953" s="28"/>
      <c r="BL953" s="28"/>
      <c r="BM953" s="28"/>
      <c r="BN953" s="28"/>
      <c r="BO953" s="28"/>
      <c r="BP953" s="28"/>
      <c r="BQ953" s="28"/>
      <c r="BR953" s="28"/>
      <c r="BS953" s="28"/>
      <c r="BT953" s="28"/>
      <c r="BU953" s="28"/>
    </row>
    <row r="954" spans="1:73" ht="12.7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57"/>
      <c r="AL954" s="57"/>
      <c r="AM954" s="28"/>
      <c r="AN954" s="57"/>
      <c r="AO954" s="57"/>
      <c r="AP954" s="57"/>
      <c r="AQ954" s="57"/>
      <c r="AR954" s="28"/>
      <c r="AS954" s="28"/>
      <c r="AT954" s="39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  <c r="BF954" s="28"/>
      <c r="BG954" s="28"/>
      <c r="BH954" s="28"/>
      <c r="BI954" s="28"/>
      <c r="BJ954" s="28"/>
      <c r="BK954" s="28"/>
      <c r="BL954" s="28"/>
      <c r="BM954" s="28"/>
      <c r="BN954" s="28"/>
      <c r="BO954" s="28"/>
      <c r="BP954" s="28"/>
      <c r="BQ954" s="28"/>
      <c r="BR954" s="28"/>
      <c r="BS954" s="28"/>
      <c r="BT954" s="28"/>
      <c r="BU954" s="28"/>
    </row>
    <row r="955" spans="1:73" ht="12.7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57"/>
      <c r="AL955" s="57"/>
      <c r="AM955" s="28"/>
      <c r="AN955" s="57"/>
      <c r="AO955" s="57"/>
      <c r="AP955" s="57"/>
      <c r="AQ955" s="57"/>
      <c r="AR955" s="28"/>
      <c r="AS955" s="28"/>
      <c r="AT955" s="39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  <c r="BF955" s="28"/>
      <c r="BG955" s="28"/>
      <c r="BH955" s="28"/>
      <c r="BI955" s="28"/>
      <c r="BJ955" s="28"/>
      <c r="BK955" s="28"/>
      <c r="BL955" s="28"/>
      <c r="BM955" s="28"/>
      <c r="BN955" s="28"/>
      <c r="BO955" s="28"/>
      <c r="BP955" s="28"/>
      <c r="BQ955" s="28"/>
      <c r="BR955" s="28"/>
      <c r="BS955" s="28"/>
      <c r="BT955" s="28"/>
      <c r="BU955" s="28"/>
    </row>
    <row r="956" spans="1:73" ht="12.7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57"/>
      <c r="AL956" s="57"/>
      <c r="AM956" s="28"/>
      <c r="AN956" s="57"/>
      <c r="AO956" s="57"/>
      <c r="AP956" s="57"/>
      <c r="AQ956" s="57"/>
      <c r="AR956" s="28"/>
      <c r="AS956" s="28"/>
      <c r="AT956" s="39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  <c r="BF956" s="28"/>
      <c r="BG956" s="28"/>
      <c r="BH956" s="28"/>
      <c r="BI956" s="28"/>
      <c r="BJ956" s="28"/>
      <c r="BK956" s="28"/>
      <c r="BL956" s="28"/>
      <c r="BM956" s="28"/>
      <c r="BN956" s="28"/>
      <c r="BO956" s="28"/>
      <c r="BP956" s="28"/>
      <c r="BQ956" s="28"/>
      <c r="BR956" s="28"/>
      <c r="BS956" s="28"/>
      <c r="BT956" s="28"/>
      <c r="BU956" s="28"/>
    </row>
    <row r="957" spans="1:73" ht="12.7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57"/>
      <c r="AL957" s="57"/>
      <c r="AM957" s="28"/>
      <c r="AN957" s="57"/>
      <c r="AO957" s="57"/>
      <c r="AP957" s="57"/>
      <c r="AQ957" s="57"/>
      <c r="AR957" s="28"/>
      <c r="AS957" s="28"/>
      <c r="AT957" s="39"/>
      <c r="AU957" s="28"/>
      <c r="AV957" s="28"/>
      <c r="AW957" s="28"/>
      <c r="AX957" s="28"/>
      <c r="AY957" s="28"/>
      <c r="AZ957" s="28"/>
      <c r="BA957" s="28"/>
      <c r="BB957" s="28"/>
      <c r="BC957" s="28"/>
      <c r="BD957" s="28"/>
      <c r="BE957" s="28"/>
      <c r="BF957" s="28"/>
      <c r="BG957" s="28"/>
      <c r="BH957" s="28"/>
      <c r="BI957" s="28"/>
      <c r="BJ957" s="28"/>
      <c r="BK957" s="28"/>
      <c r="BL957" s="28"/>
      <c r="BM957" s="28"/>
      <c r="BN957" s="28"/>
      <c r="BO957" s="28"/>
      <c r="BP957" s="28"/>
      <c r="BQ957" s="28"/>
      <c r="BR957" s="28"/>
      <c r="BS957" s="28"/>
      <c r="BT957" s="28"/>
      <c r="BU957" s="28"/>
    </row>
    <row r="958" spans="1:73" ht="12.7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57"/>
      <c r="AL958" s="57"/>
      <c r="AM958" s="28"/>
      <c r="AN958" s="57"/>
      <c r="AO958" s="57"/>
      <c r="AP958" s="57"/>
      <c r="AQ958" s="57"/>
      <c r="AR958" s="28"/>
      <c r="AS958" s="28"/>
      <c r="AT958" s="39"/>
      <c r="AU958" s="28"/>
      <c r="AV958" s="28"/>
      <c r="AW958" s="28"/>
      <c r="AX958" s="28"/>
      <c r="AY958" s="28"/>
      <c r="AZ958" s="28"/>
      <c r="BA958" s="28"/>
      <c r="BB958" s="28"/>
      <c r="BC958" s="28"/>
      <c r="BD958" s="28"/>
      <c r="BE958" s="28"/>
      <c r="BF958" s="28"/>
      <c r="BG958" s="28"/>
      <c r="BH958" s="28"/>
      <c r="BI958" s="28"/>
      <c r="BJ958" s="28"/>
      <c r="BK958" s="28"/>
      <c r="BL958" s="28"/>
      <c r="BM958" s="28"/>
      <c r="BN958" s="28"/>
      <c r="BO958" s="28"/>
      <c r="BP958" s="28"/>
      <c r="BQ958" s="28"/>
      <c r="BR958" s="28"/>
      <c r="BS958" s="28"/>
      <c r="BT958" s="28"/>
      <c r="BU958" s="28"/>
    </row>
    <row r="959" spans="1:73" ht="12.7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57"/>
      <c r="AL959" s="57"/>
      <c r="AM959" s="28"/>
      <c r="AN959" s="57"/>
      <c r="AO959" s="57"/>
      <c r="AP959" s="57"/>
      <c r="AQ959" s="57"/>
      <c r="AR959" s="28"/>
      <c r="AS959" s="28"/>
      <c r="AT959" s="39"/>
      <c r="AU959" s="28"/>
      <c r="AV959" s="28"/>
      <c r="AW959" s="28"/>
      <c r="AX959" s="28"/>
      <c r="AY959" s="28"/>
      <c r="AZ959" s="28"/>
      <c r="BA959" s="28"/>
      <c r="BB959" s="28"/>
      <c r="BC959" s="28"/>
      <c r="BD959" s="28"/>
      <c r="BE959" s="28"/>
      <c r="BF959" s="28"/>
      <c r="BG959" s="28"/>
      <c r="BH959" s="28"/>
      <c r="BI959" s="28"/>
      <c r="BJ959" s="28"/>
      <c r="BK959" s="28"/>
      <c r="BL959" s="28"/>
      <c r="BM959" s="28"/>
      <c r="BN959" s="28"/>
      <c r="BO959" s="28"/>
      <c r="BP959" s="28"/>
      <c r="BQ959" s="28"/>
      <c r="BR959" s="28"/>
      <c r="BS959" s="28"/>
      <c r="BT959" s="28"/>
      <c r="BU959" s="28"/>
    </row>
    <row r="960" spans="1:73" ht="12.7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57"/>
      <c r="AL960" s="57"/>
      <c r="AM960" s="28"/>
      <c r="AN960" s="57"/>
      <c r="AO960" s="57"/>
      <c r="AP960" s="57"/>
      <c r="AQ960" s="57"/>
      <c r="AR960" s="28"/>
      <c r="AS960" s="28"/>
      <c r="AT960" s="39"/>
      <c r="AU960" s="28"/>
      <c r="AV960" s="28"/>
      <c r="AW960" s="28"/>
      <c r="AX960" s="28"/>
      <c r="AY960" s="28"/>
      <c r="AZ960" s="28"/>
      <c r="BA960" s="28"/>
      <c r="BB960" s="28"/>
      <c r="BC960" s="28"/>
      <c r="BD960" s="28"/>
      <c r="BE960" s="28"/>
      <c r="BF960" s="28"/>
      <c r="BG960" s="28"/>
      <c r="BH960" s="28"/>
      <c r="BI960" s="28"/>
      <c r="BJ960" s="28"/>
      <c r="BK960" s="28"/>
      <c r="BL960" s="28"/>
      <c r="BM960" s="28"/>
      <c r="BN960" s="28"/>
      <c r="BO960" s="28"/>
      <c r="BP960" s="28"/>
      <c r="BQ960" s="28"/>
      <c r="BR960" s="28"/>
      <c r="BS960" s="28"/>
      <c r="BT960" s="28"/>
      <c r="BU960" s="28"/>
    </row>
    <row r="961" spans="1:73" ht="12.7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57"/>
      <c r="AL961" s="57"/>
      <c r="AM961" s="28"/>
      <c r="AN961" s="57"/>
      <c r="AO961" s="57"/>
      <c r="AP961" s="57"/>
      <c r="AQ961" s="57"/>
      <c r="AR961" s="28"/>
      <c r="AS961" s="28"/>
      <c r="AT961" s="39"/>
      <c r="AU961" s="28"/>
      <c r="AV961" s="28"/>
      <c r="AW961" s="28"/>
      <c r="AX961" s="28"/>
      <c r="AY961" s="28"/>
      <c r="AZ961" s="28"/>
      <c r="BA961" s="28"/>
      <c r="BB961" s="28"/>
      <c r="BC961" s="28"/>
      <c r="BD961" s="28"/>
      <c r="BE961" s="28"/>
      <c r="BF961" s="28"/>
      <c r="BG961" s="28"/>
      <c r="BH961" s="28"/>
      <c r="BI961" s="28"/>
      <c r="BJ961" s="28"/>
      <c r="BK961" s="28"/>
      <c r="BL961" s="28"/>
      <c r="BM961" s="28"/>
      <c r="BN961" s="28"/>
      <c r="BO961" s="28"/>
      <c r="BP961" s="28"/>
      <c r="BQ961" s="28"/>
      <c r="BR961" s="28"/>
      <c r="BS961" s="28"/>
      <c r="BT961" s="28"/>
      <c r="BU961" s="28"/>
    </row>
    <row r="962" spans="1:73" ht="12.7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57"/>
      <c r="AL962" s="57"/>
      <c r="AM962" s="28"/>
      <c r="AN962" s="57"/>
      <c r="AO962" s="57"/>
      <c r="AP962" s="57"/>
      <c r="AQ962" s="57"/>
      <c r="AR962" s="28"/>
      <c r="AS962" s="28"/>
      <c r="AT962" s="39"/>
      <c r="AU962" s="28"/>
      <c r="AV962" s="28"/>
      <c r="AW962" s="28"/>
      <c r="AX962" s="28"/>
      <c r="AY962" s="28"/>
      <c r="AZ962" s="28"/>
      <c r="BA962" s="28"/>
      <c r="BB962" s="28"/>
      <c r="BC962" s="28"/>
      <c r="BD962" s="28"/>
      <c r="BE962" s="28"/>
      <c r="BF962" s="28"/>
      <c r="BG962" s="28"/>
      <c r="BH962" s="28"/>
      <c r="BI962" s="28"/>
      <c r="BJ962" s="28"/>
      <c r="BK962" s="28"/>
      <c r="BL962" s="28"/>
      <c r="BM962" s="28"/>
      <c r="BN962" s="28"/>
      <c r="BO962" s="28"/>
      <c r="BP962" s="28"/>
      <c r="BQ962" s="28"/>
      <c r="BR962" s="28"/>
      <c r="BS962" s="28"/>
      <c r="BT962" s="28"/>
      <c r="BU962" s="28"/>
    </row>
    <row r="963" spans="1:73" ht="12.7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57"/>
      <c r="AL963" s="57"/>
      <c r="AM963" s="28"/>
      <c r="AN963" s="57"/>
      <c r="AO963" s="57"/>
      <c r="AP963" s="57"/>
      <c r="AQ963" s="57"/>
      <c r="AR963" s="28"/>
      <c r="AS963" s="28"/>
      <c r="AT963" s="39"/>
      <c r="AU963" s="28"/>
      <c r="AV963" s="28"/>
      <c r="AW963" s="28"/>
      <c r="AX963" s="28"/>
      <c r="AY963" s="28"/>
      <c r="AZ963" s="28"/>
      <c r="BA963" s="28"/>
      <c r="BB963" s="28"/>
      <c r="BC963" s="28"/>
      <c r="BD963" s="28"/>
      <c r="BE963" s="28"/>
      <c r="BF963" s="28"/>
      <c r="BG963" s="28"/>
      <c r="BH963" s="28"/>
      <c r="BI963" s="28"/>
      <c r="BJ963" s="28"/>
      <c r="BK963" s="28"/>
      <c r="BL963" s="28"/>
      <c r="BM963" s="28"/>
      <c r="BN963" s="28"/>
      <c r="BO963" s="28"/>
      <c r="BP963" s="28"/>
      <c r="BQ963" s="28"/>
      <c r="BR963" s="28"/>
      <c r="BS963" s="28"/>
      <c r="BT963" s="28"/>
      <c r="BU963" s="28"/>
    </row>
    <row r="964" spans="1:73" ht="12.7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57"/>
      <c r="AL964" s="57"/>
      <c r="AM964" s="28"/>
      <c r="AN964" s="57"/>
      <c r="AO964" s="57"/>
      <c r="AP964" s="57"/>
      <c r="AQ964" s="57"/>
      <c r="AR964" s="28"/>
      <c r="AS964" s="28"/>
      <c r="AT964" s="39"/>
      <c r="AU964" s="28"/>
      <c r="AV964" s="28"/>
      <c r="AW964" s="28"/>
      <c r="AX964" s="28"/>
      <c r="AY964" s="28"/>
      <c r="AZ964" s="28"/>
      <c r="BA964" s="28"/>
      <c r="BB964" s="28"/>
      <c r="BC964" s="28"/>
      <c r="BD964" s="28"/>
      <c r="BE964" s="28"/>
      <c r="BF964" s="28"/>
      <c r="BG964" s="28"/>
      <c r="BH964" s="28"/>
      <c r="BI964" s="28"/>
      <c r="BJ964" s="28"/>
      <c r="BK964" s="28"/>
      <c r="BL964" s="28"/>
      <c r="BM964" s="28"/>
      <c r="BN964" s="28"/>
      <c r="BO964" s="28"/>
      <c r="BP964" s="28"/>
      <c r="BQ964" s="28"/>
      <c r="BR964" s="28"/>
      <c r="BS964" s="28"/>
      <c r="BT964" s="28"/>
      <c r="BU964" s="28"/>
    </row>
    <row r="965" spans="1:73" ht="12.7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57"/>
      <c r="AL965" s="57"/>
      <c r="AM965" s="28"/>
      <c r="AN965" s="57"/>
      <c r="AO965" s="57"/>
      <c r="AP965" s="57"/>
      <c r="AQ965" s="57"/>
      <c r="AR965" s="28"/>
      <c r="AS965" s="28"/>
      <c r="AT965" s="39"/>
      <c r="AU965" s="28"/>
      <c r="AV965" s="28"/>
      <c r="AW965" s="28"/>
      <c r="AX965" s="28"/>
      <c r="AY965" s="28"/>
      <c r="AZ965" s="28"/>
      <c r="BA965" s="28"/>
      <c r="BB965" s="28"/>
      <c r="BC965" s="28"/>
      <c r="BD965" s="28"/>
      <c r="BE965" s="28"/>
      <c r="BF965" s="28"/>
      <c r="BG965" s="28"/>
      <c r="BH965" s="28"/>
      <c r="BI965" s="28"/>
      <c r="BJ965" s="28"/>
      <c r="BK965" s="28"/>
      <c r="BL965" s="28"/>
      <c r="BM965" s="28"/>
      <c r="BN965" s="28"/>
      <c r="BO965" s="28"/>
      <c r="BP965" s="28"/>
      <c r="BQ965" s="28"/>
      <c r="BR965" s="28"/>
      <c r="BS965" s="28"/>
      <c r="BT965" s="28"/>
      <c r="BU965" s="28"/>
    </row>
    <row r="966" spans="1:73" ht="12.7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57"/>
      <c r="AL966" s="57"/>
      <c r="AM966" s="28"/>
      <c r="AN966" s="57"/>
      <c r="AO966" s="57"/>
      <c r="AP966" s="57"/>
      <c r="AQ966" s="57"/>
      <c r="AR966" s="28"/>
      <c r="AS966" s="28"/>
      <c r="AT966" s="39"/>
      <c r="AU966" s="28"/>
      <c r="AV966" s="28"/>
      <c r="AW966" s="28"/>
      <c r="AX966" s="28"/>
      <c r="AY966" s="28"/>
      <c r="AZ966" s="28"/>
      <c r="BA966" s="28"/>
      <c r="BB966" s="28"/>
      <c r="BC966" s="28"/>
      <c r="BD966" s="28"/>
      <c r="BE966" s="28"/>
      <c r="BF966" s="28"/>
      <c r="BG966" s="28"/>
      <c r="BH966" s="28"/>
      <c r="BI966" s="28"/>
      <c r="BJ966" s="28"/>
      <c r="BK966" s="28"/>
      <c r="BL966" s="28"/>
      <c r="BM966" s="28"/>
      <c r="BN966" s="28"/>
      <c r="BO966" s="28"/>
      <c r="BP966" s="28"/>
      <c r="BQ966" s="28"/>
      <c r="BR966" s="28"/>
      <c r="BS966" s="28"/>
      <c r="BT966" s="28"/>
      <c r="BU966" s="28"/>
    </row>
    <row r="967" spans="1:73" ht="12.7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57"/>
      <c r="AL967" s="57"/>
      <c r="AM967" s="28"/>
      <c r="AN967" s="57"/>
      <c r="AO967" s="57"/>
      <c r="AP967" s="57"/>
      <c r="AQ967" s="57"/>
      <c r="AR967" s="28"/>
      <c r="AS967" s="28"/>
      <c r="AT967" s="39"/>
      <c r="AU967" s="28"/>
      <c r="AV967" s="28"/>
      <c r="AW967" s="28"/>
      <c r="AX967" s="28"/>
      <c r="AY967" s="28"/>
      <c r="AZ967" s="28"/>
      <c r="BA967" s="28"/>
      <c r="BB967" s="28"/>
      <c r="BC967" s="28"/>
      <c r="BD967" s="28"/>
      <c r="BE967" s="28"/>
      <c r="BF967" s="28"/>
      <c r="BG967" s="28"/>
      <c r="BH967" s="28"/>
      <c r="BI967" s="28"/>
      <c r="BJ967" s="28"/>
      <c r="BK967" s="28"/>
      <c r="BL967" s="28"/>
      <c r="BM967" s="28"/>
      <c r="BN967" s="28"/>
      <c r="BO967" s="28"/>
      <c r="BP967" s="28"/>
      <c r="BQ967" s="28"/>
      <c r="BR967" s="28"/>
      <c r="BS967" s="28"/>
      <c r="BT967" s="28"/>
      <c r="BU967" s="28"/>
    </row>
    <row r="968" spans="1:73" ht="12.7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57"/>
      <c r="AL968" s="57"/>
      <c r="AM968" s="28"/>
      <c r="AN968" s="57"/>
      <c r="AO968" s="57"/>
      <c r="AP968" s="57"/>
      <c r="AQ968" s="57"/>
      <c r="AR968" s="28"/>
      <c r="AS968" s="28"/>
      <c r="AT968" s="39"/>
      <c r="AU968" s="28"/>
      <c r="AV968" s="28"/>
      <c r="AW968" s="28"/>
      <c r="AX968" s="28"/>
      <c r="AY968" s="28"/>
      <c r="AZ968" s="28"/>
      <c r="BA968" s="28"/>
      <c r="BB968" s="28"/>
      <c r="BC968" s="28"/>
      <c r="BD968" s="28"/>
      <c r="BE968" s="28"/>
      <c r="BF968" s="28"/>
      <c r="BG968" s="28"/>
      <c r="BH968" s="28"/>
      <c r="BI968" s="28"/>
      <c r="BJ968" s="28"/>
      <c r="BK968" s="28"/>
      <c r="BL968" s="28"/>
      <c r="BM968" s="28"/>
      <c r="BN968" s="28"/>
      <c r="BO968" s="28"/>
      <c r="BP968" s="28"/>
      <c r="BQ968" s="28"/>
      <c r="BR968" s="28"/>
      <c r="BS968" s="28"/>
      <c r="BT968" s="28"/>
      <c r="BU968" s="28"/>
    </row>
    <row r="969" spans="1:73" ht="12.7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57"/>
      <c r="AL969" s="57"/>
      <c r="AM969" s="28"/>
      <c r="AN969" s="57"/>
      <c r="AO969" s="57"/>
      <c r="AP969" s="57"/>
      <c r="AQ969" s="57"/>
      <c r="AR969" s="28"/>
      <c r="AS969" s="28"/>
      <c r="AT969" s="39"/>
      <c r="AU969" s="28"/>
      <c r="AV969" s="28"/>
      <c r="AW969" s="28"/>
      <c r="AX969" s="28"/>
      <c r="AY969" s="28"/>
      <c r="AZ969" s="28"/>
      <c r="BA969" s="28"/>
      <c r="BB969" s="28"/>
      <c r="BC969" s="28"/>
      <c r="BD969" s="28"/>
      <c r="BE969" s="28"/>
      <c r="BF969" s="28"/>
      <c r="BG969" s="28"/>
      <c r="BH969" s="28"/>
      <c r="BI969" s="28"/>
      <c r="BJ969" s="28"/>
      <c r="BK969" s="28"/>
      <c r="BL969" s="28"/>
      <c r="BM969" s="28"/>
      <c r="BN969" s="28"/>
      <c r="BO969" s="28"/>
      <c r="BP969" s="28"/>
      <c r="BQ969" s="28"/>
      <c r="BR969" s="28"/>
      <c r="BS969" s="28"/>
      <c r="BT969" s="28"/>
      <c r="BU969" s="28"/>
    </row>
    <row r="970" spans="1:73" ht="12.7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57"/>
      <c r="AL970" s="57"/>
      <c r="AM970" s="28"/>
      <c r="AN970" s="57"/>
      <c r="AO970" s="57"/>
      <c r="AP970" s="57"/>
      <c r="AQ970" s="57"/>
      <c r="AR970" s="28"/>
      <c r="AS970" s="28"/>
      <c r="AT970" s="39"/>
      <c r="AU970" s="28"/>
      <c r="AV970" s="28"/>
      <c r="AW970" s="28"/>
      <c r="AX970" s="28"/>
      <c r="AY970" s="28"/>
      <c r="AZ970" s="28"/>
      <c r="BA970" s="28"/>
      <c r="BB970" s="28"/>
      <c r="BC970" s="28"/>
      <c r="BD970" s="28"/>
      <c r="BE970" s="28"/>
      <c r="BF970" s="28"/>
      <c r="BG970" s="28"/>
      <c r="BH970" s="28"/>
      <c r="BI970" s="28"/>
      <c r="BJ970" s="28"/>
      <c r="BK970" s="28"/>
      <c r="BL970" s="28"/>
      <c r="BM970" s="28"/>
      <c r="BN970" s="28"/>
      <c r="BO970" s="28"/>
      <c r="BP970" s="28"/>
      <c r="BQ970" s="28"/>
      <c r="BR970" s="28"/>
      <c r="BS970" s="28"/>
      <c r="BT970" s="28"/>
      <c r="BU970" s="28"/>
    </row>
    <row r="971" spans="1:73" ht="12.7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57"/>
      <c r="AL971" s="57"/>
      <c r="AM971" s="28"/>
      <c r="AN971" s="57"/>
      <c r="AO971" s="57"/>
      <c r="AP971" s="57"/>
      <c r="AQ971" s="57"/>
      <c r="AR971" s="28"/>
      <c r="AS971" s="28"/>
      <c r="AT971" s="39"/>
      <c r="AU971" s="28"/>
      <c r="AV971" s="28"/>
      <c r="AW971" s="28"/>
      <c r="AX971" s="28"/>
      <c r="AY971" s="28"/>
      <c r="AZ971" s="28"/>
      <c r="BA971" s="28"/>
      <c r="BB971" s="28"/>
      <c r="BC971" s="28"/>
      <c r="BD971" s="28"/>
      <c r="BE971" s="28"/>
      <c r="BF971" s="28"/>
      <c r="BG971" s="28"/>
      <c r="BH971" s="28"/>
      <c r="BI971" s="28"/>
      <c r="BJ971" s="28"/>
      <c r="BK971" s="28"/>
      <c r="BL971" s="28"/>
      <c r="BM971" s="28"/>
      <c r="BN971" s="28"/>
      <c r="BO971" s="28"/>
      <c r="BP971" s="28"/>
      <c r="BQ971" s="28"/>
      <c r="BR971" s="28"/>
      <c r="BS971" s="28"/>
      <c r="BT971" s="28"/>
      <c r="BU971" s="28"/>
    </row>
    <row r="972" spans="1:73" ht="12.7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57"/>
      <c r="AL972" s="57"/>
      <c r="AM972" s="28"/>
      <c r="AN972" s="57"/>
      <c r="AO972" s="57"/>
      <c r="AP972" s="57"/>
      <c r="AQ972" s="57"/>
      <c r="AR972" s="28"/>
      <c r="AS972" s="28"/>
      <c r="AT972" s="39"/>
      <c r="AU972" s="28"/>
      <c r="AV972" s="28"/>
      <c r="AW972" s="28"/>
      <c r="AX972" s="28"/>
      <c r="AY972" s="28"/>
      <c r="AZ972" s="28"/>
      <c r="BA972" s="28"/>
      <c r="BB972" s="28"/>
      <c r="BC972" s="28"/>
      <c r="BD972" s="28"/>
      <c r="BE972" s="28"/>
      <c r="BF972" s="28"/>
      <c r="BG972" s="28"/>
      <c r="BH972" s="28"/>
      <c r="BI972" s="28"/>
      <c r="BJ972" s="28"/>
      <c r="BK972" s="28"/>
      <c r="BL972" s="28"/>
      <c r="BM972" s="28"/>
      <c r="BN972" s="28"/>
      <c r="BO972" s="28"/>
      <c r="BP972" s="28"/>
      <c r="BQ972" s="28"/>
      <c r="BR972" s="28"/>
      <c r="BS972" s="28"/>
      <c r="BT972" s="28"/>
      <c r="BU972" s="28"/>
    </row>
    <row r="973" spans="1:73" ht="12.7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57"/>
      <c r="AL973" s="57"/>
      <c r="AM973" s="28"/>
      <c r="AN973" s="57"/>
      <c r="AO973" s="57"/>
      <c r="AP973" s="57"/>
      <c r="AQ973" s="57"/>
      <c r="AR973" s="28"/>
      <c r="AS973" s="28"/>
      <c r="AT973" s="39"/>
      <c r="AU973" s="28"/>
      <c r="AV973" s="28"/>
      <c r="AW973" s="28"/>
      <c r="AX973" s="28"/>
      <c r="AY973" s="28"/>
      <c r="AZ973" s="28"/>
      <c r="BA973" s="28"/>
      <c r="BB973" s="28"/>
      <c r="BC973" s="28"/>
      <c r="BD973" s="28"/>
      <c r="BE973" s="28"/>
      <c r="BF973" s="28"/>
      <c r="BG973" s="28"/>
      <c r="BH973" s="28"/>
      <c r="BI973" s="28"/>
      <c r="BJ973" s="28"/>
      <c r="BK973" s="28"/>
      <c r="BL973" s="28"/>
      <c r="BM973" s="28"/>
      <c r="BN973" s="28"/>
      <c r="BO973" s="28"/>
      <c r="BP973" s="28"/>
      <c r="BQ973" s="28"/>
      <c r="BR973" s="28"/>
      <c r="BS973" s="28"/>
      <c r="BT973" s="28"/>
      <c r="BU973" s="28"/>
    </row>
    <row r="974" spans="1:73" ht="12.7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57"/>
      <c r="AL974" s="57"/>
      <c r="AM974" s="28"/>
      <c r="AN974" s="57"/>
      <c r="AO974" s="57"/>
      <c r="AP974" s="57"/>
      <c r="AQ974" s="57"/>
      <c r="AR974" s="28"/>
      <c r="AS974" s="28"/>
      <c r="AT974" s="39"/>
      <c r="AU974" s="28"/>
      <c r="AV974" s="28"/>
      <c r="AW974" s="28"/>
      <c r="AX974" s="28"/>
      <c r="AY974" s="28"/>
      <c r="AZ974" s="28"/>
      <c r="BA974" s="28"/>
      <c r="BB974" s="28"/>
      <c r="BC974" s="28"/>
      <c r="BD974" s="28"/>
      <c r="BE974" s="28"/>
      <c r="BF974" s="28"/>
      <c r="BG974" s="28"/>
      <c r="BH974" s="28"/>
      <c r="BI974" s="28"/>
      <c r="BJ974" s="28"/>
      <c r="BK974" s="28"/>
      <c r="BL974" s="28"/>
      <c r="BM974" s="28"/>
      <c r="BN974" s="28"/>
      <c r="BO974" s="28"/>
      <c r="BP974" s="28"/>
      <c r="BQ974" s="28"/>
      <c r="BR974" s="28"/>
      <c r="BS974" s="28"/>
      <c r="BT974" s="28"/>
      <c r="BU974" s="28"/>
    </row>
    <row r="975" spans="1:73" ht="12.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57"/>
      <c r="AL975" s="57"/>
      <c r="AM975" s="28"/>
      <c r="AN975" s="57"/>
      <c r="AO975" s="57"/>
      <c r="AP975" s="57"/>
      <c r="AQ975" s="57"/>
      <c r="AR975" s="28"/>
      <c r="AS975" s="28"/>
      <c r="AT975" s="39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  <c r="BF975" s="28"/>
      <c r="BG975" s="28"/>
      <c r="BH975" s="28"/>
      <c r="BI975" s="28"/>
      <c r="BJ975" s="28"/>
      <c r="BK975" s="28"/>
      <c r="BL975" s="28"/>
      <c r="BM975" s="28"/>
      <c r="BN975" s="28"/>
      <c r="BO975" s="28"/>
      <c r="BP975" s="28"/>
      <c r="BQ975" s="28"/>
      <c r="BR975" s="28"/>
      <c r="BS975" s="28"/>
      <c r="BT975" s="28"/>
      <c r="BU975" s="28"/>
    </row>
    <row r="976" spans="1:73" ht="12.7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57"/>
      <c r="AL976" s="57"/>
      <c r="AM976" s="28"/>
      <c r="AN976" s="57"/>
      <c r="AO976" s="57"/>
      <c r="AP976" s="57"/>
      <c r="AQ976" s="57"/>
      <c r="AR976" s="28"/>
      <c r="AS976" s="28"/>
      <c r="AT976" s="39"/>
      <c r="AU976" s="28"/>
      <c r="AV976" s="28"/>
      <c r="AW976" s="28"/>
      <c r="AX976" s="28"/>
      <c r="AY976" s="28"/>
      <c r="AZ976" s="28"/>
      <c r="BA976" s="28"/>
      <c r="BB976" s="28"/>
      <c r="BC976" s="28"/>
      <c r="BD976" s="28"/>
      <c r="BE976" s="28"/>
      <c r="BF976" s="28"/>
      <c r="BG976" s="28"/>
      <c r="BH976" s="28"/>
      <c r="BI976" s="28"/>
      <c r="BJ976" s="28"/>
      <c r="BK976" s="28"/>
      <c r="BL976" s="28"/>
      <c r="BM976" s="28"/>
      <c r="BN976" s="28"/>
      <c r="BO976" s="28"/>
      <c r="BP976" s="28"/>
      <c r="BQ976" s="28"/>
      <c r="BR976" s="28"/>
      <c r="BS976" s="28"/>
      <c r="BT976" s="28"/>
      <c r="BU976" s="28"/>
    </row>
    <row r="977" spans="1:73" ht="12.7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57"/>
      <c r="AL977" s="57"/>
      <c r="AM977" s="28"/>
      <c r="AN977" s="57"/>
      <c r="AO977" s="57"/>
      <c r="AP977" s="57"/>
      <c r="AQ977" s="57"/>
      <c r="AR977" s="28"/>
      <c r="AS977" s="28"/>
      <c r="AT977" s="39"/>
      <c r="AU977" s="28"/>
      <c r="AV977" s="28"/>
      <c r="AW977" s="28"/>
      <c r="AX977" s="28"/>
      <c r="AY977" s="28"/>
      <c r="AZ977" s="28"/>
      <c r="BA977" s="28"/>
      <c r="BB977" s="28"/>
      <c r="BC977" s="28"/>
      <c r="BD977" s="28"/>
      <c r="BE977" s="28"/>
      <c r="BF977" s="28"/>
      <c r="BG977" s="28"/>
      <c r="BH977" s="28"/>
      <c r="BI977" s="28"/>
      <c r="BJ977" s="28"/>
      <c r="BK977" s="28"/>
      <c r="BL977" s="28"/>
      <c r="BM977" s="28"/>
      <c r="BN977" s="28"/>
      <c r="BO977" s="28"/>
      <c r="BP977" s="28"/>
      <c r="BQ977" s="28"/>
      <c r="BR977" s="28"/>
      <c r="BS977" s="28"/>
      <c r="BT977" s="28"/>
      <c r="BU977" s="28"/>
    </row>
    <row r="978" spans="1:73" ht="12.7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57"/>
      <c r="AL978" s="57"/>
      <c r="AM978" s="28"/>
      <c r="AN978" s="57"/>
      <c r="AO978" s="57"/>
      <c r="AP978" s="57"/>
      <c r="AQ978" s="57"/>
      <c r="AR978" s="28"/>
      <c r="AS978" s="28"/>
      <c r="AT978" s="39"/>
      <c r="AU978" s="28"/>
      <c r="AV978" s="28"/>
      <c r="AW978" s="28"/>
      <c r="AX978" s="28"/>
      <c r="AY978" s="28"/>
      <c r="AZ978" s="28"/>
      <c r="BA978" s="28"/>
      <c r="BB978" s="28"/>
      <c r="BC978" s="28"/>
      <c r="BD978" s="28"/>
      <c r="BE978" s="28"/>
      <c r="BF978" s="28"/>
      <c r="BG978" s="28"/>
      <c r="BH978" s="28"/>
      <c r="BI978" s="28"/>
      <c r="BJ978" s="28"/>
      <c r="BK978" s="28"/>
      <c r="BL978" s="28"/>
      <c r="BM978" s="28"/>
      <c r="BN978" s="28"/>
      <c r="BO978" s="28"/>
      <c r="BP978" s="28"/>
      <c r="BQ978" s="28"/>
      <c r="BR978" s="28"/>
      <c r="BS978" s="28"/>
      <c r="BT978" s="28"/>
      <c r="BU978" s="28"/>
    </row>
    <row r="979" spans="1:73" ht="12.7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57"/>
      <c r="AL979" s="57"/>
      <c r="AM979" s="28"/>
      <c r="AN979" s="57"/>
      <c r="AO979" s="57"/>
      <c r="AP979" s="57"/>
      <c r="AQ979" s="57"/>
      <c r="AR979" s="28"/>
      <c r="AS979" s="28"/>
      <c r="AT979" s="39"/>
      <c r="AU979" s="28"/>
      <c r="AV979" s="28"/>
      <c r="AW979" s="28"/>
      <c r="AX979" s="28"/>
      <c r="AY979" s="28"/>
      <c r="AZ979" s="28"/>
      <c r="BA979" s="28"/>
      <c r="BB979" s="28"/>
      <c r="BC979" s="28"/>
      <c r="BD979" s="28"/>
      <c r="BE979" s="28"/>
      <c r="BF979" s="28"/>
      <c r="BG979" s="28"/>
      <c r="BH979" s="28"/>
      <c r="BI979" s="28"/>
      <c r="BJ979" s="28"/>
      <c r="BK979" s="28"/>
      <c r="BL979" s="28"/>
      <c r="BM979" s="28"/>
      <c r="BN979" s="28"/>
      <c r="BO979" s="28"/>
      <c r="BP979" s="28"/>
      <c r="BQ979" s="28"/>
      <c r="BR979" s="28"/>
      <c r="BS979" s="28"/>
      <c r="BT979" s="28"/>
      <c r="BU979" s="28"/>
    </row>
    <row r="980" spans="1:73" ht="12.7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57"/>
      <c r="AL980" s="57"/>
      <c r="AM980" s="28"/>
      <c r="AN980" s="57"/>
      <c r="AO980" s="57"/>
      <c r="AP980" s="57"/>
      <c r="AQ980" s="57"/>
      <c r="AR980" s="28"/>
      <c r="AS980" s="28"/>
      <c r="AT980" s="39"/>
      <c r="AU980" s="28"/>
      <c r="AV980" s="28"/>
      <c r="AW980" s="28"/>
      <c r="AX980" s="28"/>
      <c r="AY980" s="28"/>
      <c r="AZ980" s="28"/>
      <c r="BA980" s="28"/>
      <c r="BB980" s="28"/>
      <c r="BC980" s="28"/>
      <c r="BD980" s="28"/>
      <c r="BE980" s="28"/>
      <c r="BF980" s="28"/>
      <c r="BG980" s="28"/>
      <c r="BH980" s="28"/>
      <c r="BI980" s="28"/>
      <c r="BJ980" s="28"/>
      <c r="BK980" s="28"/>
      <c r="BL980" s="28"/>
      <c r="BM980" s="28"/>
      <c r="BN980" s="28"/>
      <c r="BO980" s="28"/>
      <c r="BP980" s="28"/>
      <c r="BQ980" s="28"/>
      <c r="BR980" s="28"/>
      <c r="BS980" s="28"/>
      <c r="BT980" s="28"/>
      <c r="BU980" s="28"/>
    </row>
    <row r="981" spans="1:73" ht="12.7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57"/>
      <c r="AL981" s="57"/>
      <c r="AM981" s="28"/>
      <c r="AN981" s="57"/>
      <c r="AO981" s="57"/>
      <c r="AP981" s="57"/>
      <c r="AQ981" s="57"/>
      <c r="AR981" s="28"/>
      <c r="AS981" s="28"/>
      <c r="AT981" s="39"/>
      <c r="AU981" s="28"/>
      <c r="AV981" s="28"/>
      <c r="AW981" s="28"/>
      <c r="AX981" s="28"/>
      <c r="AY981" s="28"/>
      <c r="AZ981" s="28"/>
      <c r="BA981" s="28"/>
      <c r="BB981" s="28"/>
      <c r="BC981" s="28"/>
      <c r="BD981" s="28"/>
      <c r="BE981" s="28"/>
      <c r="BF981" s="28"/>
      <c r="BG981" s="28"/>
      <c r="BH981" s="28"/>
      <c r="BI981" s="28"/>
      <c r="BJ981" s="28"/>
      <c r="BK981" s="28"/>
      <c r="BL981" s="28"/>
      <c r="BM981" s="28"/>
      <c r="BN981" s="28"/>
      <c r="BO981" s="28"/>
      <c r="BP981" s="28"/>
      <c r="BQ981" s="28"/>
      <c r="BR981" s="28"/>
      <c r="BS981" s="28"/>
      <c r="BT981" s="28"/>
      <c r="BU981" s="28"/>
    </row>
    <row r="982" spans="1:73" ht="12.7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57"/>
      <c r="AL982" s="57"/>
      <c r="AM982" s="28"/>
      <c r="AN982" s="57"/>
      <c r="AO982" s="57"/>
      <c r="AP982" s="57"/>
      <c r="AQ982" s="57"/>
      <c r="AR982" s="28"/>
      <c r="AS982" s="28"/>
      <c r="AT982" s="39"/>
      <c r="AU982" s="28"/>
      <c r="AV982" s="28"/>
      <c r="AW982" s="28"/>
      <c r="AX982" s="28"/>
      <c r="AY982" s="28"/>
      <c r="AZ982" s="28"/>
      <c r="BA982" s="28"/>
      <c r="BB982" s="28"/>
      <c r="BC982" s="28"/>
      <c r="BD982" s="28"/>
      <c r="BE982" s="28"/>
      <c r="BF982" s="28"/>
      <c r="BG982" s="28"/>
      <c r="BH982" s="28"/>
      <c r="BI982" s="28"/>
      <c r="BJ982" s="28"/>
      <c r="BK982" s="28"/>
      <c r="BL982" s="28"/>
      <c r="BM982" s="28"/>
      <c r="BN982" s="28"/>
      <c r="BO982" s="28"/>
      <c r="BP982" s="28"/>
      <c r="BQ982" s="28"/>
      <c r="BR982" s="28"/>
      <c r="BS982" s="28"/>
      <c r="BT982" s="28"/>
      <c r="BU982" s="28"/>
    </row>
    <row r="983" spans="1:73" ht="12.7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57"/>
      <c r="AL983" s="57"/>
      <c r="AM983" s="28"/>
      <c r="AN983" s="57"/>
      <c r="AO983" s="57"/>
      <c r="AP983" s="57"/>
      <c r="AQ983" s="57"/>
      <c r="AR983" s="28"/>
      <c r="AS983" s="28"/>
      <c r="AT983" s="39"/>
      <c r="AU983" s="28"/>
      <c r="AV983" s="28"/>
      <c r="AW983" s="28"/>
      <c r="AX983" s="28"/>
      <c r="AY983" s="28"/>
      <c r="AZ983" s="28"/>
      <c r="BA983" s="28"/>
      <c r="BB983" s="28"/>
      <c r="BC983" s="28"/>
      <c r="BD983" s="28"/>
      <c r="BE983" s="28"/>
      <c r="BF983" s="28"/>
      <c r="BG983" s="28"/>
      <c r="BH983" s="28"/>
      <c r="BI983" s="28"/>
      <c r="BJ983" s="28"/>
      <c r="BK983" s="28"/>
      <c r="BL983" s="28"/>
      <c r="BM983" s="28"/>
      <c r="BN983" s="28"/>
      <c r="BO983" s="28"/>
      <c r="BP983" s="28"/>
      <c r="BQ983" s="28"/>
      <c r="BR983" s="28"/>
      <c r="BS983" s="28"/>
      <c r="BT983" s="28"/>
      <c r="BU983" s="28"/>
    </row>
    <row r="984" spans="1:73" ht="12.7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57"/>
      <c r="AL984" s="57"/>
      <c r="AM984" s="28"/>
      <c r="AN984" s="57"/>
      <c r="AO984" s="57"/>
      <c r="AP984" s="57"/>
      <c r="AQ984" s="57"/>
      <c r="AR984" s="28"/>
      <c r="AS984" s="28"/>
      <c r="AT984" s="39"/>
      <c r="AU984" s="28"/>
      <c r="AV984" s="28"/>
      <c r="AW984" s="28"/>
      <c r="AX984" s="28"/>
      <c r="AY984" s="28"/>
      <c r="AZ984" s="28"/>
      <c r="BA984" s="28"/>
      <c r="BB984" s="28"/>
      <c r="BC984" s="28"/>
      <c r="BD984" s="28"/>
      <c r="BE984" s="28"/>
      <c r="BF984" s="28"/>
      <c r="BG984" s="28"/>
      <c r="BH984" s="28"/>
      <c r="BI984" s="28"/>
      <c r="BJ984" s="28"/>
      <c r="BK984" s="28"/>
      <c r="BL984" s="28"/>
      <c r="BM984" s="28"/>
      <c r="BN984" s="28"/>
      <c r="BO984" s="28"/>
      <c r="BP984" s="28"/>
      <c r="BQ984" s="28"/>
      <c r="BR984" s="28"/>
      <c r="BS984" s="28"/>
      <c r="BT984" s="28"/>
      <c r="BU984" s="28"/>
    </row>
    <row r="985" spans="1:73" ht="12.7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57"/>
      <c r="AL985" s="57"/>
      <c r="AM985" s="28"/>
      <c r="AN985" s="57"/>
      <c r="AO985" s="57"/>
      <c r="AP985" s="57"/>
      <c r="AQ985" s="57"/>
      <c r="AR985" s="28"/>
      <c r="AS985" s="28"/>
      <c r="AT985" s="39"/>
      <c r="AU985" s="28"/>
      <c r="AV985" s="28"/>
      <c r="AW985" s="28"/>
      <c r="AX985" s="28"/>
      <c r="AY985" s="28"/>
      <c r="AZ985" s="28"/>
      <c r="BA985" s="28"/>
      <c r="BB985" s="28"/>
      <c r="BC985" s="28"/>
      <c r="BD985" s="28"/>
      <c r="BE985" s="28"/>
      <c r="BF985" s="28"/>
      <c r="BG985" s="28"/>
      <c r="BH985" s="28"/>
      <c r="BI985" s="28"/>
      <c r="BJ985" s="28"/>
      <c r="BK985" s="28"/>
      <c r="BL985" s="28"/>
      <c r="BM985" s="28"/>
      <c r="BN985" s="28"/>
      <c r="BO985" s="28"/>
      <c r="BP985" s="28"/>
      <c r="BQ985" s="28"/>
      <c r="BR985" s="28"/>
      <c r="BS985" s="28"/>
      <c r="BT985" s="28"/>
      <c r="BU985" s="28"/>
    </row>
    <row r="986" spans="1:73" ht="12.7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57"/>
      <c r="AL986" s="57"/>
      <c r="AM986" s="28"/>
      <c r="AN986" s="57"/>
      <c r="AO986" s="57"/>
      <c r="AP986" s="57"/>
      <c r="AQ986" s="57"/>
      <c r="AR986" s="28"/>
      <c r="AS986" s="28"/>
      <c r="AT986" s="39"/>
      <c r="AU986" s="28"/>
      <c r="AV986" s="28"/>
      <c r="AW986" s="28"/>
      <c r="AX986" s="28"/>
      <c r="AY986" s="28"/>
      <c r="AZ986" s="28"/>
      <c r="BA986" s="28"/>
      <c r="BB986" s="28"/>
      <c r="BC986" s="28"/>
      <c r="BD986" s="28"/>
      <c r="BE986" s="28"/>
      <c r="BF986" s="28"/>
      <c r="BG986" s="28"/>
      <c r="BH986" s="28"/>
      <c r="BI986" s="28"/>
      <c r="BJ986" s="28"/>
      <c r="BK986" s="28"/>
      <c r="BL986" s="28"/>
      <c r="BM986" s="28"/>
      <c r="BN986" s="28"/>
      <c r="BO986" s="28"/>
      <c r="BP986" s="28"/>
      <c r="BQ986" s="28"/>
      <c r="BR986" s="28"/>
      <c r="BS986" s="28"/>
      <c r="BT986" s="28"/>
      <c r="BU986" s="28"/>
    </row>
    <row r="987" spans="1:73" ht="12.7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57"/>
      <c r="AL987" s="57"/>
      <c r="AM987" s="28"/>
      <c r="AN987" s="57"/>
      <c r="AO987" s="57"/>
      <c r="AP987" s="57"/>
      <c r="AQ987" s="57"/>
      <c r="AR987" s="28"/>
      <c r="AS987" s="28"/>
      <c r="AT987" s="39"/>
      <c r="AU987" s="28"/>
      <c r="AV987" s="28"/>
      <c r="AW987" s="28"/>
      <c r="AX987" s="28"/>
      <c r="AY987" s="28"/>
      <c r="AZ987" s="28"/>
      <c r="BA987" s="28"/>
      <c r="BB987" s="28"/>
      <c r="BC987" s="28"/>
      <c r="BD987" s="28"/>
      <c r="BE987" s="28"/>
      <c r="BF987" s="28"/>
      <c r="BG987" s="28"/>
      <c r="BH987" s="28"/>
      <c r="BI987" s="28"/>
      <c r="BJ987" s="28"/>
      <c r="BK987" s="28"/>
      <c r="BL987" s="28"/>
      <c r="BM987" s="28"/>
      <c r="BN987" s="28"/>
      <c r="BO987" s="28"/>
      <c r="BP987" s="28"/>
      <c r="BQ987" s="28"/>
      <c r="BR987" s="28"/>
      <c r="BS987" s="28"/>
      <c r="BT987" s="28"/>
      <c r="BU987" s="28"/>
    </row>
    <row r="988" spans="1:73" ht="12.7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57"/>
      <c r="AL988" s="57"/>
      <c r="AM988" s="28"/>
      <c r="AN988" s="57"/>
      <c r="AO988" s="57"/>
      <c r="AP988" s="57"/>
      <c r="AQ988" s="57"/>
      <c r="AR988" s="28"/>
      <c r="AS988" s="28"/>
      <c r="AT988" s="39"/>
      <c r="AU988" s="28"/>
      <c r="AV988" s="28"/>
      <c r="AW988" s="28"/>
      <c r="AX988" s="28"/>
      <c r="AY988" s="28"/>
      <c r="AZ988" s="28"/>
      <c r="BA988" s="28"/>
      <c r="BB988" s="28"/>
      <c r="BC988" s="28"/>
      <c r="BD988" s="28"/>
      <c r="BE988" s="28"/>
      <c r="BF988" s="28"/>
      <c r="BG988" s="28"/>
      <c r="BH988" s="28"/>
      <c r="BI988" s="28"/>
      <c r="BJ988" s="28"/>
      <c r="BK988" s="28"/>
      <c r="BL988" s="28"/>
      <c r="BM988" s="28"/>
      <c r="BN988" s="28"/>
      <c r="BO988" s="28"/>
      <c r="BP988" s="28"/>
      <c r="BQ988" s="28"/>
      <c r="BR988" s="28"/>
      <c r="BS988" s="28"/>
      <c r="BT988" s="28"/>
      <c r="BU988" s="28"/>
    </row>
    <row r="989" spans="1:73" ht="12.7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57"/>
      <c r="AL989" s="57"/>
      <c r="AM989" s="28"/>
      <c r="AN989" s="57"/>
      <c r="AO989" s="57"/>
      <c r="AP989" s="57"/>
      <c r="AQ989" s="57"/>
      <c r="AR989" s="28"/>
      <c r="AS989" s="28"/>
      <c r="AT989" s="39"/>
      <c r="AU989" s="28"/>
      <c r="AV989" s="28"/>
      <c r="AW989" s="28"/>
      <c r="AX989" s="28"/>
      <c r="AY989" s="28"/>
      <c r="AZ989" s="28"/>
      <c r="BA989" s="28"/>
      <c r="BB989" s="28"/>
      <c r="BC989" s="28"/>
      <c r="BD989" s="28"/>
      <c r="BE989" s="28"/>
      <c r="BF989" s="28"/>
      <c r="BG989" s="28"/>
      <c r="BH989" s="28"/>
      <c r="BI989" s="28"/>
      <c r="BJ989" s="28"/>
      <c r="BK989" s="28"/>
      <c r="BL989" s="28"/>
      <c r="BM989" s="28"/>
      <c r="BN989" s="28"/>
      <c r="BO989" s="28"/>
      <c r="BP989" s="28"/>
      <c r="BQ989" s="28"/>
      <c r="BR989" s="28"/>
      <c r="BS989" s="28"/>
      <c r="BT989" s="28"/>
      <c r="BU989" s="28"/>
    </row>
    <row r="990" spans="1:73" ht="12.7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57"/>
      <c r="AL990" s="57"/>
      <c r="AM990" s="28"/>
      <c r="AN990" s="57"/>
      <c r="AO990" s="57"/>
      <c r="AP990" s="57"/>
      <c r="AQ990" s="57"/>
      <c r="AR990" s="28"/>
      <c r="AS990" s="28"/>
      <c r="AT990" s="39"/>
      <c r="AU990" s="28"/>
      <c r="AV990" s="28"/>
      <c r="AW990" s="28"/>
      <c r="AX990" s="28"/>
      <c r="AY990" s="28"/>
      <c r="AZ990" s="28"/>
      <c r="BA990" s="28"/>
      <c r="BB990" s="28"/>
      <c r="BC990" s="28"/>
      <c r="BD990" s="28"/>
      <c r="BE990" s="28"/>
      <c r="BF990" s="28"/>
      <c r="BG990" s="28"/>
      <c r="BH990" s="28"/>
      <c r="BI990" s="28"/>
      <c r="BJ990" s="28"/>
      <c r="BK990" s="28"/>
      <c r="BL990" s="28"/>
      <c r="BM990" s="28"/>
      <c r="BN990" s="28"/>
      <c r="BO990" s="28"/>
      <c r="BP990" s="28"/>
      <c r="BQ990" s="28"/>
      <c r="BR990" s="28"/>
      <c r="BS990" s="28"/>
      <c r="BT990" s="28"/>
      <c r="BU990" s="28"/>
    </row>
    <row r="991" spans="1:73" ht="12.7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57"/>
      <c r="AL991" s="57"/>
      <c r="AM991" s="28"/>
      <c r="AN991" s="57"/>
      <c r="AO991" s="57"/>
      <c r="AP991" s="57"/>
      <c r="AQ991" s="57"/>
      <c r="AR991" s="28"/>
      <c r="AS991" s="28"/>
      <c r="AT991" s="39"/>
      <c r="AU991" s="28"/>
      <c r="AV991" s="28"/>
      <c r="AW991" s="28"/>
      <c r="AX991" s="28"/>
      <c r="AY991" s="28"/>
      <c r="AZ991" s="28"/>
      <c r="BA991" s="28"/>
      <c r="BB991" s="28"/>
      <c r="BC991" s="28"/>
      <c r="BD991" s="28"/>
      <c r="BE991" s="28"/>
      <c r="BF991" s="28"/>
      <c r="BG991" s="28"/>
      <c r="BH991" s="28"/>
      <c r="BI991" s="28"/>
      <c r="BJ991" s="28"/>
      <c r="BK991" s="28"/>
      <c r="BL991" s="28"/>
      <c r="BM991" s="28"/>
      <c r="BN991" s="28"/>
      <c r="BO991" s="28"/>
      <c r="BP991" s="28"/>
      <c r="BQ991" s="28"/>
      <c r="BR991" s="28"/>
      <c r="BS991" s="28"/>
      <c r="BT991" s="28"/>
      <c r="BU991" s="28"/>
    </row>
    <row r="992" spans="1:73" ht="12.7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57"/>
      <c r="AL992" s="57"/>
      <c r="AM992" s="28"/>
      <c r="AN992" s="57"/>
      <c r="AO992" s="57"/>
      <c r="AP992" s="57"/>
      <c r="AQ992" s="57"/>
      <c r="AR992" s="28"/>
      <c r="AS992" s="28"/>
      <c r="AT992" s="39"/>
      <c r="AU992" s="28"/>
      <c r="AV992" s="28"/>
      <c r="AW992" s="28"/>
      <c r="AX992" s="28"/>
      <c r="AY992" s="28"/>
      <c r="AZ992" s="28"/>
      <c r="BA992" s="28"/>
      <c r="BB992" s="28"/>
      <c r="BC992" s="28"/>
      <c r="BD992" s="28"/>
      <c r="BE992" s="28"/>
      <c r="BF992" s="28"/>
      <c r="BG992" s="28"/>
      <c r="BH992" s="28"/>
      <c r="BI992" s="28"/>
      <c r="BJ992" s="28"/>
      <c r="BK992" s="28"/>
      <c r="BL992" s="28"/>
      <c r="BM992" s="28"/>
      <c r="BN992" s="28"/>
      <c r="BO992" s="28"/>
      <c r="BP992" s="28"/>
      <c r="BQ992" s="28"/>
      <c r="BR992" s="28"/>
      <c r="BS992" s="28"/>
      <c r="BT992" s="28"/>
      <c r="BU992" s="28"/>
    </row>
    <row r="993" spans="1:73" ht="12.7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57"/>
      <c r="AL993" s="57"/>
      <c r="AM993" s="28"/>
      <c r="AN993" s="57"/>
      <c r="AO993" s="57"/>
      <c r="AP993" s="57"/>
      <c r="AQ993" s="57"/>
      <c r="AR993" s="28"/>
      <c r="AS993" s="28"/>
      <c r="AT993" s="39"/>
      <c r="AU993" s="28"/>
      <c r="AV993" s="28"/>
      <c r="AW993" s="28"/>
      <c r="AX993" s="28"/>
      <c r="AY993" s="28"/>
      <c r="AZ993" s="28"/>
      <c r="BA993" s="28"/>
      <c r="BB993" s="28"/>
      <c r="BC993" s="28"/>
      <c r="BD993" s="28"/>
      <c r="BE993" s="28"/>
      <c r="BF993" s="28"/>
      <c r="BG993" s="28"/>
      <c r="BH993" s="28"/>
      <c r="BI993" s="28"/>
      <c r="BJ993" s="28"/>
      <c r="BK993" s="28"/>
      <c r="BL993" s="28"/>
      <c r="BM993" s="28"/>
      <c r="BN993" s="28"/>
      <c r="BO993" s="28"/>
      <c r="BP993" s="28"/>
      <c r="BQ993" s="28"/>
      <c r="BR993" s="28"/>
      <c r="BS993" s="28"/>
      <c r="BT993" s="28"/>
      <c r="BU993" s="28"/>
    </row>
    <row r="994" spans="1:73" ht="12.7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57"/>
      <c r="AL994" s="57"/>
      <c r="AM994" s="28"/>
      <c r="AN994" s="57"/>
      <c r="AO994" s="57"/>
      <c r="AP994" s="57"/>
      <c r="AQ994" s="57"/>
      <c r="AR994" s="28"/>
      <c r="AS994" s="28"/>
      <c r="AT994" s="39"/>
      <c r="AU994" s="28"/>
      <c r="AV994" s="28"/>
      <c r="AW994" s="28"/>
      <c r="AX994" s="28"/>
      <c r="AY994" s="28"/>
      <c r="AZ994" s="28"/>
      <c r="BA994" s="28"/>
      <c r="BB994" s="28"/>
      <c r="BC994" s="28"/>
      <c r="BD994" s="28"/>
      <c r="BE994" s="28"/>
      <c r="BF994" s="28"/>
      <c r="BG994" s="28"/>
      <c r="BH994" s="28"/>
      <c r="BI994" s="28"/>
      <c r="BJ994" s="28"/>
      <c r="BK994" s="28"/>
      <c r="BL994" s="28"/>
      <c r="BM994" s="28"/>
      <c r="BN994" s="28"/>
      <c r="BO994" s="28"/>
      <c r="BP994" s="28"/>
      <c r="BQ994" s="28"/>
      <c r="BR994" s="28"/>
      <c r="BS994" s="28"/>
      <c r="BT994" s="28"/>
      <c r="BU994" s="28"/>
    </row>
    <row r="995" spans="1:73" ht="12.7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57"/>
      <c r="AL995" s="57"/>
      <c r="AM995" s="28"/>
      <c r="AN995" s="57"/>
      <c r="AO995" s="57"/>
      <c r="AP995" s="57"/>
      <c r="AQ995" s="57"/>
      <c r="AR995" s="28"/>
      <c r="AS995" s="28"/>
      <c r="AT995" s="39"/>
      <c r="AU995" s="28"/>
      <c r="AV995" s="28"/>
      <c r="AW995" s="28"/>
      <c r="AX995" s="28"/>
      <c r="AY995" s="28"/>
      <c r="AZ995" s="28"/>
      <c r="BA995" s="28"/>
      <c r="BB995" s="28"/>
      <c r="BC995" s="28"/>
      <c r="BD995" s="28"/>
      <c r="BE995" s="28"/>
      <c r="BF995" s="28"/>
      <c r="BG995" s="28"/>
      <c r="BH995" s="28"/>
      <c r="BI995" s="28"/>
      <c r="BJ995" s="28"/>
      <c r="BK995" s="28"/>
      <c r="BL995" s="28"/>
      <c r="BM995" s="28"/>
      <c r="BN995" s="28"/>
      <c r="BO995" s="28"/>
      <c r="BP995" s="28"/>
      <c r="BQ995" s="28"/>
      <c r="BR995" s="28"/>
      <c r="BS995" s="28"/>
      <c r="BT995" s="28"/>
      <c r="BU995" s="28"/>
    </row>
    <row r="996" spans="1:73" ht="12.7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57"/>
      <c r="AL996" s="57"/>
      <c r="AM996" s="28"/>
      <c r="AN996" s="57"/>
      <c r="AO996" s="57"/>
      <c r="AP996" s="57"/>
      <c r="AQ996" s="57"/>
      <c r="AR996" s="28"/>
      <c r="AS996" s="28"/>
      <c r="AT996" s="39"/>
      <c r="AU996" s="28"/>
      <c r="AV996" s="28"/>
      <c r="AW996" s="28"/>
      <c r="AX996" s="28"/>
      <c r="AY996" s="28"/>
      <c r="AZ996" s="28"/>
      <c r="BA996" s="28"/>
      <c r="BB996" s="28"/>
      <c r="BC996" s="28"/>
      <c r="BD996" s="28"/>
      <c r="BE996" s="28"/>
      <c r="BF996" s="28"/>
      <c r="BG996" s="28"/>
      <c r="BH996" s="28"/>
      <c r="BI996" s="28"/>
      <c r="BJ996" s="28"/>
      <c r="BK996" s="28"/>
      <c r="BL996" s="28"/>
      <c r="BM996" s="28"/>
      <c r="BN996" s="28"/>
      <c r="BO996" s="28"/>
      <c r="BP996" s="28"/>
      <c r="BQ996" s="28"/>
      <c r="BR996" s="28"/>
      <c r="BS996" s="28"/>
      <c r="BT996" s="28"/>
      <c r="BU996" s="28"/>
    </row>
    <row r="997" spans="1:73" ht="12.7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57"/>
      <c r="AL997" s="57"/>
      <c r="AM997" s="28"/>
      <c r="AN997" s="57"/>
      <c r="AO997" s="57"/>
      <c r="AP997" s="57"/>
      <c r="AQ997" s="57"/>
      <c r="AR997" s="28"/>
      <c r="AS997" s="28"/>
      <c r="AT997" s="39"/>
      <c r="AU997" s="28"/>
      <c r="AV997" s="28"/>
      <c r="AW997" s="28"/>
      <c r="AX997" s="28"/>
      <c r="AY997" s="28"/>
      <c r="AZ997" s="28"/>
      <c r="BA997" s="28"/>
      <c r="BB997" s="28"/>
      <c r="BC997" s="28"/>
      <c r="BD997" s="28"/>
      <c r="BE997" s="28"/>
      <c r="BF997" s="28"/>
      <c r="BG997" s="28"/>
      <c r="BH997" s="28"/>
      <c r="BI997" s="28"/>
      <c r="BJ997" s="28"/>
      <c r="BK997" s="28"/>
      <c r="BL997" s="28"/>
      <c r="BM997" s="28"/>
      <c r="BN997" s="28"/>
      <c r="BO997" s="28"/>
      <c r="BP997" s="28"/>
      <c r="BQ997" s="28"/>
      <c r="BR997" s="28"/>
      <c r="BS997" s="28"/>
      <c r="BT997" s="28"/>
      <c r="BU997" s="28"/>
    </row>
    <row r="998" spans="1:73" ht="12.7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57"/>
      <c r="AL998" s="57"/>
      <c r="AM998" s="28"/>
      <c r="AN998" s="57"/>
      <c r="AO998" s="57"/>
      <c r="AP998" s="57"/>
      <c r="AQ998" s="57"/>
      <c r="AR998" s="28"/>
      <c r="AS998" s="28"/>
      <c r="AT998" s="39"/>
      <c r="AU998" s="28"/>
      <c r="AV998" s="28"/>
      <c r="AW998" s="28"/>
      <c r="AX998" s="28"/>
      <c r="AY998" s="28"/>
      <c r="AZ998" s="28"/>
      <c r="BA998" s="28"/>
      <c r="BB998" s="28"/>
      <c r="BC998" s="28"/>
      <c r="BD998" s="28"/>
      <c r="BE998" s="28"/>
      <c r="BF998" s="28"/>
      <c r="BG998" s="28"/>
      <c r="BH998" s="28"/>
      <c r="BI998" s="28"/>
      <c r="BJ998" s="28"/>
      <c r="BK998" s="28"/>
      <c r="BL998" s="28"/>
      <c r="BM998" s="28"/>
      <c r="BN998" s="28"/>
      <c r="BO998" s="28"/>
      <c r="BP998" s="28"/>
      <c r="BQ998" s="28"/>
      <c r="BR998" s="28"/>
      <c r="BS998" s="28"/>
      <c r="BT998" s="28"/>
      <c r="BU998" s="28"/>
    </row>
    <row r="999" spans="1:73" ht="12.7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57"/>
      <c r="AL999" s="57"/>
      <c r="AM999" s="28"/>
      <c r="AN999" s="57"/>
      <c r="AO999" s="57"/>
      <c r="AP999" s="57"/>
      <c r="AQ999" s="57"/>
      <c r="AR999" s="28"/>
      <c r="AS999" s="28"/>
      <c r="AT999" s="39"/>
      <c r="AU999" s="28"/>
      <c r="AV999" s="28"/>
      <c r="AW999" s="28"/>
      <c r="AX999" s="28"/>
      <c r="AY999" s="28"/>
      <c r="AZ999" s="28"/>
      <c r="BA999" s="28"/>
      <c r="BB999" s="28"/>
      <c r="BC999" s="28"/>
      <c r="BD999" s="28"/>
      <c r="BE999" s="28"/>
      <c r="BF999" s="28"/>
      <c r="BG999" s="28"/>
      <c r="BH999" s="28"/>
      <c r="BI999" s="28"/>
      <c r="BJ999" s="28"/>
      <c r="BK999" s="28"/>
      <c r="BL999" s="28"/>
      <c r="BM999" s="28"/>
      <c r="BN999" s="28"/>
      <c r="BO999" s="28"/>
      <c r="BP999" s="28"/>
      <c r="BQ999" s="28"/>
      <c r="BR999" s="28"/>
      <c r="BS999" s="28"/>
      <c r="BT999" s="28"/>
      <c r="BU999" s="28"/>
    </row>
    <row r="1000" spans="1:73" ht="12.7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57"/>
      <c r="AL1000" s="57"/>
      <c r="AM1000" s="28"/>
      <c r="AN1000" s="57"/>
      <c r="AO1000" s="57"/>
      <c r="AP1000" s="57"/>
      <c r="AQ1000" s="57"/>
      <c r="AR1000" s="28"/>
      <c r="AS1000" s="28"/>
      <c r="AT1000" s="39"/>
      <c r="AU1000" s="28"/>
      <c r="AV1000" s="28"/>
      <c r="AW1000" s="28"/>
      <c r="AX1000" s="28"/>
      <c r="AY1000" s="28"/>
      <c r="AZ1000" s="28"/>
      <c r="BA1000" s="28"/>
      <c r="BB1000" s="28"/>
      <c r="BC1000" s="28"/>
      <c r="BD1000" s="28"/>
      <c r="BE1000" s="28"/>
      <c r="BF1000" s="28"/>
      <c r="BG1000" s="28"/>
      <c r="BH1000" s="28"/>
      <c r="BI1000" s="28"/>
      <c r="BJ1000" s="28"/>
      <c r="BK1000" s="28"/>
      <c r="BL1000" s="28"/>
      <c r="BM1000" s="28"/>
      <c r="BN1000" s="28"/>
      <c r="BO1000" s="28"/>
      <c r="BP1000" s="28"/>
      <c r="BQ1000" s="28"/>
      <c r="BR1000" s="28"/>
      <c r="BS1000" s="28"/>
      <c r="BT1000" s="28"/>
      <c r="BU1000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Mexico</vt:lpstr>
      <vt:lpstr>Brazil</vt:lpstr>
      <vt:lpstr>Spain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Cuevas</dc:creator>
  <cp:lastModifiedBy>Amanda Cuevas</cp:lastModifiedBy>
  <dcterms:created xsi:type="dcterms:W3CDTF">2025-03-27T10:05:07Z</dcterms:created>
  <dcterms:modified xsi:type="dcterms:W3CDTF">2025-04-04T09:19:00Z</dcterms:modified>
</cp:coreProperties>
</file>