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84" windowWidth="12420" windowHeight="5856"/>
  </bookViews>
  <sheets>
    <sheet name="Sheet3" sheetId="4" r:id="rId1"/>
    <sheet name="Sheet1" sheetId="2" r:id="rId2"/>
    <sheet name="Sheet2" sheetId="3" r:id="rId3"/>
  </sheets>
  <calcPr calcId="144525"/>
  <pivotCaches>
    <pivotCache cacheId="2" r:id="rId4"/>
  </pivotCaches>
</workbook>
</file>

<file path=xl/calcChain.xml><?xml version="1.0" encoding="utf-8"?>
<calcChain xmlns="http://schemas.openxmlformats.org/spreadsheetml/2006/main">
  <c r="F362" i="2" l="1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20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2" i="2"/>
  <c r="B204" i="3"/>
  <c r="K201" i="3"/>
  <c r="J201" i="3"/>
  <c r="I201" i="3"/>
  <c r="H201" i="3"/>
  <c r="K200" i="3"/>
  <c r="J200" i="3"/>
  <c r="I200" i="3"/>
  <c r="H200" i="3"/>
  <c r="K199" i="3"/>
  <c r="J199" i="3"/>
  <c r="I199" i="3"/>
  <c r="H199" i="3"/>
  <c r="K198" i="3"/>
  <c r="J198" i="3"/>
  <c r="I198" i="3"/>
  <c r="H198" i="3"/>
  <c r="K197" i="3"/>
  <c r="J197" i="3"/>
  <c r="I197" i="3"/>
  <c r="H197" i="3"/>
  <c r="K196" i="3"/>
  <c r="J196" i="3"/>
  <c r="I196" i="3"/>
  <c r="H196" i="3"/>
  <c r="K195" i="3"/>
  <c r="J195" i="3"/>
  <c r="I195" i="3"/>
  <c r="H195" i="3"/>
  <c r="K194" i="3"/>
  <c r="J194" i="3"/>
  <c r="I194" i="3"/>
  <c r="H194" i="3"/>
  <c r="K193" i="3"/>
  <c r="J193" i="3"/>
  <c r="I193" i="3"/>
  <c r="H193" i="3"/>
  <c r="K192" i="3"/>
  <c r="J192" i="3"/>
  <c r="I192" i="3"/>
  <c r="H192" i="3"/>
  <c r="K191" i="3"/>
  <c r="J191" i="3"/>
  <c r="I191" i="3"/>
  <c r="H191" i="3"/>
  <c r="K190" i="3"/>
  <c r="J190" i="3"/>
  <c r="I190" i="3"/>
  <c r="H190" i="3"/>
  <c r="K189" i="3"/>
  <c r="J189" i="3"/>
  <c r="I189" i="3"/>
  <c r="H189" i="3"/>
  <c r="K188" i="3"/>
  <c r="J188" i="3"/>
  <c r="I188" i="3"/>
  <c r="H188" i="3"/>
  <c r="K187" i="3"/>
  <c r="J187" i="3"/>
  <c r="I187" i="3"/>
  <c r="H187" i="3"/>
  <c r="K186" i="3"/>
  <c r="J186" i="3"/>
  <c r="I186" i="3"/>
  <c r="H186" i="3"/>
  <c r="K185" i="3"/>
  <c r="J185" i="3"/>
  <c r="I185" i="3"/>
  <c r="H185" i="3"/>
  <c r="K184" i="3"/>
  <c r="J184" i="3"/>
  <c r="I184" i="3"/>
  <c r="H184" i="3"/>
  <c r="K183" i="3"/>
  <c r="J183" i="3"/>
  <c r="I183" i="3"/>
  <c r="H183" i="3"/>
  <c r="K182" i="3"/>
  <c r="J182" i="3"/>
  <c r="I182" i="3"/>
  <c r="H182" i="3"/>
  <c r="K181" i="3"/>
  <c r="J181" i="3"/>
  <c r="I181" i="3"/>
  <c r="H181" i="3"/>
  <c r="K180" i="3"/>
  <c r="J180" i="3"/>
  <c r="I180" i="3"/>
  <c r="H180" i="3"/>
  <c r="K179" i="3"/>
  <c r="J179" i="3"/>
  <c r="I179" i="3"/>
  <c r="H179" i="3"/>
  <c r="K178" i="3"/>
  <c r="J178" i="3"/>
  <c r="I178" i="3"/>
  <c r="H178" i="3"/>
  <c r="K177" i="3"/>
  <c r="J177" i="3"/>
  <c r="I177" i="3"/>
  <c r="H177" i="3"/>
  <c r="K176" i="3"/>
  <c r="J176" i="3"/>
  <c r="I176" i="3"/>
  <c r="H176" i="3"/>
  <c r="K175" i="3"/>
  <c r="J175" i="3"/>
  <c r="I175" i="3"/>
  <c r="H175" i="3"/>
  <c r="K174" i="3"/>
  <c r="J174" i="3"/>
  <c r="I174" i="3"/>
  <c r="H174" i="3"/>
  <c r="K173" i="3"/>
  <c r="J173" i="3"/>
  <c r="I173" i="3"/>
  <c r="H173" i="3"/>
  <c r="K172" i="3"/>
  <c r="J172" i="3"/>
  <c r="I172" i="3"/>
  <c r="H172" i="3"/>
  <c r="K171" i="3"/>
  <c r="J171" i="3"/>
  <c r="I171" i="3"/>
  <c r="H171" i="3"/>
  <c r="K170" i="3"/>
  <c r="J170" i="3"/>
  <c r="I170" i="3"/>
  <c r="H170" i="3"/>
  <c r="K169" i="3"/>
  <c r="J169" i="3"/>
  <c r="I169" i="3"/>
  <c r="H169" i="3"/>
  <c r="K168" i="3"/>
  <c r="J168" i="3"/>
  <c r="I168" i="3"/>
  <c r="H168" i="3"/>
  <c r="K167" i="3"/>
  <c r="J167" i="3"/>
  <c r="I167" i="3"/>
  <c r="H167" i="3"/>
  <c r="K166" i="3"/>
  <c r="J166" i="3"/>
  <c r="I166" i="3"/>
  <c r="H166" i="3"/>
  <c r="K165" i="3"/>
  <c r="J165" i="3"/>
  <c r="I165" i="3"/>
  <c r="H165" i="3"/>
  <c r="K164" i="3"/>
  <c r="J164" i="3"/>
  <c r="I164" i="3"/>
  <c r="H164" i="3"/>
  <c r="K163" i="3"/>
  <c r="J163" i="3"/>
  <c r="I163" i="3"/>
  <c r="H163" i="3"/>
  <c r="K162" i="3"/>
  <c r="J162" i="3"/>
  <c r="I162" i="3"/>
  <c r="H162" i="3"/>
  <c r="K161" i="3"/>
  <c r="J161" i="3"/>
  <c r="I161" i="3"/>
  <c r="H161" i="3"/>
  <c r="K160" i="3"/>
  <c r="J160" i="3"/>
  <c r="I160" i="3"/>
  <c r="H160" i="3"/>
  <c r="K159" i="3"/>
  <c r="J159" i="3"/>
  <c r="I159" i="3"/>
  <c r="H159" i="3"/>
  <c r="K158" i="3"/>
  <c r="J158" i="3"/>
  <c r="I158" i="3"/>
  <c r="H158" i="3"/>
  <c r="K157" i="3"/>
  <c r="J157" i="3"/>
  <c r="I157" i="3"/>
  <c r="H157" i="3"/>
  <c r="K156" i="3"/>
  <c r="J156" i="3"/>
  <c r="I156" i="3"/>
  <c r="H156" i="3"/>
  <c r="K155" i="3"/>
  <c r="J155" i="3"/>
  <c r="I155" i="3"/>
  <c r="H155" i="3"/>
  <c r="K154" i="3"/>
  <c r="J154" i="3"/>
  <c r="I154" i="3"/>
  <c r="H154" i="3"/>
  <c r="K153" i="3"/>
  <c r="J153" i="3"/>
  <c r="I153" i="3"/>
  <c r="H153" i="3"/>
  <c r="K152" i="3"/>
  <c r="J152" i="3"/>
  <c r="I152" i="3"/>
  <c r="H152" i="3"/>
  <c r="K151" i="3"/>
  <c r="J151" i="3"/>
  <c r="I151" i="3"/>
  <c r="H151" i="3"/>
  <c r="K150" i="3"/>
  <c r="J150" i="3"/>
  <c r="I150" i="3"/>
  <c r="H150" i="3"/>
  <c r="K149" i="3"/>
  <c r="J149" i="3"/>
  <c r="I149" i="3"/>
  <c r="H149" i="3"/>
  <c r="K148" i="3"/>
  <c r="J148" i="3"/>
  <c r="I148" i="3"/>
  <c r="H148" i="3"/>
  <c r="K147" i="3"/>
  <c r="J147" i="3"/>
  <c r="I147" i="3"/>
  <c r="H147" i="3"/>
  <c r="K146" i="3"/>
  <c r="J146" i="3"/>
  <c r="I146" i="3"/>
  <c r="H146" i="3"/>
  <c r="K145" i="3"/>
  <c r="J145" i="3"/>
  <c r="I145" i="3"/>
  <c r="H145" i="3"/>
  <c r="K144" i="3"/>
  <c r="J144" i="3"/>
  <c r="I144" i="3"/>
  <c r="H144" i="3"/>
  <c r="K143" i="3"/>
  <c r="J143" i="3"/>
  <c r="I143" i="3"/>
  <c r="H143" i="3"/>
  <c r="K142" i="3"/>
  <c r="J142" i="3"/>
  <c r="I142" i="3"/>
  <c r="H142" i="3"/>
  <c r="K141" i="3"/>
  <c r="J141" i="3"/>
  <c r="I141" i="3"/>
  <c r="H141" i="3"/>
  <c r="K140" i="3"/>
  <c r="J140" i="3"/>
  <c r="I140" i="3"/>
  <c r="H140" i="3"/>
  <c r="K139" i="3"/>
  <c r="J139" i="3"/>
  <c r="I139" i="3"/>
  <c r="H139" i="3"/>
  <c r="K138" i="3"/>
  <c r="J138" i="3"/>
  <c r="I138" i="3"/>
  <c r="H138" i="3"/>
  <c r="K137" i="3"/>
  <c r="J137" i="3"/>
  <c r="I137" i="3"/>
  <c r="H137" i="3"/>
  <c r="K136" i="3"/>
  <c r="J136" i="3"/>
  <c r="I136" i="3"/>
  <c r="H136" i="3"/>
  <c r="K135" i="3"/>
  <c r="J135" i="3"/>
  <c r="I135" i="3"/>
  <c r="H135" i="3"/>
  <c r="K134" i="3"/>
  <c r="J134" i="3"/>
  <c r="I134" i="3"/>
  <c r="H134" i="3"/>
  <c r="K133" i="3"/>
  <c r="J133" i="3"/>
  <c r="I133" i="3"/>
  <c r="H133" i="3"/>
  <c r="K132" i="3"/>
  <c r="J132" i="3"/>
  <c r="I132" i="3"/>
  <c r="H132" i="3"/>
  <c r="K131" i="3"/>
  <c r="J131" i="3"/>
  <c r="I131" i="3"/>
  <c r="H131" i="3"/>
  <c r="K130" i="3"/>
  <c r="J130" i="3"/>
  <c r="I130" i="3"/>
  <c r="H130" i="3"/>
  <c r="K129" i="3"/>
  <c r="J129" i="3"/>
  <c r="I129" i="3"/>
  <c r="H129" i="3"/>
  <c r="K128" i="3"/>
  <c r="J128" i="3"/>
  <c r="I128" i="3"/>
  <c r="H128" i="3"/>
  <c r="K127" i="3"/>
  <c r="J127" i="3"/>
  <c r="I127" i="3"/>
  <c r="H127" i="3"/>
  <c r="K126" i="3"/>
  <c r="J126" i="3"/>
  <c r="I126" i="3"/>
  <c r="H126" i="3"/>
  <c r="K125" i="3"/>
  <c r="J125" i="3"/>
  <c r="I125" i="3"/>
  <c r="H125" i="3"/>
  <c r="K124" i="3"/>
  <c r="J124" i="3"/>
  <c r="I124" i="3"/>
  <c r="H124" i="3"/>
  <c r="K123" i="3"/>
  <c r="J123" i="3"/>
  <c r="I123" i="3"/>
  <c r="H123" i="3"/>
  <c r="K122" i="3"/>
  <c r="J122" i="3"/>
  <c r="I122" i="3"/>
  <c r="H122" i="3"/>
  <c r="K121" i="3"/>
  <c r="J121" i="3"/>
  <c r="I121" i="3"/>
  <c r="H121" i="3"/>
  <c r="K120" i="3"/>
  <c r="J120" i="3"/>
  <c r="I120" i="3"/>
  <c r="H120" i="3"/>
  <c r="K119" i="3"/>
  <c r="J119" i="3"/>
  <c r="I119" i="3"/>
  <c r="H119" i="3"/>
  <c r="K118" i="3"/>
  <c r="J118" i="3"/>
  <c r="I118" i="3"/>
  <c r="H118" i="3"/>
  <c r="K117" i="3"/>
  <c r="J117" i="3"/>
  <c r="I117" i="3"/>
  <c r="H117" i="3"/>
  <c r="K116" i="3"/>
  <c r="J116" i="3"/>
  <c r="I116" i="3"/>
  <c r="H116" i="3"/>
  <c r="K115" i="3"/>
  <c r="J115" i="3"/>
  <c r="I115" i="3"/>
  <c r="H115" i="3"/>
  <c r="K114" i="3"/>
  <c r="J114" i="3"/>
  <c r="I114" i="3"/>
  <c r="H114" i="3"/>
  <c r="K113" i="3"/>
  <c r="J113" i="3"/>
  <c r="I113" i="3"/>
  <c r="H113" i="3"/>
  <c r="K112" i="3"/>
  <c r="J112" i="3"/>
  <c r="I112" i="3"/>
  <c r="H112" i="3"/>
  <c r="K111" i="3"/>
  <c r="J111" i="3"/>
  <c r="I111" i="3"/>
  <c r="H111" i="3"/>
  <c r="K110" i="3"/>
  <c r="J110" i="3"/>
  <c r="I110" i="3"/>
  <c r="H110" i="3"/>
  <c r="K109" i="3"/>
  <c r="J109" i="3"/>
  <c r="I109" i="3"/>
  <c r="H109" i="3"/>
  <c r="K108" i="3"/>
  <c r="J108" i="3"/>
  <c r="I108" i="3"/>
  <c r="H108" i="3"/>
  <c r="K107" i="3"/>
  <c r="J107" i="3"/>
  <c r="I107" i="3"/>
  <c r="H107" i="3"/>
  <c r="K106" i="3"/>
  <c r="J106" i="3"/>
  <c r="I106" i="3"/>
  <c r="H106" i="3"/>
  <c r="K105" i="3"/>
  <c r="J105" i="3"/>
  <c r="I105" i="3"/>
  <c r="H105" i="3"/>
  <c r="K104" i="3"/>
  <c r="J104" i="3"/>
  <c r="I104" i="3"/>
  <c r="H104" i="3"/>
  <c r="K103" i="3"/>
  <c r="J103" i="3"/>
  <c r="I103" i="3"/>
  <c r="H103" i="3"/>
  <c r="K102" i="3"/>
  <c r="J102" i="3"/>
  <c r="I102" i="3"/>
  <c r="H102" i="3"/>
  <c r="K101" i="3"/>
  <c r="J101" i="3"/>
  <c r="I101" i="3"/>
  <c r="H101" i="3"/>
  <c r="K100" i="3"/>
  <c r="J100" i="3"/>
  <c r="I100" i="3"/>
  <c r="H100" i="3"/>
  <c r="K99" i="3"/>
  <c r="J99" i="3"/>
  <c r="I99" i="3"/>
  <c r="H99" i="3"/>
  <c r="K98" i="3"/>
  <c r="J98" i="3"/>
  <c r="I98" i="3"/>
  <c r="H98" i="3"/>
  <c r="K97" i="3"/>
  <c r="J97" i="3"/>
  <c r="I97" i="3"/>
  <c r="H97" i="3"/>
  <c r="K96" i="3"/>
  <c r="J96" i="3"/>
  <c r="I96" i="3"/>
  <c r="H96" i="3"/>
  <c r="K95" i="3"/>
  <c r="J95" i="3"/>
  <c r="I95" i="3"/>
  <c r="H95" i="3"/>
  <c r="K94" i="3"/>
  <c r="J94" i="3"/>
  <c r="I94" i="3"/>
  <c r="H94" i="3"/>
  <c r="K93" i="3"/>
  <c r="J93" i="3"/>
  <c r="I93" i="3"/>
  <c r="H93" i="3"/>
  <c r="K92" i="3"/>
  <c r="J92" i="3"/>
  <c r="I92" i="3"/>
  <c r="H92" i="3"/>
  <c r="K91" i="3"/>
  <c r="J91" i="3"/>
  <c r="I91" i="3"/>
  <c r="H91" i="3"/>
  <c r="K90" i="3"/>
  <c r="J90" i="3"/>
  <c r="I90" i="3"/>
  <c r="H90" i="3"/>
  <c r="K89" i="3"/>
  <c r="J89" i="3"/>
  <c r="I89" i="3"/>
  <c r="H89" i="3"/>
  <c r="K88" i="3"/>
  <c r="J88" i="3"/>
  <c r="I88" i="3"/>
  <c r="H88" i="3"/>
  <c r="K87" i="3"/>
  <c r="J87" i="3"/>
  <c r="I87" i="3"/>
  <c r="H87" i="3"/>
  <c r="K86" i="3"/>
  <c r="J86" i="3"/>
  <c r="I86" i="3"/>
  <c r="H86" i="3"/>
  <c r="K85" i="3"/>
  <c r="J85" i="3"/>
  <c r="I85" i="3"/>
  <c r="H85" i="3"/>
  <c r="K84" i="3"/>
  <c r="J84" i="3"/>
  <c r="I84" i="3"/>
  <c r="H84" i="3"/>
  <c r="K83" i="3"/>
  <c r="J83" i="3"/>
  <c r="I83" i="3"/>
  <c r="H83" i="3"/>
  <c r="K82" i="3"/>
  <c r="J82" i="3"/>
  <c r="I82" i="3"/>
  <c r="H82" i="3"/>
  <c r="K81" i="3"/>
  <c r="J81" i="3"/>
  <c r="I81" i="3"/>
  <c r="H81" i="3"/>
  <c r="K80" i="3"/>
  <c r="J80" i="3"/>
  <c r="I80" i="3"/>
  <c r="H80" i="3"/>
  <c r="K79" i="3"/>
  <c r="J79" i="3"/>
  <c r="I79" i="3"/>
  <c r="H79" i="3"/>
  <c r="K78" i="3"/>
  <c r="J78" i="3"/>
  <c r="I78" i="3"/>
  <c r="H78" i="3"/>
  <c r="K77" i="3"/>
  <c r="J77" i="3"/>
  <c r="I77" i="3"/>
  <c r="H77" i="3"/>
  <c r="K76" i="3"/>
  <c r="J76" i="3"/>
  <c r="I76" i="3"/>
  <c r="H76" i="3"/>
  <c r="K75" i="3"/>
  <c r="J75" i="3"/>
  <c r="I75" i="3"/>
  <c r="H75" i="3"/>
  <c r="K74" i="3"/>
  <c r="J74" i="3"/>
  <c r="I74" i="3"/>
  <c r="H74" i="3"/>
  <c r="K73" i="3"/>
  <c r="J73" i="3"/>
  <c r="I73" i="3"/>
  <c r="H73" i="3"/>
  <c r="K72" i="3"/>
  <c r="J72" i="3"/>
  <c r="I72" i="3"/>
  <c r="H72" i="3"/>
  <c r="K71" i="3"/>
  <c r="J71" i="3"/>
  <c r="I71" i="3"/>
  <c r="H71" i="3"/>
  <c r="K70" i="3"/>
  <c r="J70" i="3"/>
  <c r="I70" i="3"/>
  <c r="H70" i="3"/>
  <c r="K69" i="3"/>
  <c r="J69" i="3"/>
  <c r="I69" i="3"/>
  <c r="H69" i="3"/>
  <c r="K68" i="3"/>
  <c r="J68" i="3"/>
  <c r="I68" i="3"/>
  <c r="H68" i="3"/>
  <c r="K67" i="3"/>
  <c r="J67" i="3"/>
  <c r="I67" i="3"/>
  <c r="H67" i="3"/>
  <c r="K66" i="3"/>
  <c r="J66" i="3"/>
  <c r="I66" i="3"/>
  <c r="H66" i="3"/>
  <c r="K65" i="3"/>
  <c r="J65" i="3"/>
  <c r="I65" i="3"/>
  <c r="H65" i="3"/>
  <c r="K64" i="3"/>
  <c r="J64" i="3"/>
  <c r="I64" i="3"/>
  <c r="H64" i="3"/>
  <c r="K63" i="3"/>
  <c r="J63" i="3"/>
  <c r="I63" i="3"/>
  <c r="H63" i="3"/>
  <c r="K62" i="3"/>
  <c r="J62" i="3"/>
  <c r="I62" i="3"/>
  <c r="H62" i="3"/>
  <c r="K61" i="3"/>
  <c r="J61" i="3"/>
  <c r="I61" i="3"/>
  <c r="H61" i="3"/>
  <c r="K60" i="3"/>
  <c r="J60" i="3"/>
  <c r="I60" i="3"/>
  <c r="H60" i="3"/>
  <c r="K59" i="3"/>
  <c r="J59" i="3"/>
  <c r="I59" i="3"/>
  <c r="H59" i="3"/>
  <c r="K58" i="3"/>
  <c r="J58" i="3"/>
  <c r="I58" i="3"/>
  <c r="H58" i="3"/>
  <c r="K57" i="3"/>
  <c r="J57" i="3"/>
  <c r="I57" i="3"/>
  <c r="H57" i="3"/>
  <c r="K56" i="3"/>
  <c r="J56" i="3"/>
  <c r="I56" i="3"/>
  <c r="H56" i="3"/>
  <c r="K55" i="3"/>
  <c r="J55" i="3"/>
  <c r="I55" i="3"/>
  <c r="H55" i="3"/>
  <c r="K54" i="3"/>
  <c r="J54" i="3"/>
  <c r="I54" i="3"/>
  <c r="H54" i="3"/>
  <c r="K53" i="3"/>
  <c r="J53" i="3"/>
  <c r="I53" i="3"/>
  <c r="H53" i="3"/>
  <c r="K52" i="3"/>
  <c r="J52" i="3"/>
  <c r="I52" i="3"/>
  <c r="H52" i="3"/>
  <c r="K51" i="3"/>
  <c r="J51" i="3"/>
  <c r="I51" i="3"/>
  <c r="H51" i="3"/>
  <c r="K50" i="3"/>
  <c r="J50" i="3"/>
  <c r="I50" i="3"/>
  <c r="H50" i="3"/>
  <c r="K49" i="3"/>
  <c r="J49" i="3"/>
  <c r="I49" i="3"/>
  <c r="H49" i="3"/>
  <c r="K48" i="3"/>
  <c r="J48" i="3"/>
  <c r="I48" i="3"/>
  <c r="H48" i="3"/>
  <c r="K47" i="3"/>
  <c r="J47" i="3"/>
  <c r="I47" i="3"/>
  <c r="H47" i="3"/>
  <c r="K46" i="3"/>
  <c r="J46" i="3"/>
  <c r="I46" i="3"/>
  <c r="H46" i="3"/>
  <c r="K45" i="3"/>
  <c r="J45" i="3"/>
  <c r="I45" i="3"/>
  <c r="H45" i="3"/>
  <c r="K44" i="3"/>
  <c r="J44" i="3"/>
  <c r="I44" i="3"/>
  <c r="H44" i="3"/>
  <c r="K43" i="3"/>
  <c r="J43" i="3"/>
  <c r="I43" i="3"/>
  <c r="H43" i="3"/>
  <c r="K42" i="3"/>
  <c r="J42" i="3"/>
  <c r="I42" i="3"/>
  <c r="H42" i="3"/>
  <c r="K41" i="3"/>
  <c r="J41" i="3"/>
  <c r="I41" i="3"/>
  <c r="H41" i="3"/>
  <c r="K40" i="3"/>
  <c r="J40" i="3"/>
  <c r="I40" i="3"/>
  <c r="H40" i="3"/>
  <c r="K39" i="3"/>
  <c r="J39" i="3"/>
  <c r="I39" i="3"/>
  <c r="H39" i="3"/>
  <c r="K38" i="3"/>
  <c r="J38" i="3"/>
  <c r="I38" i="3"/>
  <c r="H38" i="3"/>
  <c r="K37" i="3"/>
  <c r="J37" i="3"/>
  <c r="I37" i="3"/>
  <c r="H37" i="3"/>
  <c r="K36" i="3"/>
  <c r="J36" i="3"/>
  <c r="I36" i="3"/>
  <c r="H36" i="3"/>
  <c r="K35" i="3"/>
  <c r="J35" i="3"/>
  <c r="I35" i="3"/>
  <c r="H35" i="3"/>
  <c r="K34" i="3"/>
  <c r="J34" i="3"/>
  <c r="I34" i="3"/>
  <c r="H34" i="3"/>
  <c r="K33" i="3"/>
  <c r="J33" i="3"/>
  <c r="I33" i="3"/>
  <c r="H33" i="3"/>
  <c r="K32" i="3"/>
  <c r="J32" i="3"/>
  <c r="I32" i="3"/>
  <c r="H32" i="3"/>
  <c r="K31" i="3"/>
  <c r="J31" i="3"/>
  <c r="I31" i="3"/>
  <c r="H31" i="3"/>
  <c r="K30" i="3"/>
  <c r="J30" i="3"/>
  <c r="I30" i="3"/>
  <c r="H30" i="3"/>
  <c r="K29" i="3"/>
  <c r="J29" i="3"/>
  <c r="I29" i="3"/>
  <c r="H29" i="3"/>
  <c r="K28" i="3"/>
  <c r="J28" i="3"/>
  <c r="I28" i="3"/>
  <c r="H28" i="3"/>
  <c r="K27" i="3"/>
  <c r="J27" i="3"/>
  <c r="I27" i="3"/>
  <c r="H27" i="3"/>
  <c r="K26" i="3"/>
  <c r="J26" i="3"/>
  <c r="I26" i="3"/>
  <c r="H26" i="3"/>
  <c r="K25" i="3"/>
  <c r="J25" i="3"/>
  <c r="I25" i="3"/>
  <c r="H25" i="3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9" i="3"/>
  <c r="J19" i="3"/>
  <c r="I19" i="3"/>
  <c r="H19" i="3"/>
  <c r="K18" i="3"/>
  <c r="J18" i="3"/>
  <c r="I18" i="3"/>
  <c r="H18" i="3"/>
  <c r="K17" i="3"/>
  <c r="J17" i="3"/>
  <c r="I17" i="3"/>
  <c r="H17" i="3"/>
  <c r="K16" i="3"/>
  <c r="J16" i="3"/>
  <c r="I16" i="3"/>
  <c r="H16" i="3"/>
  <c r="K15" i="3"/>
  <c r="J15" i="3"/>
  <c r="I15" i="3"/>
  <c r="H15" i="3"/>
  <c r="K14" i="3"/>
  <c r="J14" i="3"/>
  <c r="I14" i="3"/>
  <c r="H14" i="3"/>
  <c r="K13" i="3"/>
  <c r="J13" i="3"/>
  <c r="I13" i="3"/>
  <c r="H13" i="3"/>
  <c r="K12" i="3"/>
  <c r="J12" i="3"/>
  <c r="I12" i="3"/>
  <c r="H12" i="3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J8" i="3"/>
  <c r="I8" i="3"/>
  <c r="H8" i="3"/>
  <c r="K7" i="3"/>
  <c r="J7" i="3"/>
  <c r="I7" i="3"/>
  <c r="H7" i="3"/>
  <c r="K6" i="3"/>
  <c r="J6" i="3"/>
  <c r="I6" i="3"/>
  <c r="H6" i="3"/>
  <c r="K5" i="3"/>
  <c r="J5" i="3"/>
  <c r="I5" i="3"/>
  <c r="H5" i="3"/>
  <c r="K4" i="3"/>
  <c r="J4" i="3"/>
  <c r="I4" i="3"/>
  <c r="H4" i="3"/>
  <c r="K3" i="3"/>
  <c r="J3" i="3"/>
  <c r="I3" i="3"/>
  <c r="H3" i="3"/>
  <c r="K2" i="3"/>
  <c r="J2" i="3"/>
  <c r="I2" i="3"/>
  <c r="H2" i="3"/>
</calcChain>
</file>

<file path=xl/sharedStrings.xml><?xml version="1.0" encoding="utf-8"?>
<sst xmlns="http://schemas.openxmlformats.org/spreadsheetml/2006/main" count="4735" uniqueCount="437">
  <si>
    <t>CustomerID</t>
  </si>
  <si>
    <t>Name</t>
  </si>
  <si>
    <t>Gender</t>
  </si>
  <si>
    <t>Age</t>
  </si>
  <si>
    <t>Region</t>
  </si>
  <si>
    <t>PlanType</t>
  </si>
  <si>
    <t>SignupDate</t>
  </si>
  <si>
    <t>C0001</t>
  </si>
  <si>
    <t>Customer_1</t>
  </si>
  <si>
    <t>M</t>
  </si>
  <si>
    <t>Kisumu</t>
  </si>
  <si>
    <t>Family</t>
  </si>
  <si>
    <t>C0002</t>
  </si>
  <si>
    <t>Customer_2</t>
  </si>
  <si>
    <t>F</t>
  </si>
  <si>
    <t>Eldoret</t>
  </si>
  <si>
    <t>Prepaid</t>
  </si>
  <si>
    <t>C0003</t>
  </si>
  <si>
    <t>Customer_3</t>
  </si>
  <si>
    <t>Nairobi</t>
  </si>
  <si>
    <t>C0004</t>
  </si>
  <si>
    <t>Customer_4</t>
  </si>
  <si>
    <t>C0005</t>
  </si>
  <si>
    <t>Customer_5</t>
  </si>
  <si>
    <t>Nakuru</t>
  </si>
  <si>
    <t>C0006</t>
  </si>
  <si>
    <t>Customer_6</t>
  </si>
  <si>
    <t>C0007</t>
  </si>
  <si>
    <t>Customer_7</t>
  </si>
  <si>
    <t>C0008</t>
  </si>
  <si>
    <t>Customer_8</t>
  </si>
  <si>
    <t>Postpaid</t>
  </si>
  <si>
    <t>C0009</t>
  </si>
  <si>
    <t>Customer_9</t>
  </si>
  <si>
    <t>Mombasa</t>
  </si>
  <si>
    <t>C0010</t>
  </si>
  <si>
    <t>Customer_10</t>
  </si>
  <si>
    <t>C0011</t>
  </si>
  <si>
    <t>Customer_11</t>
  </si>
  <si>
    <t>C0012</t>
  </si>
  <si>
    <t>Customer_12</t>
  </si>
  <si>
    <t>C0013</t>
  </si>
  <si>
    <t>Customer_13</t>
  </si>
  <si>
    <t>C0014</t>
  </si>
  <si>
    <t>Customer_14</t>
  </si>
  <si>
    <t>C0015</t>
  </si>
  <si>
    <t>Customer_15</t>
  </si>
  <si>
    <t>C0016</t>
  </si>
  <si>
    <t>Customer_16</t>
  </si>
  <si>
    <t>C0017</t>
  </si>
  <si>
    <t>Customer_17</t>
  </si>
  <si>
    <t>C0018</t>
  </si>
  <si>
    <t>Customer_18</t>
  </si>
  <si>
    <t>C0019</t>
  </si>
  <si>
    <t>Customer_19</t>
  </si>
  <si>
    <t>C0020</t>
  </si>
  <si>
    <t>Customer_20</t>
  </si>
  <si>
    <t>C0021</t>
  </si>
  <si>
    <t>Customer_21</t>
  </si>
  <si>
    <t>C0022</t>
  </si>
  <si>
    <t>Customer_22</t>
  </si>
  <si>
    <t>C0023</t>
  </si>
  <si>
    <t>Customer_23</t>
  </si>
  <si>
    <t>C0024</t>
  </si>
  <si>
    <t>Customer_24</t>
  </si>
  <si>
    <t>C0025</t>
  </si>
  <si>
    <t>Customer_25</t>
  </si>
  <si>
    <t>C0026</t>
  </si>
  <si>
    <t>Customer_26</t>
  </si>
  <si>
    <t>C0027</t>
  </si>
  <si>
    <t>Customer_27</t>
  </si>
  <si>
    <t>C0028</t>
  </si>
  <si>
    <t>Customer_28</t>
  </si>
  <si>
    <t>C0029</t>
  </si>
  <si>
    <t>Customer_29</t>
  </si>
  <si>
    <t>C0030</t>
  </si>
  <si>
    <t>Customer_30</t>
  </si>
  <si>
    <t>C0031</t>
  </si>
  <si>
    <t>Customer_31</t>
  </si>
  <si>
    <t>C0032</t>
  </si>
  <si>
    <t>Customer_32</t>
  </si>
  <si>
    <t>C0033</t>
  </si>
  <si>
    <t>Customer_33</t>
  </si>
  <si>
    <t>C0034</t>
  </si>
  <si>
    <t>Customer_34</t>
  </si>
  <si>
    <t>C0035</t>
  </si>
  <si>
    <t>Customer_35</t>
  </si>
  <si>
    <t>C0036</t>
  </si>
  <si>
    <t>Customer_36</t>
  </si>
  <si>
    <t>C0037</t>
  </si>
  <si>
    <t>Customer_37</t>
  </si>
  <si>
    <t>C0038</t>
  </si>
  <si>
    <t>Customer_38</t>
  </si>
  <si>
    <t>C0039</t>
  </si>
  <si>
    <t>Customer_39</t>
  </si>
  <si>
    <t>C0040</t>
  </si>
  <si>
    <t>Customer_40</t>
  </si>
  <si>
    <t>C0041</t>
  </si>
  <si>
    <t>Customer_41</t>
  </si>
  <si>
    <t>C0042</t>
  </si>
  <si>
    <t>Customer_42</t>
  </si>
  <si>
    <t>C0043</t>
  </si>
  <si>
    <t>Customer_43</t>
  </si>
  <si>
    <t>C0044</t>
  </si>
  <si>
    <t>Customer_44</t>
  </si>
  <si>
    <t>C0045</t>
  </si>
  <si>
    <t>Customer_45</t>
  </si>
  <si>
    <t>C0046</t>
  </si>
  <si>
    <t>Customer_46</t>
  </si>
  <si>
    <t>C0047</t>
  </si>
  <si>
    <t>Customer_47</t>
  </si>
  <si>
    <t>C0048</t>
  </si>
  <si>
    <t>Customer_48</t>
  </si>
  <si>
    <t>C0049</t>
  </si>
  <si>
    <t>Customer_49</t>
  </si>
  <si>
    <t>C0050</t>
  </si>
  <si>
    <t>Customer_50</t>
  </si>
  <si>
    <t>C0051</t>
  </si>
  <si>
    <t>Customer_51</t>
  </si>
  <si>
    <t>C0052</t>
  </si>
  <si>
    <t>Customer_52</t>
  </si>
  <si>
    <t>C0053</t>
  </si>
  <si>
    <t>Customer_53</t>
  </si>
  <si>
    <t>C0054</t>
  </si>
  <si>
    <t>Customer_54</t>
  </si>
  <si>
    <t>C0055</t>
  </si>
  <si>
    <t>Customer_55</t>
  </si>
  <si>
    <t>C0056</t>
  </si>
  <si>
    <t>Customer_56</t>
  </si>
  <si>
    <t>C0057</t>
  </si>
  <si>
    <t>Customer_57</t>
  </si>
  <si>
    <t>C0058</t>
  </si>
  <si>
    <t>Customer_58</t>
  </si>
  <si>
    <t>C0059</t>
  </si>
  <si>
    <t>Customer_59</t>
  </si>
  <si>
    <t>C0060</t>
  </si>
  <si>
    <t>Customer_60</t>
  </si>
  <si>
    <t>C0061</t>
  </si>
  <si>
    <t>Customer_61</t>
  </si>
  <si>
    <t>C0062</t>
  </si>
  <si>
    <t>Customer_62</t>
  </si>
  <si>
    <t>C0063</t>
  </si>
  <si>
    <t>Customer_63</t>
  </si>
  <si>
    <t>C0064</t>
  </si>
  <si>
    <t>Customer_64</t>
  </si>
  <si>
    <t>C0065</t>
  </si>
  <si>
    <t>Customer_65</t>
  </si>
  <si>
    <t>C0066</t>
  </si>
  <si>
    <t>Customer_66</t>
  </si>
  <si>
    <t>C0067</t>
  </si>
  <si>
    <t>Customer_67</t>
  </si>
  <si>
    <t>C0068</t>
  </si>
  <si>
    <t>Customer_68</t>
  </si>
  <si>
    <t>C0069</t>
  </si>
  <si>
    <t>Customer_69</t>
  </si>
  <si>
    <t>C0070</t>
  </si>
  <si>
    <t>Customer_70</t>
  </si>
  <si>
    <t>C0071</t>
  </si>
  <si>
    <t>Customer_71</t>
  </si>
  <si>
    <t>C0072</t>
  </si>
  <si>
    <t>Customer_72</t>
  </si>
  <si>
    <t>C0073</t>
  </si>
  <si>
    <t>Customer_73</t>
  </si>
  <si>
    <t>C0074</t>
  </si>
  <si>
    <t>Customer_74</t>
  </si>
  <si>
    <t>C0075</t>
  </si>
  <si>
    <t>Customer_75</t>
  </si>
  <si>
    <t>C0076</t>
  </si>
  <si>
    <t>Customer_76</t>
  </si>
  <si>
    <t>C0077</t>
  </si>
  <si>
    <t>Customer_77</t>
  </si>
  <si>
    <t>C0078</t>
  </si>
  <si>
    <t>Customer_78</t>
  </si>
  <si>
    <t>C0079</t>
  </si>
  <si>
    <t>Customer_79</t>
  </si>
  <si>
    <t>C0080</t>
  </si>
  <si>
    <t>Customer_80</t>
  </si>
  <si>
    <t>C0081</t>
  </si>
  <si>
    <t>Customer_81</t>
  </si>
  <si>
    <t>C0082</t>
  </si>
  <si>
    <t>Customer_82</t>
  </si>
  <si>
    <t>C0083</t>
  </si>
  <si>
    <t>Customer_83</t>
  </si>
  <si>
    <t>C0084</t>
  </si>
  <si>
    <t>Customer_84</t>
  </si>
  <si>
    <t>C0085</t>
  </si>
  <si>
    <t>Customer_85</t>
  </si>
  <si>
    <t>C0086</t>
  </si>
  <si>
    <t>Customer_86</t>
  </si>
  <si>
    <t>C0087</t>
  </si>
  <si>
    <t>Customer_87</t>
  </si>
  <si>
    <t>C0088</t>
  </si>
  <si>
    <t>Customer_88</t>
  </si>
  <si>
    <t>C0089</t>
  </si>
  <si>
    <t>Customer_89</t>
  </si>
  <si>
    <t>C0090</t>
  </si>
  <si>
    <t>Customer_90</t>
  </si>
  <si>
    <t>C0091</t>
  </si>
  <si>
    <t>Customer_91</t>
  </si>
  <si>
    <t>C0092</t>
  </si>
  <si>
    <t>Customer_92</t>
  </si>
  <si>
    <t>C0093</t>
  </si>
  <si>
    <t>Customer_93</t>
  </si>
  <si>
    <t>C0094</t>
  </si>
  <si>
    <t>Customer_94</t>
  </si>
  <si>
    <t>C0095</t>
  </si>
  <si>
    <t>Customer_95</t>
  </si>
  <si>
    <t>C0096</t>
  </si>
  <si>
    <t>Customer_96</t>
  </si>
  <si>
    <t>C0097</t>
  </si>
  <si>
    <t>Customer_97</t>
  </si>
  <si>
    <t>C0098</t>
  </si>
  <si>
    <t>Customer_98</t>
  </si>
  <si>
    <t>C0099</t>
  </si>
  <si>
    <t>Customer_99</t>
  </si>
  <si>
    <t>C0100</t>
  </si>
  <si>
    <t>Customer_100</t>
  </si>
  <si>
    <t>C0101</t>
  </si>
  <si>
    <t>Customer_101</t>
  </si>
  <si>
    <t>C0102</t>
  </si>
  <si>
    <t>Customer_102</t>
  </si>
  <si>
    <t>C0103</t>
  </si>
  <si>
    <t>Customer_103</t>
  </si>
  <si>
    <t>C0104</t>
  </si>
  <si>
    <t>Customer_104</t>
  </si>
  <si>
    <t>C0105</t>
  </si>
  <si>
    <t>Customer_105</t>
  </si>
  <si>
    <t>C0106</t>
  </si>
  <si>
    <t>Customer_106</t>
  </si>
  <si>
    <t>C0107</t>
  </si>
  <si>
    <t>Customer_107</t>
  </si>
  <si>
    <t>C0108</t>
  </si>
  <si>
    <t>Customer_108</t>
  </si>
  <si>
    <t>C0109</t>
  </si>
  <si>
    <t>Customer_109</t>
  </si>
  <si>
    <t>C0110</t>
  </si>
  <si>
    <t>Customer_110</t>
  </si>
  <si>
    <t>C0111</t>
  </si>
  <si>
    <t>Customer_111</t>
  </si>
  <si>
    <t>C0112</t>
  </si>
  <si>
    <t>Customer_112</t>
  </si>
  <si>
    <t>C0113</t>
  </si>
  <si>
    <t>Customer_113</t>
  </si>
  <si>
    <t>C0114</t>
  </si>
  <si>
    <t>Customer_114</t>
  </si>
  <si>
    <t>C0115</t>
  </si>
  <si>
    <t>Customer_115</t>
  </si>
  <si>
    <t>C0116</t>
  </si>
  <si>
    <t>Customer_116</t>
  </si>
  <si>
    <t>C0117</t>
  </si>
  <si>
    <t>Customer_117</t>
  </si>
  <si>
    <t>C0118</t>
  </si>
  <si>
    <t>Customer_118</t>
  </si>
  <si>
    <t>C0119</t>
  </si>
  <si>
    <t>Customer_119</t>
  </si>
  <si>
    <t>C0120</t>
  </si>
  <si>
    <t>Customer_120</t>
  </si>
  <si>
    <t>C0121</t>
  </si>
  <si>
    <t>Customer_121</t>
  </si>
  <si>
    <t>C0122</t>
  </si>
  <si>
    <t>Customer_122</t>
  </si>
  <si>
    <t>C0123</t>
  </si>
  <si>
    <t>Customer_123</t>
  </si>
  <si>
    <t>C0124</t>
  </si>
  <si>
    <t>Customer_124</t>
  </si>
  <si>
    <t>C0125</t>
  </si>
  <si>
    <t>Customer_125</t>
  </si>
  <si>
    <t>C0126</t>
  </si>
  <si>
    <t>Customer_126</t>
  </si>
  <si>
    <t>C0127</t>
  </si>
  <si>
    <t>Customer_127</t>
  </si>
  <si>
    <t>C0128</t>
  </si>
  <si>
    <t>Customer_128</t>
  </si>
  <si>
    <t>C0129</t>
  </si>
  <si>
    <t>Customer_129</t>
  </si>
  <si>
    <t>C0130</t>
  </si>
  <si>
    <t>Customer_130</t>
  </si>
  <si>
    <t>C0131</t>
  </si>
  <si>
    <t>Customer_131</t>
  </si>
  <si>
    <t>C0132</t>
  </si>
  <si>
    <t>Customer_132</t>
  </si>
  <si>
    <t>C0133</t>
  </si>
  <si>
    <t>Customer_133</t>
  </si>
  <si>
    <t>C0134</t>
  </si>
  <si>
    <t>Customer_134</t>
  </si>
  <si>
    <t>C0135</t>
  </si>
  <si>
    <t>Customer_135</t>
  </si>
  <si>
    <t>C0136</t>
  </si>
  <si>
    <t>Customer_136</t>
  </si>
  <si>
    <t>C0137</t>
  </si>
  <si>
    <t>Customer_137</t>
  </si>
  <si>
    <t>C0138</t>
  </si>
  <si>
    <t>Customer_138</t>
  </si>
  <si>
    <t>C0139</t>
  </si>
  <si>
    <t>Customer_139</t>
  </si>
  <si>
    <t>C0140</t>
  </si>
  <si>
    <t>Customer_140</t>
  </si>
  <si>
    <t>C0141</t>
  </si>
  <si>
    <t>Customer_141</t>
  </si>
  <si>
    <t>C0142</t>
  </si>
  <si>
    <t>Customer_142</t>
  </si>
  <si>
    <t>C0143</t>
  </si>
  <si>
    <t>Customer_143</t>
  </si>
  <si>
    <t>C0144</t>
  </si>
  <si>
    <t>Customer_144</t>
  </si>
  <si>
    <t>C0145</t>
  </si>
  <si>
    <t>Customer_145</t>
  </si>
  <si>
    <t>C0146</t>
  </si>
  <si>
    <t>Customer_146</t>
  </si>
  <si>
    <t>C0147</t>
  </si>
  <si>
    <t>Customer_147</t>
  </si>
  <si>
    <t>C0148</t>
  </si>
  <si>
    <t>Customer_148</t>
  </si>
  <si>
    <t>C0149</t>
  </si>
  <si>
    <t>Customer_149</t>
  </si>
  <si>
    <t>C0150</t>
  </si>
  <si>
    <t>Customer_150</t>
  </si>
  <si>
    <t>C0151</t>
  </si>
  <si>
    <t>Customer_151</t>
  </si>
  <si>
    <t>C0152</t>
  </si>
  <si>
    <t>Customer_152</t>
  </si>
  <si>
    <t>C0153</t>
  </si>
  <si>
    <t>Customer_153</t>
  </si>
  <si>
    <t>C0154</t>
  </si>
  <si>
    <t>Customer_154</t>
  </si>
  <si>
    <t>C0155</t>
  </si>
  <si>
    <t>Customer_155</t>
  </si>
  <si>
    <t>C0156</t>
  </si>
  <si>
    <t>Customer_156</t>
  </si>
  <si>
    <t>C0157</t>
  </si>
  <si>
    <t>Customer_157</t>
  </si>
  <si>
    <t>C0158</t>
  </si>
  <si>
    <t>Customer_158</t>
  </si>
  <si>
    <t>C0159</t>
  </si>
  <si>
    <t>Customer_159</t>
  </si>
  <si>
    <t>C0160</t>
  </si>
  <si>
    <t>Customer_160</t>
  </si>
  <si>
    <t>C0161</t>
  </si>
  <si>
    <t>Customer_161</t>
  </si>
  <si>
    <t>C0162</t>
  </si>
  <si>
    <t>Customer_162</t>
  </si>
  <si>
    <t>C0163</t>
  </si>
  <si>
    <t>Customer_163</t>
  </si>
  <si>
    <t>C0164</t>
  </si>
  <si>
    <t>Customer_164</t>
  </si>
  <si>
    <t>C0165</t>
  </si>
  <si>
    <t>Customer_165</t>
  </si>
  <si>
    <t>C0166</t>
  </si>
  <si>
    <t>Customer_166</t>
  </si>
  <si>
    <t>C0167</t>
  </si>
  <si>
    <t>Customer_167</t>
  </si>
  <si>
    <t>C0168</t>
  </si>
  <si>
    <t>Customer_168</t>
  </si>
  <si>
    <t>C0169</t>
  </si>
  <si>
    <t>Customer_169</t>
  </si>
  <si>
    <t>C0170</t>
  </si>
  <si>
    <t>Customer_170</t>
  </si>
  <si>
    <t>C0171</t>
  </si>
  <si>
    <t>Customer_171</t>
  </si>
  <si>
    <t>C0172</t>
  </si>
  <si>
    <t>Customer_172</t>
  </si>
  <si>
    <t>C0173</t>
  </si>
  <si>
    <t>Customer_173</t>
  </si>
  <si>
    <t>C0174</t>
  </si>
  <si>
    <t>Customer_174</t>
  </si>
  <si>
    <t>C0175</t>
  </si>
  <si>
    <t>Customer_175</t>
  </si>
  <si>
    <t>C0176</t>
  </si>
  <si>
    <t>Customer_176</t>
  </si>
  <si>
    <t>C0177</t>
  </si>
  <si>
    <t>Customer_177</t>
  </si>
  <si>
    <t>C0178</t>
  </si>
  <si>
    <t>Customer_178</t>
  </si>
  <si>
    <t>C0179</t>
  </si>
  <si>
    <t>Customer_179</t>
  </si>
  <si>
    <t>C0180</t>
  </si>
  <si>
    <t>Customer_180</t>
  </si>
  <si>
    <t>C0181</t>
  </si>
  <si>
    <t>Customer_181</t>
  </si>
  <si>
    <t>C0182</t>
  </si>
  <si>
    <t>Customer_182</t>
  </si>
  <si>
    <t>C0183</t>
  </si>
  <si>
    <t>Customer_183</t>
  </si>
  <si>
    <t>C0184</t>
  </si>
  <si>
    <t>Customer_184</t>
  </si>
  <si>
    <t>C0185</t>
  </si>
  <si>
    <t>Customer_185</t>
  </si>
  <si>
    <t>C0186</t>
  </si>
  <si>
    <t>Customer_186</t>
  </si>
  <si>
    <t>C0187</t>
  </si>
  <si>
    <t>Customer_187</t>
  </si>
  <si>
    <t>C0188</t>
  </si>
  <si>
    <t>Customer_188</t>
  </si>
  <si>
    <t>C0189</t>
  </si>
  <si>
    <t>Customer_189</t>
  </si>
  <si>
    <t>C0190</t>
  </si>
  <si>
    <t>Customer_190</t>
  </si>
  <si>
    <t>C0191</t>
  </si>
  <si>
    <t>Customer_191</t>
  </si>
  <si>
    <t>C0192</t>
  </si>
  <si>
    <t>Customer_192</t>
  </si>
  <si>
    <t>C0193</t>
  </si>
  <si>
    <t>Customer_193</t>
  </si>
  <si>
    <t>C0194</t>
  </si>
  <si>
    <t>Customer_194</t>
  </si>
  <si>
    <t>C0195</t>
  </si>
  <si>
    <t>Customer_195</t>
  </si>
  <si>
    <t>C0196</t>
  </si>
  <si>
    <t>Customer_196</t>
  </si>
  <si>
    <t>C0197</t>
  </si>
  <si>
    <t>Customer_197</t>
  </si>
  <si>
    <t>C0198</t>
  </si>
  <si>
    <t>Customer_198</t>
  </si>
  <si>
    <t>C0199</t>
  </si>
  <si>
    <t>Customer_199</t>
  </si>
  <si>
    <t>C0200</t>
  </si>
  <si>
    <t>Customer_200</t>
  </si>
  <si>
    <t>CustomerAgeGroup</t>
  </si>
  <si>
    <t>SignupMonth</t>
  </si>
  <si>
    <t>TenureMonths</t>
  </si>
  <si>
    <t>IsLongTermCustomer</t>
  </si>
  <si>
    <t>Month</t>
  </si>
  <si>
    <t>AmountCharged</t>
  </si>
  <si>
    <t>PaymentStatus</t>
  </si>
  <si>
    <t>PaymentDate</t>
  </si>
  <si>
    <t>2024-11</t>
  </si>
  <si>
    <t>Paid</t>
  </si>
  <si>
    <t>2024-12</t>
  </si>
  <si>
    <t>Unpaid</t>
  </si>
  <si>
    <t>-</t>
  </si>
  <si>
    <t>2025-01</t>
  </si>
  <si>
    <t>2025-02</t>
  </si>
  <si>
    <t>2025-03</t>
  </si>
  <si>
    <t>2025-04</t>
  </si>
  <si>
    <t>Row Labels</t>
  </si>
  <si>
    <t>Grand Total</t>
  </si>
  <si>
    <t>Sum of AmountCharged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</si>
</sst>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[Customers-Billings.xlsx]Sheet3!PivotTable1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Revenue by Region</a:t>
            </a:r>
            <a:endParaRPr lang="en-US"/>
          </a:p>
        </c:rich>
      </c:tx>
      <c:layout>
        <c:manualLayout>
          <c:xMode val="edge"/>
          <c:yMode val="edge"/>
          <c:x val="0.24923600174978128"/>
          <c:y val="3.138670166229221E-2"/>
        </c:manualLayout>
      </c:layout>
      <c:overlay val="1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Sheet3!$A$4:$A$9</c:f>
              <c:strCache>
                <c:ptCount val="5"/>
                <c:pt idx="0">
                  <c:v>Eldoret</c:v>
                </c:pt>
                <c:pt idx="1">
                  <c:v>Kisumu</c:v>
                </c:pt>
                <c:pt idx="2">
                  <c:v>Mombasa</c:v>
                </c:pt>
                <c:pt idx="3">
                  <c:v>Nairobi</c:v>
                </c:pt>
                <c:pt idx="4">
                  <c:v>Nakuru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8029.3400000000029</c:v>
                </c:pt>
                <c:pt idx="1">
                  <c:v>5784.6</c:v>
                </c:pt>
                <c:pt idx="2">
                  <c:v>9400.380000000001</c:v>
                </c:pt>
                <c:pt idx="3">
                  <c:v>7572.7700000000059</c:v>
                </c:pt>
                <c:pt idx="4">
                  <c:v>8319.8300000000017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663872"/>
        <c:axId val="206088832"/>
      </c:barChart>
      <c:catAx>
        <c:axId val="16966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088832"/>
        <c:crosses val="autoZero"/>
        <c:auto val="1"/>
        <c:lblAlgn val="ctr"/>
        <c:lblOffset val="100"/>
        <c:noMultiLvlLbl val="0"/>
      </c:catAx>
      <c:valAx>
        <c:axId val="20608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966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327660</xdr:colOff>
      <xdr:row>1</xdr:row>
      <xdr:rowOff>148590</xdr:rowOff>
    </xdr:from>
    <xdr:to>
      <xdr:col>10</xdr:col>
      <xdr:colOff>22860</xdr:colOff>
      <xdr:row>16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810.879100810183" createdVersion="4" refreshedVersion="4" minRefreshableVersion="3" recordCount="1200">
  <cacheSource type="worksheet">
    <worksheetSource ref="A1:F1201" sheet="Sheet1"/>
  </cacheSource>
  <cacheFields count="6">
    <cacheField name="CustomerID" numFmtId="0">
      <sharedItems/>
    </cacheField>
    <cacheField name="Month" numFmtId="0">
      <sharedItems/>
    </cacheField>
    <cacheField name="AmountCharged" numFmtId="0">
      <sharedItems containsSemiMixedTypes="0" containsString="0" containsNumber="1" minValue="12.01" maxValue="106.01"/>
    </cacheField>
    <cacheField name="PaymentStatus" numFmtId="0">
      <sharedItems/>
    </cacheField>
    <cacheField name="PaymentDate" numFmtId="0">
      <sharedItems containsDate="1" containsMixedTypes="1" minDate="2024-11-02T00:00:00" maxDate="2025-04-30T00:00:00"/>
    </cacheField>
    <cacheField name="Region" numFmtId="0">
      <sharedItems count="5">
        <s v="Kisumu"/>
        <s v="Eldoret"/>
        <s v="Nairobi"/>
        <s v="Nakuru"/>
        <s v="Mombas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0">
  <r>
    <s v="C0001"/>
    <s v="2024-11"/>
    <n v="42.41"/>
    <s v="Paid"/>
    <d v="2024-11-13T00:00:00"/>
    <x v="0"/>
  </r>
  <r>
    <s v="C0001"/>
    <s v="2024-12"/>
    <n v="26.26"/>
    <s v="Unpaid"/>
    <s v="-"/>
    <x v="0"/>
  </r>
  <r>
    <s v="C0001"/>
    <s v="2025-01"/>
    <n v="20.41"/>
    <s v="Paid"/>
    <d v="2025-01-08T00:00:00"/>
    <x v="0"/>
  </r>
  <r>
    <s v="C0001"/>
    <s v="2025-02"/>
    <n v="29.84"/>
    <s v="Paid"/>
    <d v="2025-02-21T00:00:00"/>
    <x v="0"/>
  </r>
  <r>
    <s v="C0001"/>
    <s v="2025-03"/>
    <n v="24.66"/>
    <s v="Paid"/>
    <d v="2025-03-29T00:00:00"/>
    <x v="0"/>
  </r>
  <r>
    <s v="C0001"/>
    <s v="2025-04"/>
    <n v="33.380000000000003"/>
    <s v="Paid"/>
    <d v="2025-04-14T00:00:00"/>
    <x v="0"/>
  </r>
  <r>
    <s v="C0002"/>
    <s v="2024-11"/>
    <n v="43.58"/>
    <s v="Paid"/>
    <d v="2024-11-25T00:00:00"/>
    <x v="1"/>
  </r>
  <r>
    <s v="C0002"/>
    <s v="2024-12"/>
    <n v="29.47"/>
    <s v="Unpaid"/>
    <s v="-"/>
    <x v="1"/>
  </r>
  <r>
    <s v="C0002"/>
    <s v="2025-01"/>
    <n v="71.03"/>
    <s v="Paid"/>
    <d v="2025-01-12T00:00:00"/>
    <x v="1"/>
  </r>
  <r>
    <s v="C0002"/>
    <s v="2025-02"/>
    <n v="20.079999999999998"/>
    <s v="Paid"/>
    <d v="2025-02-19T00:00:00"/>
    <x v="1"/>
  </r>
  <r>
    <s v="C0002"/>
    <s v="2025-03"/>
    <n v="14.17"/>
    <s v="Paid"/>
    <d v="2025-03-15T00:00:00"/>
    <x v="1"/>
  </r>
  <r>
    <s v="C0002"/>
    <s v="2025-04"/>
    <n v="28.12"/>
    <s v="Paid"/>
    <d v="2025-04-15T00:00:00"/>
    <x v="1"/>
  </r>
  <r>
    <s v="C0003"/>
    <s v="2024-11"/>
    <n v="48.36"/>
    <s v="Paid"/>
    <d v="2024-11-25T00:00:00"/>
    <x v="2"/>
  </r>
  <r>
    <s v="C0003"/>
    <s v="2024-12"/>
    <n v="19.760000000000002"/>
    <s v="Paid"/>
    <d v="2024-12-09T00:00:00"/>
    <x v="2"/>
  </r>
  <r>
    <s v="C0003"/>
    <s v="2025-01"/>
    <n v="29.67"/>
    <s v="Unpaid"/>
    <s v="-"/>
    <x v="2"/>
  </r>
  <r>
    <s v="C0003"/>
    <s v="2025-02"/>
    <n v="30.73"/>
    <s v="Paid"/>
    <d v="2025-02-17T00:00:00"/>
    <x v="2"/>
  </r>
  <r>
    <s v="C0003"/>
    <s v="2025-03"/>
    <n v="19.059999999999999"/>
    <s v="Paid"/>
    <d v="2025-03-22T00:00:00"/>
    <x v="2"/>
  </r>
  <r>
    <s v="C0003"/>
    <s v="2025-04"/>
    <n v="24.07"/>
    <s v="Paid"/>
    <d v="2025-04-10T00:00:00"/>
    <x v="2"/>
  </r>
  <r>
    <s v="C0004"/>
    <s v="2024-11"/>
    <n v="22.76"/>
    <s v="Paid"/>
    <d v="2024-11-28T00:00:00"/>
    <x v="1"/>
  </r>
  <r>
    <s v="C0004"/>
    <s v="2024-12"/>
    <n v="20.34"/>
    <s v="Paid"/>
    <d v="2024-12-03T00:00:00"/>
    <x v="1"/>
  </r>
  <r>
    <s v="C0004"/>
    <s v="2025-01"/>
    <n v="15.47"/>
    <s v="Paid"/>
    <d v="2025-01-02T00:00:00"/>
    <x v="1"/>
  </r>
  <r>
    <s v="C0004"/>
    <s v="2025-02"/>
    <n v="15.65"/>
    <s v="Paid"/>
    <d v="2025-02-12T00:00:00"/>
    <x v="1"/>
  </r>
  <r>
    <s v="C0004"/>
    <s v="2025-03"/>
    <n v="32.909999999999997"/>
    <s v="Paid"/>
    <d v="2025-03-09T00:00:00"/>
    <x v="1"/>
  </r>
  <r>
    <s v="C0004"/>
    <s v="2025-04"/>
    <n v="31.44"/>
    <s v="Paid"/>
    <d v="2025-04-23T00:00:00"/>
    <x v="1"/>
  </r>
  <r>
    <s v="C0005"/>
    <s v="2024-11"/>
    <n v="37.1"/>
    <s v="Paid"/>
    <d v="2024-11-07T00:00:00"/>
    <x v="3"/>
  </r>
  <r>
    <s v="C0005"/>
    <s v="2024-12"/>
    <n v="36.299999999999997"/>
    <s v="Paid"/>
    <d v="2024-12-28T00:00:00"/>
    <x v="3"/>
  </r>
  <r>
    <s v="C0005"/>
    <s v="2025-01"/>
    <n v="29.08"/>
    <s v="Paid"/>
    <d v="2025-01-25T00:00:00"/>
    <x v="3"/>
  </r>
  <r>
    <s v="C0005"/>
    <s v="2025-02"/>
    <n v="30.05"/>
    <s v="Paid"/>
    <d v="2025-02-11T00:00:00"/>
    <x v="3"/>
  </r>
  <r>
    <s v="C0005"/>
    <s v="2025-03"/>
    <n v="38.64"/>
    <s v="Paid"/>
    <d v="2025-03-23T00:00:00"/>
    <x v="3"/>
  </r>
  <r>
    <s v="C0005"/>
    <s v="2025-04"/>
    <n v="28.4"/>
    <s v="Paid"/>
    <d v="2025-04-22T00:00:00"/>
    <x v="3"/>
  </r>
  <r>
    <s v="C0006"/>
    <s v="2024-11"/>
    <n v="34.57"/>
    <s v="Paid"/>
    <d v="2024-11-17T00:00:00"/>
    <x v="3"/>
  </r>
  <r>
    <s v="C0006"/>
    <s v="2024-12"/>
    <n v="47.97"/>
    <s v="Paid"/>
    <d v="2024-12-12T00:00:00"/>
    <x v="3"/>
  </r>
  <r>
    <s v="C0006"/>
    <s v="2025-01"/>
    <n v="30.43"/>
    <s v="Paid"/>
    <d v="2025-01-10T00:00:00"/>
    <x v="3"/>
  </r>
  <r>
    <s v="C0006"/>
    <s v="2025-02"/>
    <n v="23"/>
    <s v="Paid"/>
    <d v="2025-02-17T00:00:00"/>
    <x v="3"/>
  </r>
  <r>
    <s v="C0006"/>
    <s v="2025-03"/>
    <n v="43.12"/>
    <s v="Paid"/>
    <d v="2025-03-13T00:00:00"/>
    <x v="3"/>
  </r>
  <r>
    <s v="C0006"/>
    <s v="2025-04"/>
    <n v="21.17"/>
    <s v="Paid"/>
    <d v="2025-04-03T00:00:00"/>
    <x v="3"/>
  </r>
  <r>
    <s v="C0007"/>
    <s v="2024-11"/>
    <n v="35.46"/>
    <s v="Paid"/>
    <d v="2024-11-09T00:00:00"/>
    <x v="2"/>
  </r>
  <r>
    <s v="C0007"/>
    <s v="2024-12"/>
    <n v="42.9"/>
    <s v="Paid"/>
    <d v="2024-12-26T00:00:00"/>
    <x v="2"/>
  </r>
  <r>
    <s v="C0007"/>
    <s v="2025-01"/>
    <n v="35.06"/>
    <s v="Paid"/>
    <d v="2025-01-13T00:00:00"/>
    <x v="2"/>
  </r>
  <r>
    <s v="C0007"/>
    <s v="2025-02"/>
    <n v="25.98"/>
    <s v="Paid"/>
    <d v="2025-02-11T00:00:00"/>
    <x v="2"/>
  </r>
  <r>
    <s v="C0007"/>
    <s v="2025-03"/>
    <n v="27.2"/>
    <s v="Paid"/>
    <d v="2025-03-14T00:00:00"/>
    <x v="2"/>
  </r>
  <r>
    <s v="C0007"/>
    <s v="2025-04"/>
    <n v="39.74"/>
    <s v="Paid"/>
    <d v="2025-04-08T00:00:00"/>
    <x v="2"/>
  </r>
  <r>
    <s v="C0008"/>
    <s v="2024-11"/>
    <n v="48.58"/>
    <s v="Paid"/>
    <d v="2024-11-21T00:00:00"/>
    <x v="0"/>
  </r>
  <r>
    <s v="C0008"/>
    <s v="2024-12"/>
    <n v="24.8"/>
    <s v="Paid"/>
    <d v="2024-12-23T00:00:00"/>
    <x v="0"/>
  </r>
  <r>
    <s v="C0008"/>
    <s v="2025-01"/>
    <n v="29.63"/>
    <s v="Paid"/>
    <d v="2025-01-19T00:00:00"/>
    <x v="0"/>
  </r>
  <r>
    <s v="C0008"/>
    <s v="2025-02"/>
    <n v="47.98"/>
    <s v="Paid"/>
    <d v="2025-02-20T00:00:00"/>
    <x v="0"/>
  </r>
  <r>
    <s v="C0008"/>
    <s v="2025-03"/>
    <n v="35.409999999999997"/>
    <s v="Paid"/>
    <d v="2025-03-16T00:00:00"/>
    <x v="0"/>
  </r>
  <r>
    <s v="C0008"/>
    <s v="2025-04"/>
    <n v="27.48"/>
    <s v="Paid"/>
    <d v="2025-04-09T00:00:00"/>
    <x v="0"/>
  </r>
  <r>
    <s v="C0009"/>
    <s v="2024-11"/>
    <n v="38.79"/>
    <s v="Paid"/>
    <d v="2024-11-15T00:00:00"/>
    <x v="4"/>
  </r>
  <r>
    <s v="C0009"/>
    <s v="2024-12"/>
    <n v="30.82"/>
    <s v="Unpaid"/>
    <s v="-"/>
    <x v="4"/>
  </r>
  <r>
    <s v="C0009"/>
    <s v="2025-01"/>
    <n v="36.909999999999997"/>
    <s v="Paid"/>
    <d v="2025-01-06T00:00:00"/>
    <x v="4"/>
  </r>
  <r>
    <s v="C0009"/>
    <s v="2025-02"/>
    <n v="28.68"/>
    <s v="Paid"/>
    <d v="2025-02-13T00:00:00"/>
    <x v="4"/>
  </r>
  <r>
    <s v="C0009"/>
    <s v="2025-03"/>
    <n v="29.53"/>
    <s v="Paid"/>
    <d v="2025-03-29T00:00:00"/>
    <x v="4"/>
  </r>
  <r>
    <s v="C0009"/>
    <s v="2025-04"/>
    <n v="42.62"/>
    <s v="Paid"/>
    <d v="2025-04-20T00:00:00"/>
    <x v="4"/>
  </r>
  <r>
    <s v="C0010"/>
    <s v="2024-11"/>
    <n v="25.17"/>
    <s v="Paid"/>
    <d v="2024-11-16T00:00:00"/>
    <x v="2"/>
  </r>
  <r>
    <s v="C0010"/>
    <s v="2024-12"/>
    <n v="26.66"/>
    <s v="Paid"/>
    <d v="2024-12-20T00:00:00"/>
    <x v="2"/>
  </r>
  <r>
    <s v="C0010"/>
    <s v="2025-01"/>
    <n v="36.19"/>
    <s v="Paid"/>
    <d v="2025-01-19T00:00:00"/>
    <x v="2"/>
  </r>
  <r>
    <s v="C0010"/>
    <s v="2025-02"/>
    <n v="17.22"/>
    <s v="Paid"/>
    <d v="2025-02-14T00:00:00"/>
    <x v="2"/>
  </r>
  <r>
    <s v="C0010"/>
    <s v="2025-03"/>
    <n v="33.409999999999997"/>
    <s v="Paid"/>
    <d v="2025-03-08T00:00:00"/>
    <x v="2"/>
  </r>
  <r>
    <s v="C0010"/>
    <s v="2025-04"/>
    <n v="27.01"/>
    <s v="Paid"/>
    <d v="2025-04-17T00:00:00"/>
    <x v="2"/>
  </r>
  <r>
    <s v="C0011"/>
    <s v="2024-11"/>
    <n v="22.03"/>
    <s v="Paid"/>
    <d v="2024-11-29T00:00:00"/>
    <x v="4"/>
  </r>
  <r>
    <s v="C0011"/>
    <s v="2024-12"/>
    <n v="15.82"/>
    <s v="Paid"/>
    <d v="2024-12-08T00:00:00"/>
    <x v="4"/>
  </r>
  <r>
    <s v="C0011"/>
    <s v="2025-01"/>
    <n v="29.78"/>
    <s v="Paid"/>
    <d v="2025-01-14T00:00:00"/>
    <x v="4"/>
  </r>
  <r>
    <s v="C0011"/>
    <s v="2025-02"/>
    <n v="32.44"/>
    <s v="Paid"/>
    <d v="2025-02-05T00:00:00"/>
    <x v="4"/>
  </r>
  <r>
    <s v="C0011"/>
    <s v="2025-03"/>
    <n v="49.74"/>
    <s v="Paid"/>
    <d v="2025-03-18T00:00:00"/>
    <x v="4"/>
  </r>
  <r>
    <s v="C0011"/>
    <s v="2025-04"/>
    <n v="14.3"/>
    <s v="Unpaid"/>
    <s v="-"/>
    <x v="4"/>
  </r>
  <r>
    <s v="C0012"/>
    <s v="2024-11"/>
    <n v="46.1"/>
    <s v="Paid"/>
    <d v="2024-11-14T00:00:00"/>
    <x v="4"/>
  </r>
  <r>
    <s v="C0012"/>
    <s v="2024-12"/>
    <n v="12.48"/>
    <s v="Paid"/>
    <d v="2024-12-13T00:00:00"/>
    <x v="4"/>
  </r>
  <r>
    <s v="C0012"/>
    <s v="2025-01"/>
    <n v="25.2"/>
    <s v="Paid"/>
    <d v="2025-01-08T00:00:00"/>
    <x v="4"/>
  </r>
  <r>
    <s v="C0012"/>
    <s v="2025-02"/>
    <n v="26.83"/>
    <s v="Paid"/>
    <d v="2025-02-19T00:00:00"/>
    <x v="4"/>
  </r>
  <r>
    <s v="C0012"/>
    <s v="2025-03"/>
    <n v="72.31"/>
    <s v="Paid"/>
    <d v="2025-03-22T00:00:00"/>
    <x v="4"/>
  </r>
  <r>
    <s v="C0012"/>
    <s v="2025-04"/>
    <n v="20.28"/>
    <s v="Paid"/>
    <d v="2025-04-19T00:00:00"/>
    <x v="4"/>
  </r>
  <r>
    <s v="C0013"/>
    <s v="2024-11"/>
    <n v="39.04"/>
    <s v="Paid"/>
    <d v="2024-11-18T00:00:00"/>
    <x v="0"/>
  </r>
  <r>
    <s v="C0013"/>
    <s v="2024-12"/>
    <n v="29.72"/>
    <s v="Paid"/>
    <d v="2024-12-21T00:00:00"/>
    <x v="0"/>
  </r>
  <r>
    <s v="C0013"/>
    <s v="2025-01"/>
    <n v="26.44"/>
    <s v="Paid"/>
    <d v="2025-01-23T00:00:00"/>
    <x v="0"/>
  </r>
  <r>
    <s v="C0013"/>
    <s v="2025-02"/>
    <n v="46.45"/>
    <s v="Paid"/>
    <d v="2025-02-22T00:00:00"/>
    <x v="0"/>
  </r>
  <r>
    <s v="C0013"/>
    <s v="2025-03"/>
    <n v="14.83"/>
    <s v="Paid"/>
    <d v="2025-03-20T00:00:00"/>
    <x v="0"/>
  </r>
  <r>
    <s v="C0013"/>
    <s v="2025-04"/>
    <n v="51.49"/>
    <s v="Unpaid"/>
    <s v="-"/>
    <x v="0"/>
  </r>
  <r>
    <s v="C0014"/>
    <s v="2024-11"/>
    <n v="24.92"/>
    <s v="Paid"/>
    <d v="2024-11-23T00:00:00"/>
    <x v="4"/>
  </r>
  <r>
    <s v="C0014"/>
    <s v="2024-12"/>
    <n v="45.55"/>
    <s v="Paid"/>
    <d v="2024-12-10T00:00:00"/>
    <x v="4"/>
  </r>
  <r>
    <s v="C0014"/>
    <s v="2025-01"/>
    <n v="22.22"/>
    <s v="Paid"/>
    <d v="2025-01-20T00:00:00"/>
    <x v="4"/>
  </r>
  <r>
    <s v="C0014"/>
    <s v="2025-02"/>
    <n v="17.38"/>
    <s v="Paid"/>
    <d v="2025-02-26T00:00:00"/>
    <x v="4"/>
  </r>
  <r>
    <s v="C0014"/>
    <s v="2025-03"/>
    <n v="38.11"/>
    <s v="Paid"/>
    <d v="2025-03-06T00:00:00"/>
    <x v="4"/>
  </r>
  <r>
    <s v="C0014"/>
    <s v="2025-04"/>
    <n v="18.8"/>
    <s v="Paid"/>
    <d v="2025-04-13T00:00:00"/>
    <x v="4"/>
  </r>
  <r>
    <s v="C0015"/>
    <s v="2024-11"/>
    <n v="33.19"/>
    <s v="Paid"/>
    <d v="2024-11-10T00:00:00"/>
    <x v="4"/>
  </r>
  <r>
    <s v="C0015"/>
    <s v="2024-12"/>
    <n v="25.81"/>
    <s v="Paid"/>
    <d v="2024-12-23T00:00:00"/>
    <x v="4"/>
  </r>
  <r>
    <s v="C0015"/>
    <s v="2025-01"/>
    <n v="30.53"/>
    <s v="Paid"/>
    <d v="2025-01-06T00:00:00"/>
    <x v="4"/>
  </r>
  <r>
    <s v="C0015"/>
    <s v="2025-02"/>
    <n v="30.9"/>
    <s v="Paid"/>
    <d v="2025-02-23T00:00:00"/>
    <x v="4"/>
  </r>
  <r>
    <s v="C0015"/>
    <s v="2025-03"/>
    <n v="38.4"/>
    <s v="Paid"/>
    <d v="2025-03-04T00:00:00"/>
    <x v="4"/>
  </r>
  <r>
    <s v="C0015"/>
    <s v="2025-04"/>
    <n v="22.54"/>
    <s v="Paid"/>
    <d v="2025-04-18T00:00:00"/>
    <x v="4"/>
  </r>
  <r>
    <s v="C0016"/>
    <s v="2024-11"/>
    <n v="40.81"/>
    <s v="Paid"/>
    <d v="2024-11-04T00:00:00"/>
    <x v="0"/>
  </r>
  <r>
    <s v="C0016"/>
    <s v="2024-12"/>
    <n v="33.74"/>
    <s v="Paid"/>
    <d v="2024-12-21T00:00:00"/>
    <x v="0"/>
  </r>
  <r>
    <s v="C0016"/>
    <s v="2025-01"/>
    <n v="30.45"/>
    <s v="Paid"/>
    <d v="2025-01-02T00:00:00"/>
    <x v="0"/>
  </r>
  <r>
    <s v="C0016"/>
    <s v="2025-02"/>
    <n v="28.78"/>
    <s v="Paid"/>
    <d v="2025-02-10T00:00:00"/>
    <x v="0"/>
  </r>
  <r>
    <s v="C0016"/>
    <s v="2025-03"/>
    <n v="35.549999999999997"/>
    <s v="Paid"/>
    <d v="2025-03-29T00:00:00"/>
    <x v="0"/>
  </r>
  <r>
    <s v="C0016"/>
    <s v="2025-04"/>
    <n v="36.39"/>
    <s v="Paid"/>
    <d v="2025-04-19T00:00:00"/>
    <x v="0"/>
  </r>
  <r>
    <s v="C0017"/>
    <s v="2024-11"/>
    <n v="31.72"/>
    <s v="Paid"/>
    <d v="2024-11-16T00:00:00"/>
    <x v="4"/>
  </r>
  <r>
    <s v="C0017"/>
    <s v="2024-12"/>
    <n v="52.02"/>
    <s v="Paid"/>
    <d v="2024-12-05T00:00:00"/>
    <x v="4"/>
  </r>
  <r>
    <s v="C0017"/>
    <s v="2025-01"/>
    <n v="32.369999999999997"/>
    <s v="Paid"/>
    <d v="2025-01-08T00:00:00"/>
    <x v="4"/>
  </r>
  <r>
    <s v="C0017"/>
    <s v="2025-02"/>
    <n v="20.12"/>
    <s v="Paid"/>
    <d v="2025-02-11T00:00:00"/>
    <x v="4"/>
  </r>
  <r>
    <s v="C0017"/>
    <s v="2025-03"/>
    <n v="27.09"/>
    <s v="Paid"/>
    <d v="2025-03-03T00:00:00"/>
    <x v="4"/>
  </r>
  <r>
    <s v="C0017"/>
    <s v="2025-04"/>
    <n v="30.9"/>
    <s v="Paid"/>
    <d v="2025-04-28T00:00:00"/>
    <x v="4"/>
  </r>
  <r>
    <s v="C0018"/>
    <s v="2024-11"/>
    <n v="19.04"/>
    <s v="Paid"/>
    <d v="2024-11-11T00:00:00"/>
    <x v="4"/>
  </r>
  <r>
    <s v="C0018"/>
    <s v="2024-12"/>
    <n v="25.74"/>
    <s v="Paid"/>
    <d v="2024-12-13T00:00:00"/>
    <x v="4"/>
  </r>
  <r>
    <s v="C0018"/>
    <s v="2025-01"/>
    <n v="48.95"/>
    <s v="Paid"/>
    <d v="2025-01-17T00:00:00"/>
    <x v="4"/>
  </r>
  <r>
    <s v="C0018"/>
    <s v="2025-02"/>
    <n v="14.43"/>
    <s v="Paid"/>
    <d v="2025-02-11T00:00:00"/>
    <x v="4"/>
  </r>
  <r>
    <s v="C0018"/>
    <s v="2025-03"/>
    <n v="35.85"/>
    <s v="Paid"/>
    <d v="2025-03-03T00:00:00"/>
    <x v="4"/>
  </r>
  <r>
    <s v="C0018"/>
    <s v="2025-04"/>
    <n v="36.229999999999997"/>
    <s v="Unpaid"/>
    <s v="-"/>
    <x v="4"/>
  </r>
  <r>
    <s v="C0019"/>
    <s v="2024-11"/>
    <n v="22.39"/>
    <s v="Unpaid"/>
    <s v="-"/>
    <x v="4"/>
  </r>
  <r>
    <s v="C0019"/>
    <s v="2024-12"/>
    <n v="34.880000000000003"/>
    <s v="Paid"/>
    <d v="2024-12-24T00:00:00"/>
    <x v="4"/>
  </r>
  <r>
    <s v="C0019"/>
    <s v="2025-01"/>
    <n v="14.78"/>
    <s v="Paid"/>
    <d v="2025-01-25T00:00:00"/>
    <x v="4"/>
  </r>
  <r>
    <s v="C0019"/>
    <s v="2025-02"/>
    <n v="27.92"/>
    <s v="Paid"/>
    <d v="2025-02-16T00:00:00"/>
    <x v="4"/>
  </r>
  <r>
    <s v="C0019"/>
    <s v="2025-03"/>
    <n v="28.05"/>
    <s v="Paid"/>
    <d v="2025-03-12T00:00:00"/>
    <x v="4"/>
  </r>
  <r>
    <s v="C0019"/>
    <s v="2025-04"/>
    <n v="44.1"/>
    <s v="Paid"/>
    <d v="2025-04-09T00:00:00"/>
    <x v="4"/>
  </r>
  <r>
    <s v="C0020"/>
    <s v="2024-11"/>
    <n v="27.6"/>
    <s v="Paid"/>
    <d v="2024-11-05T00:00:00"/>
    <x v="2"/>
  </r>
  <r>
    <s v="C0020"/>
    <s v="2024-12"/>
    <n v="29.42"/>
    <s v="Unpaid"/>
    <s v="-"/>
    <x v="2"/>
  </r>
  <r>
    <s v="C0020"/>
    <s v="2025-01"/>
    <n v="39.799999999999997"/>
    <s v="Paid"/>
    <d v="2025-01-25T00:00:00"/>
    <x v="2"/>
  </r>
  <r>
    <s v="C0020"/>
    <s v="2025-02"/>
    <n v="35.64"/>
    <s v="Paid"/>
    <d v="2025-02-03T00:00:00"/>
    <x v="2"/>
  </r>
  <r>
    <s v="C0020"/>
    <s v="2025-03"/>
    <n v="31.11"/>
    <s v="Paid"/>
    <d v="2025-03-19T00:00:00"/>
    <x v="2"/>
  </r>
  <r>
    <s v="C0020"/>
    <s v="2025-04"/>
    <n v="34.9"/>
    <s v="Paid"/>
    <d v="2025-04-16T00:00:00"/>
    <x v="2"/>
  </r>
  <r>
    <s v="C0021"/>
    <s v="2024-11"/>
    <n v="37.42"/>
    <s v="Unpaid"/>
    <s v="-"/>
    <x v="2"/>
  </r>
  <r>
    <s v="C0021"/>
    <s v="2024-12"/>
    <n v="34.049999999999997"/>
    <s v="Paid"/>
    <d v="2024-12-02T00:00:00"/>
    <x v="2"/>
  </r>
  <r>
    <s v="C0021"/>
    <s v="2025-01"/>
    <n v="23.86"/>
    <s v="Paid"/>
    <d v="2025-01-24T00:00:00"/>
    <x v="2"/>
  </r>
  <r>
    <s v="C0021"/>
    <s v="2025-02"/>
    <n v="37.78"/>
    <s v="Paid"/>
    <d v="2025-02-13T00:00:00"/>
    <x v="2"/>
  </r>
  <r>
    <s v="C0021"/>
    <s v="2025-03"/>
    <n v="26.23"/>
    <s v="Paid"/>
    <d v="2025-03-28T00:00:00"/>
    <x v="2"/>
  </r>
  <r>
    <s v="C0021"/>
    <s v="2025-04"/>
    <n v="14.56"/>
    <s v="Paid"/>
    <d v="2025-04-15T00:00:00"/>
    <x v="2"/>
  </r>
  <r>
    <s v="C0022"/>
    <s v="2024-11"/>
    <n v="31.98"/>
    <s v="Paid"/>
    <d v="2024-11-28T00:00:00"/>
    <x v="2"/>
  </r>
  <r>
    <s v="C0022"/>
    <s v="2024-12"/>
    <n v="30.95"/>
    <s v="Paid"/>
    <d v="2024-12-08T00:00:00"/>
    <x v="2"/>
  </r>
  <r>
    <s v="C0022"/>
    <s v="2025-01"/>
    <n v="31.28"/>
    <s v="Paid"/>
    <d v="2025-01-23T00:00:00"/>
    <x v="2"/>
  </r>
  <r>
    <s v="C0022"/>
    <s v="2025-02"/>
    <n v="31.44"/>
    <s v="Paid"/>
    <d v="2025-02-06T00:00:00"/>
    <x v="2"/>
  </r>
  <r>
    <s v="C0022"/>
    <s v="2025-03"/>
    <n v="25.17"/>
    <s v="Paid"/>
    <d v="2025-03-10T00:00:00"/>
    <x v="2"/>
  </r>
  <r>
    <s v="C0022"/>
    <s v="2025-04"/>
    <n v="15.75"/>
    <s v="Paid"/>
    <d v="2025-04-22T00:00:00"/>
    <x v="2"/>
  </r>
  <r>
    <s v="C0023"/>
    <s v="2024-11"/>
    <n v="43.51"/>
    <s v="Paid"/>
    <d v="2024-11-09T00:00:00"/>
    <x v="0"/>
  </r>
  <r>
    <s v="C0023"/>
    <s v="2024-12"/>
    <n v="32.340000000000003"/>
    <s v="Paid"/>
    <d v="2024-12-27T00:00:00"/>
    <x v="0"/>
  </r>
  <r>
    <s v="C0023"/>
    <s v="2025-01"/>
    <n v="32.58"/>
    <s v="Paid"/>
    <d v="2025-01-13T00:00:00"/>
    <x v="0"/>
  </r>
  <r>
    <s v="C0023"/>
    <s v="2025-02"/>
    <n v="34.89"/>
    <s v="Paid"/>
    <d v="2025-02-15T00:00:00"/>
    <x v="0"/>
  </r>
  <r>
    <s v="C0023"/>
    <s v="2025-03"/>
    <n v="36.590000000000003"/>
    <s v="Paid"/>
    <d v="2025-03-16T00:00:00"/>
    <x v="0"/>
  </r>
  <r>
    <s v="C0023"/>
    <s v="2025-04"/>
    <n v="27.38"/>
    <s v="Paid"/>
    <d v="2025-04-11T00:00:00"/>
    <x v="0"/>
  </r>
  <r>
    <s v="C0024"/>
    <s v="2024-11"/>
    <n v="26.08"/>
    <s v="Paid"/>
    <d v="2024-11-29T00:00:00"/>
    <x v="3"/>
  </r>
  <r>
    <s v="C0024"/>
    <s v="2024-12"/>
    <n v="30.2"/>
    <s v="Paid"/>
    <d v="2024-12-04T00:00:00"/>
    <x v="3"/>
  </r>
  <r>
    <s v="C0024"/>
    <s v="2025-01"/>
    <n v="25.43"/>
    <s v="Paid"/>
    <d v="2025-01-13T00:00:00"/>
    <x v="3"/>
  </r>
  <r>
    <s v="C0024"/>
    <s v="2025-02"/>
    <n v="31.97"/>
    <s v="Paid"/>
    <d v="2025-02-02T00:00:00"/>
    <x v="3"/>
  </r>
  <r>
    <s v="C0024"/>
    <s v="2025-03"/>
    <n v="26.4"/>
    <s v="Paid"/>
    <d v="2025-03-05T00:00:00"/>
    <x v="3"/>
  </r>
  <r>
    <s v="C0024"/>
    <s v="2025-04"/>
    <n v="40.1"/>
    <s v="Paid"/>
    <d v="2025-04-11T00:00:00"/>
    <x v="3"/>
  </r>
  <r>
    <s v="C0025"/>
    <s v="2024-11"/>
    <n v="31.77"/>
    <s v="Unpaid"/>
    <s v="-"/>
    <x v="4"/>
  </r>
  <r>
    <s v="C0025"/>
    <s v="2024-12"/>
    <n v="26.73"/>
    <s v="Paid"/>
    <d v="2024-12-12T00:00:00"/>
    <x v="4"/>
  </r>
  <r>
    <s v="C0025"/>
    <s v="2025-01"/>
    <n v="24.26"/>
    <s v="Paid"/>
    <d v="2025-01-08T00:00:00"/>
    <x v="4"/>
  </r>
  <r>
    <s v="C0025"/>
    <s v="2025-02"/>
    <n v="18.62"/>
    <s v="Paid"/>
    <d v="2025-02-19T00:00:00"/>
    <x v="4"/>
  </r>
  <r>
    <s v="C0025"/>
    <s v="2025-03"/>
    <n v="37.32"/>
    <s v="Paid"/>
    <d v="2025-03-27T00:00:00"/>
    <x v="4"/>
  </r>
  <r>
    <s v="C0025"/>
    <s v="2025-04"/>
    <n v="23.25"/>
    <s v="Paid"/>
    <d v="2025-04-08T00:00:00"/>
    <x v="4"/>
  </r>
  <r>
    <s v="C0026"/>
    <s v="2024-11"/>
    <n v="16.96"/>
    <s v="Paid"/>
    <d v="2024-11-06T00:00:00"/>
    <x v="4"/>
  </r>
  <r>
    <s v="C0026"/>
    <s v="2024-12"/>
    <n v="39.590000000000003"/>
    <s v="Unpaid"/>
    <s v="-"/>
    <x v="4"/>
  </r>
  <r>
    <s v="C0026"/>
    <s v="2025-01"/>
    <n v="24.36"/>
    <s v="Unpaid"/>
    <s v="-"/>
    <x v="4"/>
  </r>
  <r>
    <s v="C0026"/>
    <s v="2025-02"/>
    <n v="23.58"/>
    <s v="Paid"/>
    <d v="2025-02-23T00:00:00"/>
    <x v="4"/>
  </r>
  <r>
    <s v="C0026"/>
    <s v="2025-03"/>
    <n v="43.3"/>
    <s v="Paid"/>
    <d v="2025-03-17T00:00:00"/>
    <x v="4"/>
  </r>
  <r>
    <s v="C0026"/>
    <s v="2025-04"/>
    <n v="19.39"/>
    <s v="Paid"/>
    <d v="2025-04-16T00:00:00"/>
    <x v="4"/>
  </r>
  <r>
    <s v="C0027"/>
    <s v="2024-11"/>
    <n v="45.96"/>
    <s v="Unpaid"/>
    <s v="-"/>
    <x v="0"/>
  </r>
  <r>
    <s v="C0027"/>
    <s v="2024-12"/>
    <n v="34.26"/>
    <s v="Unpaid"/>
    <s v="-"/>
    <x v="0"/>
  </r>
  <r>
    <s v="C0027"/>
    <s v="2025-01"/>
    <n v="33.549999999999997"/>
    <s v="Paid"/>
    <d v="2025-01-27T00:00:00"/>
    <x v="0"/>
  </r>
  <r>
    <s v="C0027"/>
    <s v="2025-02"/>
    <n v="49.81"/>
    <s v="Paid"/>
    <d v="2025-02-09T00:00:00"/>
    <x v="0"/>
  </r>
  <r>
    <s v="C0027"/>
    <s v="2025-03"/>
    <n v="29.56"/>
    <s v="Paid"/>
    <d v="2025-03-22T00:00:00"/>
    <x v="0"/>
  </r>
  <r>
    <s v="C0027"/>
    <s v="2025-04"/>
    <n v="35.07"/>
    <s v="Paid"/>
    <d v="2025-04-28T00:00:00"/>
    <x v="0"/>
  </r>
  <r>
    <s v="C0028"/>
    <s v="2024-11"/>
    <n v="26.58"/>
    <s v="Paid"/>
    <d v="2024-11-17T00:00:00"/>
    <x v="4"/>
  </r>
  <r>
    <s v="C0028"/>
    <s v="2024-12"/>
    <n v="32.590000000000003"/>
    <s v="Paid"/>
    <d v="2024-12-29T00:00:00"/>
    <x v="4"/>
  </r>
  <r>
    <s v="C0028"/>
    <s v="2025-01"/>
    <n v="17.440000000000001"/>
    <s v="Paid"/>
    <d v="2025-01-27T00:00:00"/>
    <x v="4"/>
  </r>
  <r>
    <s v="C0028"/>
    <s v="2025-02"/>
    <n v="22.51"/>
    <s v="Paid"/>
    <d v="2025-02-08T00:00:00"/>
    <x v="4"/>
  </r>
  <r>
    <s v="C0028"/>
    <s v="2025-03"/>
    <n v="55"/>
    <s v="Paid"/>
    <d v="2025-03-07T00:00:00"/>
    <x v="4"/>
  </r>
  <r>
    <s v="C0028"/>
    <s v="2025-04"/>
    <n v="31.39"/>
    <s v="Unpaid"/>
    <s v="-"/>
    <x v="4"/>
  </r>
  <r>
    <s v="C0029"/>
    <s v="2024-11"/>
    <n v="33.479999999999997"/>
    <s v="Paid"/>
    <d v="2024-11-06T00:00:00"/>
    <x v="2"/>
  </r>
  <r>
    <s v="C0029"/>
    <s v="2024-12"/>
    <n v="25.92"/>
    <s v="Paid"/>
    <d v="2024-12-10T00:00:00"/>
    <x v="2"/>
  </r>
  <r>
    <s v="C0029"/>
    <s v="2025-01"/>
    <n v="16.07"/>
    <s v="Paid"/>
    <d v="2025-01-22T00:00:00"/>
    <x v="2"/>
  </r>
  <r>
    <s v="C0029"/>
    <s v="2025-02"/>
    <n v="22.94"/>
    <s v="Paid"/>
    <d v="2025-02-12T00:00:00"/>
    <x v="2"/>
  </r>
  <r>
    <s v="C0029"/>
    <s v="2025-03"/>
    <n v="18.82"/>
    <s v="Paid"/>
    <d v="2025-03-13T00:00:00"/>
    <x v="2"/>
  </r>
  <r>
    <s v="C0029"/>
    <s v="2025-04"/>
    <n v="38.369999999999997"/>
    <s v="Paid"/>
    <d v="2025-04-28T00:00:00"/>
    <x v="2"/>
  </r>
  <r>
    <s v="C0030"/>
    <s v="2024-11"/>
    <n v="38.340000000000003"/>
    <s v="Paid"/>
    <d v="2024-11-19T00:00:00"/>
    <x v="3"/>
  </r>
  <r>
    <s v="C0030"/>
    <s v="2024-12"/>
    <n v="24.07"/>
    <s v="Paid"/>
    <d v="2024-12-27T00:00:00"/>
    <x v="3"/>
  </r>
  <r>
    <s v="C0030"/>
    <s v="2025-01"/>
    <n v="47.43"/>
    <s v="Paid"/>
    <d v="2025-01-15T00:00:00"/>
    <x v="3"/>
  </r>
  <r>
    <s v="C0030"/>
    <s v="2025-02"/>
    <n v="25.49"/>
    <s v="Paid"/>
    <d v="2025-02-02T00:00:00"/>
    <x v="3"/>
  </r>
  <r>
    <s v="C0030"/>
    <s v="2025-03"/>
    <n v="31.54"/>
    <s v="Paid"/>
    <d v="2025-03-18T00:00:00"/>
    <x v="3"/>
  </r>
  <r>
    <s v="C0030"/>
    <s v="2025-04"/>
    <n v="34.29"/>
    <s v="Paid"/>
    <d v="2025-04-04T00:00:00"/>
    <x v="3"/>
  </r>
  <r>
    <s v="C0031"/>
    <s v="2024-11"/>
    <n v="76.58"/>
    <s v="Paid"/>
    <d v="2024-11-07T00:00:00"/>
    <x v="1"/>
  </r>
  <r>
    <s v="C0031"/>
    <s v="2024-12"/>
    <n v="18.47"/>
    <s v="Paid"/>
    <d v="2024-12-13T00:00:00"/>
    <x v="1"/>
  </r>
  <r>
    <s v="C0031"/>
    <s v="2025-01"/>
    <n v="39.51"/>
    <s v="Paid"/>
    <d v="2025-01-28T00:00:00"/>
    <x v="1"/>
  </r>
  <r>
    <s v="C0031"/>
    <s v="2025-02"/>
    <n v="36.56"/>
    <s v="Paid"/>
    <d v="2025-03-01T00:00:00"/>
    <x v="1"/>
  </r>
  <r>
    <s v="C0031"/>
    <s v="2025-03"/>
    <n v="27.38"/>
    <s v="Paid"/>
    <d v="2025-03-08T00:00:00"/>
    <x v="1"/>
  </r>
  <r>
    <s v="C0031"/>
    <s v="2025-04"/>
    <n v="25.91"/>
    <s v="Paid"/>
    <d v="2025-04-16T00:00:00"/>
    <x v="1"/>
  </r>
  <r>
    <s v="C0032"/>
    <s v="2024-11"/>
    <n v="20.21"/>
    <s v="Paid"/>
    <d v="2024-11-24T00:00:00"/>
    <x v="4"/>
  </r>
  <r>
    <s v="C0032"/>
    <s v="2024-12"/>
    <n v="33.74"/>
    <s v="Paid"/>
    <d v="2024-12-23T00:00:00"/>
    <x v="4"/>
  </r>
  <r>
    <s v="C0032"/>
    <s v="2025-01"/>
    <n v="19.559999999999999"/>
    <s v="Paid"/>
    <d v="2025-01-18T00:00:00"/>
    <x v="4"/>
  </r>
  <r>
    <s v="C0032"/>
    <s v="2025-02"/>
    <n v="32.01"/>
    <s v="Unpaid"/>
    <s v="-"/>
    <x v="4"/>
  </r>
  <r>
    <s v="C0032"/>
    <s v="2025-03"/>
    <n v="61.52"/>
    <s v="Paid"/>
    <d v="2025-03-19T00:00:00"/>
    <x v="4"/>
  </r>
  <r>
    <s v="C0032"/>
    <s v="2025-04"/>
    <n v="28.49"/>
    <s v="Paid"/>
    <d v="2025-04-22T00:00:00"/>
    <x v="4"/>
  </r>
  <r>
    <s v="C0033"/>
    <s v="2024-11"/>
    <n v="46.81"/>
    <s v="Paid"/>
    <d v="2024-11-03T00:00:00"/>
    <x v="2"/>
  </r>
  <r>
    <s v="C0033"/>
    <s v="2024-12"/>
    <n v="38.72"/>
    <s v="Paid"/>
    <d v="2024-12-10T00:00:00"/>
    <x v="2"/>
  </r>
  <r>
    <s v="C0033"/>
    <s v="2025-01"/>
    <n v="33.17"/>
    <s v="Paid"/>
    <d v="2025-01-29T00:00:00"/>
    <x v="2"/>
  </r>
  <r>
    <s v="C0033"/>
    <s v="2025-02"/>
    <n v="35.92"/>
    <s v="Paid"/>
    <d v="2025-02-22T00:00:00"/>
    <x v="2"/>
  </r>
  <r>
    <s v="C0033"/>
    <s v="2025-03"/>
    <n v="28.16"/>
    <s v="Unpaid"/>
    <s v="-"/>
    <x v="2"/>
  </r>
  <r>
    <s v="C0033"/>
    <s v="2025-04"/>
    <n v="16.690000000000001"/>
    <s v="Paid"/>
    <d v="2025-04-04T00:00:00"/>
    <x v="2"/>
  </r>
  <r>
    <s v="C0034"/>
    <s v="2024-11"/>
    <n v="20.76"/>
    <s v="Paid"/>
    <d v="2024-11-28T00:00:00"/>
    <x v="1"/>
  </r>
  <r>
    <s v="C0034"/>
    <s v="2024-12"/>
    <n v="43.68"/>
    <s v="Paid"/>
    <d v="2024-12-08T00:00:00"/>
    <x v="1"/>
  </r>
  <r>
    <s v="C0034"/>
    <s v="2025-01"/>
    <n v="31.42"/>
    <s v="Paid"/>
    <d v="2025-01-28T00:00:00"/>
    <x v="1"/>
  </r>
  <r>
    <s v="C0034"/>
    <s v="2025-02"/>
    <n v="30.85"/>
    <s v="Paid"/>
    <d v="2025-02-11T00:00:00"/>
    <x v="1"/>
  </r>
  <r>
    <s v="C0034"/>
    <s v="2025-03"/>
    <n v="40.520000000000003"/>
    <s v="Paid"/>
    <d v="2025-03-06T00:00:00"/>
    <x v="1"/>
  </r>
  <r>
    <s v="C0034"/>
    <s v="2025-04"/>
    <n v="28.39"/>
    <s v="Paid"/>
    <d v="2025-04-10T00:00:00"/>
    <x v="1"/>
  </r>
  <r>
    <s v="C0035"/>
    <s v="2024-11"/>
    <n v="14.21"/>
    <s v="Paid"/>
    <d v="2024-11-12T00:00:00"/>
    <x v="3"/>
  </r>
  <r>
    <s v="C0035"/>
    <s v="2024-12"/>
    <n v="25.8"/>
    <s v="Paid"/>
    <d v="2024-12-21T00:00:00"/>
    <x v="3"/>
  </r>
  <r>
    <s v="C0035"/>
    <s v="2025-01"/>
    <n v="48.98"/>
    <s v="Paid"/>
    <d v="2025-01-04T00:00:00"/>
    <x v="3"/>
  </r>
  <r>
    <s v="C0035"/>
    <s v="2025-02"/>
    <n v="27.65"/>
    <s v="Paid"/>
    <d v="2025-02-19T00:00:00"/>
    <x v="3"/>
  </r>
  <r>
    <s v="C0035"/>
    <s v="2025-03"/>
    <n v="32.24"/>
    <s v="Paid"/>
    <d v="2025-03-10T00:00:00"/>
    <x v="3"/>
  </r>
  <r>
    <s v="C0035"/>
    <s v="2025-04"/>
    <n v="20.03"/>
    <s v="Paid"/>
    <d v="2025-04-10T00:00:00"/>
    <x v="3"/>
  </r>
  <r>
    <s v="C0036"/>
    <s v="2024-11"/>
    <n v="26.7"/>
    <s v="Paid"/>
    <d v="2024-11-14T00:00:00"/>
    <x v="1"/>
  </r>
  <r>
    <s v="C0036"/>
    <s v="2024-12"/>
    <n v="55.42"/>
    <s v="Paid"/>
    <d v="2024-12-20T00:00:00"/>
    <x v="1"/>
  </r>
  <r>
    <s v="C0036"/>
    <s v="2025-01"/>
    <n v="26.21"/>
    <s v="Paid"/>
    <d v="2025-01-15T00:00:00"/>
    <x v="1"/>
  </r>
  <r>
    <s v="C0036"/>
    <s v="2025-02"/>
    <n v="36.44"/>
    <s v="Paid"/>
    <d v="2025-02-08T00:00:00"/>
    <x v="1"/>
  </r>
  <r>
    <s v="C0036"/>
    <s v="2025-03"/>
    <n v="22.79"/>
    <s v="Paid"/>
    <d v="2025-03-06T00:00:00"/>
    <x v="1"/>
  </r>
  <r>
    <s v="C0036"/>
    <s v="2025-04"/>
    <n v="23.44"/>
    <s v="Unpaid"/>
    <s v="-"/>
    <x v="1"/>
  </r>
  <r>
    <s v="C0037"/>
    <s v="2024-11"/>
    <n v="19.68"/>
    <s v="Paid"/>
    <d v="2024-11-08T00:00:00"/>
    <x v="2"/>
  </r>
  <r>
    <s v="C0037"/>
    <s v="2024-12"/>
    <n v="20.99"/>
    <s v="Paid"/>
    <d v="2024-12-29T00:00:00"/>
    <x v="2"/>
  </r>
  <r>
    <s v="C0037"/>
    <s v="2025-01"/>
    <n v="27.97"/>
    <s v="Paid"/>
    <d v="2025-01-20T00:00:00"/>
    <x v="2"/>
  </r>
  <r>
    <s v="C0037"/>
    <s v="2025-02"/>
    <n v="34.65"/>
    <s v="Unpaid"/>
    <s v="-"/>
    <x v="2"/>
  </r>
  <r>
    <s v="C0037"/>
    <s v="2025-03"/>
    <n v="37.4"/>
    <s v="Paid"/>
    <d v="2025-03-17T00:00:00"/>
    <x v="2"/>
  </r>
  <r>
    <s v="C0037"/>
    <s v="2025-04"/>
    <n v="45.06"/>
    <s v="Paid"/>
    <d v="2025-04-26T00:00:00"/>
    <x v="2"/>
  </r>
  <r>
    <s v="C0038"/>
    <s v="2024-11"/>
    <n v="26.12"/>
    <s v="Paid"/>
    <d v="2024-11-25T00:00:00"/>
    <x v="1"/>
  </r>
  <r>
    <s v="C0038"/>
    <s v="2024-12"/>
    <n v="48.18"/>
    <s v="Paid"/>
    <d v="2024-12-18T00:00:00"/>
    <x v="1"/>
  </r>
  <r>
    <s v="C0038"/>
    <s v="2025-01"/>
    <n v="46.12"/>
    <s v="Paid"/>
    <d v="2025-01-18T00:00:00"/>
    <x v="1"/>
  </r>
  <r>
    <s v="C0038"/>
    <s v="2025-02"/>
    <n v="27.08"/>
    <s v="Unpaid"/>
    <s v="-"/>
    <x v="1"/>
  </r>
  <r>
    <s v="C0038"/>
    <s v="2025-03"/>
    <n v="27.38"/>
    <s v="Paid"/>
    <d v="2025-03-12T00:00:00"/>
    <x v="1"/>
  </r>
  <r>
    <s v="C0038"/>
    <s v="2025-04"/>
    <n v="40.83"/>
    <s v="Paid"/>
    <d v="2025-04-05T00:00:00"/>
    <x v="1"/>
  </r>
  <r>
    <s v="C0039"/>
    <s v="2024-11"/>
    <n v="45.53"/>
    <s v="Unpaid"/>
    <s v="-"/>
    <x v="0"/>
  </r>
  <r>
    <s v="C0039"/>
    <s v="2024-12"/>
    <n v="32.47"/>
    <s v="Paid"/>
    <d v="2024-12-10T00:00:00"/>
    <x v="0"/>
  </r>
  <r>
    <s v="C0039"/>
    <s v="2025-01"/>
    <n v="16.03"/>
    <s v="Paid"/>
    <d v="2025-01-10T00:00:00"/>
    <x v="0"/>
  </r>
  <r>
    <s v="C0039"/>
    <s v="2025-02"/>
    <n v="44.77"/>
    <s v="Paid"/>
    <d v="2025-02-08T00:00:00"/>
    <x v="0"/>
  </r>
  <r>
    <s v="C0039"/>
    <s v="2025-03"/>
    <n v="29.22"/>
    <s v="Paid"/>
    <d v="2025-03-21T00:00:00"/>
    <x v="0"/>
  </r>
  <r>
    <s v="C0039"/>
    <s v="2025-04"/>
    <n v="27.54"/>
    <s v="Paid"/>
    <d v="2025-04-25T00:00:00"/>
    <x v="0"/>
  </r>
  <r>
    <s v="C0040"/>
    <s v="2024-11"/>
    <n v="24.33"/>
    <s v="Paid"/>
    <d v="2024-11-16T00:00:00"/>
    <x v="1"/>
  </r>
  <r>
    <s v="C0040"/>
    <s v="2024-12"/>
    <n v="17.68"/>
    <s v="Paid"/>
    <d v="2024-12-28T00:00:00"/>
    <x v="1"/>
  </r>
  <r>
    <s v="C0040"/>
    <s v="2025-01"/>
    <n v="19.88"/>
    <s v="Paid"/>
    <d v="2025-01-05T00:00:00"/>
    <x v="1"/>
  </r>
  <r>
    <s v="C0040"/>
    <s v="2025-02"/>
    <n v="24.68"/>
    <s v="Paid"/>
    <d v="2025-02-04T00:00:00"/>
    <x v="1"/>
  </r>
  <r>
    <s v="C0040"/>
    <s v="2025-03"/>
    <n v="19.739999999999998"/>
    <s v="Paid"/>
    <d v="2025-03-29T00:00:00"/>
    <x v="1"/>
  </r>
  <r>
    <s v="C0040"/>
    <s v="2025-04"/>
    <n v="26.91"/>
    <s v="Unpaid"/>
    <s v="-"/>
    <x v="1"/>
  </r>
  <r>
    <s v="C0041"/>
    <s v="2024-11"/>
    <n v="36.33"/>
    <s v="Paid"/>
    <d v="2024-11-03T00:00:00"/>
    <x v="4"/>
  </r>
  <r>
    <s v="C0041"/>
    <s v="2024-12"/>
    <n v="24.9"/>
    <s v="Unpaid"/>
    <s v="-"/>
    <x v="4"/>
  </r>
  <r>
    <s v="C0041"/>
    <s v="2025-01"/>
    <n v="33.03"/>
    <s v="Paid"/>
    <d v="2025-01-27T00:00:00"/>
    <x v="4"/>
  </r>
  <r>
    <s v="C0041"/>
    <s v="2025-02"/>
    <n v="22.05"/>
    <s v="Paid"/>
    <d v="2025-02-15T00:00:00"/>
    <x v="4"/>
  </r>
  <r>
    <s v="C0041"/>
    <s v="2025-03"/>
    <n v="14.47"/>
    <s v="Paid"/>
    <d v="2025-03-18T00:00:00"/>
    <x v="4"/>
  </r>
  <r>
    <s v="C0041"/>
    <s v="2025-04"/>
    <n v="53.1"/>
    <s v="Paid"/>
    <d v="2025-04-15T00:00:00"/>
    <x v="4"/>
  </r>
  <r>
    <s v="C0042"/>
    <s v="2024-11"/>
    <n v="33.07"/>
    <s v="Paid"/>
    <d v="2024-11-06T00:00:00"/>
    <x v="4"/>
  </r>
  <r>
    <s v="C0042"/>
    <s v="2024-12"/>
    <n v="18.579999999999998"/>
    <s v="Paid"/>
    <d v="2024-12-11T00:00:00"/>
    <x v="4"/>
  </r>
  <r>
    <s v="C0042"/>
    <s v="2025-01"/>
    <n v="38.28"/>
    <s v="Paid"/>
    <d v="2025-01-13T00:00:00"/>
    <x v="4"/>
  </r>
  <r>
    <s v="C0042"/>
    <s v="2025-02"/>
    <n v="33.5"/>
    <s v="Paid"/>
    <d v="2025-02-24T00:00:00"/>
    <x v="4"/>
  </r>
  <r>
    <s v="C0042"/>
    <s v="2025-03"/>
    <n v="29.23"/>
    <s v="Paid"/>
    <d v="2025-03-28T00:00:00"/>
    <x v="4"/>
  </r>
  <r>
    <s v="C0042"/>
    <s v="2025-04"/>
    <n v="24.13"/>
    <s v="Paid"/>
    <d v="2025-04-04T00:00:00"/>
    <x v="4"/>
  </r>
  <r>
    <s v="C0043"/>
    <s v="2024-11"/>
    <n v="17.36"/>
    <s v="Paid"/>
    <d v="2024-11-20T00:00:00"/>
    <x v="0"/>
  </r>
  <r>
    <s v="C0043"/>
    <s v="2024-12"/>
    <n v="29.58"/>
    <s v="Paid"/>
    <d v="2024-12-20T00:00:00"/>
    <x v="0"/>
  </r>
  <r>
    <s v="C0043"/>
    <s v="2025-01"/>
    <n v="28.21"/>
    <s v="Paid"/>
    <d v="2025-01-04T00:00:00"/>
    <x v="0"/>
  </r>
  <r>
    <s v="C0043"/>
    <s v="2025-02"/>
    <n v="33.07"/>
    <s v="Paid"/>
    <d v="2025-02-12T00:00:00"/>
    <x v="0"/>
  </r>
  <r>
    <s v="C0043"/>
    <s v="2025-03"/>
    <n v="48.67"/>
    <s v="Paid"/>
    <d v="2025-03-20T00:00:00"/>
    <x v="0"/>
  </r>
  <r>
    <s v="C0043"/>
    <s v="2025-04"/>
    <n v="17.48"/>
    <s v="Paid"/>
    <d v="2025-04-05T00:00:00"/>
    <x v="0"/>
  </r>
  <r>
    <s v="C0044"/>
    <s v="2024-11"/>
    <n v="17.07"/>
    <s v="Paid"/>
    <d v="2024-11-05T00:00:00"/>
    <x v="2"/>
  </r>
  <r>
    <s v="C0044"/>
    <s v="2024-12"/>
    <n v="42.34"/>
    <s v="Paid"/>
    <d v="2024-12-10T00:00:00"/>
    <x v="2"/>
  </r>
  <r>
    <s v="C0044"/>
    <s v="2025-01"/>
    <n v="22.59"/>
    <s v="Paid"/>
    <d v="2025-01-14T00:00:00"/>
    <x v="2"/>
  </r>
  <r>
    <s v="C0044"/>
    <s v="2025-02"/>
    <n v="39.19"/>
    <s v="Paid"/>
    <d v="2025-02-07T00:00:00"/>
    <x v="2"/>
  </r>
  <r>
    <s v="C0044"/>
    <s v="2025-03"/>
    <n v="23.5"/>
    <s v="Paid"/>
    <d v="2025-03-23T00:00:00"/>
    <x v="2"/>
  </r>
  <r>
    <s v="C0044"/>
    <s v="2025-04"/>
    <n v="41.61"/>
    <s v="Paid"/>
    <d v="2025-04-27T00:00:00"/>
    <x v="2"/>
  </r>
  <r>
    <s v="C0045"/>
    <s v="2024-11"/>
    <n v="34.119999999999997"/>
    <s v="Paid"/>
    <d v="2024-11-11T00:00:00"/>
    <x v="4"/>
  </r>
  <r>
    <s v="C0045"/>
    <s v="2024-12"/>
    <n v="25.16"/>
    <s v="Paid"/>
    <d v="2024-12-12T00:00:00"/>
    <x v="4"/>
  </r>
  <r>
    <s v="C0045"/>
    <s v="2025-01"/>
    <n v="18.41"/>
    <s v="Paid"/>
    <d v="2025-01-12T00:00:00"/>
    <x v="4"/>
  </r>
  <r>
    <s v="C0045"/>
    <s v="2025-02"/>
    <n v="35.19"/>
    <s v="Paid"/>
    <d v="2025-02-08T00:00:00"/>
    <x v="4"/>
  </r>
  <r>
    <s v="C0045"/>
    <s v="2025-03"/>
    <n v="34.020000000000003"/>
    <s v="Paid"/>
    <d v="2025-03-14T00:00:00"/>
    <x v="4"/>
  </r>
  <r>
    <s v="C0045"/>
    <s v="2025-04"/>
    <n v="47.98"/>
    <s v="Paid"/>
    <d v="2025-04-22T00:00:00"/>
    <x v="4"/>
  </r>
  <r>
    <s v="C0046"/>
    <s v="2024-11"/>
    <n v="38.700000000000003"/>
    <s v="Paid"/>
    <d v="2024-11-02T00:00:00"/>
    <x v="3"/>
  </r>
  <r>
    <s v="C0046"/>
    <s v="2024-12"/>
    <n v="38.950000000000003"/>
    <s v="Paid"/>
    <d v="2024-12-17T00:00:00"/>
    <x v="3"/>
  </r>
  <r>
    <s v="C0046"/>
    <s v="2025-01"/>
    <n v="26.84"/>
    <s v="Paid"/>
    <d v="2025-01-25T00:00:00"/>
    <x v="3"/>
  </r>
  <r>
    <s v="C0046"/>
    <s v="2025-02"/>
    <n v="23.81"/>
    <s v="Paid"/>
    <d v="2025-02-23T00:00:00"/>
    <x v="3"/>
  </r>
  <r>
    <s v="C0046"/>
    <s v="2025-03"/>
    <n v="28.21"/>
    <s v="Paid"/>
    <d v="2025-03-09T00:00:00"/>
    <x v="3"/>
  </r>
  <r>
    <s v="C0046"/>
    <s v="2025-04"/>
    <n v="60.9"/>
    <s v="Paid"/>
    <d v="2025-04-03T00:00:00"/>
    <x v="3"/>
  </r>
  <r>
    <s v="C0047"/>
    <s v="2024-11"/>
    <n v="31.99"/>
    <s v="Paid"/>
    <d v="2024-11-18T00:00:00"/>
    <x v="4"/>
  </r>
  <r>
    <s v="C0047"/>
    <s v="2024-12"/>
    <n v="26.6"/>
    <s v="Paid"/>
    <d v="2024-12-23T00:00:00"/>
    <x v="4"/>
  </r>
  <r>
    <s v="C0047"/>
    <s v="2025-01"/>
    <n v="28.02"/>
    <s v="Paid"/>
    <d v="2025-01-05T00:00:00"/>
    <x v="4"/>
  </r>
  <r>
    <s v="C0047"/>
    <s v="2025-02"/>
    <n v="58.38"/>
    <s v="Paid"/>
    <d v="2025-02-28T00:00:00"/>
    <x v="4"/>
  </r>
  <r>
    <s v="C0047"/>
    <s v="2025-03"/>
    <n v="42.46"/>
    <s v="Paid"/>
    <d v="2025-03-20T00:00:00"/>
    <x v="4"/>
  </r>
  <r>
    <s v="C0047"/>
    <s v="2025-04"/>
    <n v="20.55"/>
    <s v="Paid"/>
    <d v="2025-04-19T00:00:00"/>
    <x v="4"/>
  </r>
  <r>
    <s v="C0048"/>
    <s v="2024-11"/>
    <n v="35.6"/>
    <s v="Paid"/>
    <d v="2024-11-07T00:00:00"/>
    <x v="4"/>
  </r>
  <r>
    <s v="C0048"/>
    <s v="2024-12"/>
    <n v="21.13"/>
    <s v="Paid"/>
    <d v="2024-12-22T00:00:00"/>
    <x v="4"/>
  </r>
  <r>
    <s v="C0048"/>
    <s v="2025-01"/>
    <n v="27.47"/>
    <s v="Paid"/>
    <d v="2025-01-28T00:00:00"/>
    <x v="4"/>
  </r>
  <r>
    <s v="C0048"/>
    <s v="2025-02"/>
    <n v="57.94"/>
    <s v="Paid"/>
    <d v="2025-02-23T00:00:00"/>
    <x v="4"/>
  </r>
  <r>
    <s v="C0048"/>
    <s v="2025-03"/>
    <n v="39.159999999999997"/>
    <s v="Unpaid"/>
    <s v="-"/>
    <x v="4"/>
  </r>
  <r>
    <s v="C0048"/>
    <s v="2025-04"/>
    <n v="15.25"/>
    <s v="Paid"/>
    <d v="2025-04-05T00:00:00"/>
    <x v="4"/>
  </r>
  <r>
    <s v="C0049"/>
    <s v="2024-11"/>
    <n v="20.99"/>
    <s v="Paid"/>
    <d v="2024-11-20T00:00:00"/>
    <x v="2"/>
  </r>
  <r>
    <s v="C0049"/>
    <s v="2024-12"/>
    <n v="38.590000000000003"/>
    <s v="Paid"/>
    <d v="2024-12-14T00:00:00"/>
    <x v="2"/>
  </r>
  <r>
    <s v="C0049"/>
    <s v="2025-01"/>
    <n v="38.85"/>
    <s v="Paid"/>
    <d v="2025-01-16T00:00:00"/>
    <x v="2"/>
  </r>
  <r>
    <s v="C0049"/>
    <s v="2025-02"/>
    <n v="27.88"/>
    <s v="Paid"/>
    <d v="2025-02-13T00:00:00"/>
    <x v="2"/>
  </r>
  <r>
    <s v="C0049"/>
    <s v="2025-03"/>
    <n v="29.82"/>
    <s v="Paid"/>
    <d v="2025-03-10T00:00:00"/>
    <x v="2"/>
  </r>
  <r>
    <s v="C0049"/>
    <s v="2025-04"/>
    <n v="32.74"/>
    <s v="Paid"/>
    <d v="2025-04-21T00:00:00"/>
    <x v="2"/>
  </r>
  <r>
    <s v="C0050"/>
    <s v="2024-11"/>
    <n v="27.98"/>
    <s v="Paid"/>
    <d v="2024-11-05T00:00:00"/>
    <x v="1"/>
  </r>
  <r>
    <s v="C0050"/>
    <s v="2024-12"/>
    <n v="60.23"/>
    <s v="Paid"/>
    <d v="2024-12-15T00:00:00"/>
    <x v="1"/>
  </r>
  <r>
    <s v="C0050"/>
    <s v="2025-01"/>
    <n v="32.81"/>
    <s v="Paid"/>
    <d v="2025-01-22T00:00:00"/>
    <x v="1"/>
  </r>
  <r>
    <s v="C0050"/>
    <s v="2025-02"/>
    <n v="24.12"/>
    <s v="Paid"/>
    <d v="2025-02-24T00:00:00"/>
    <x v="1"/>
  </r>
  <r>
    <s v="C0050"/>
    <s v="2025-03"/>
    <n v="26.21"/>
    <s v="Paid"/>
    <d v="2025-03-22T00:00:00"/>
    <x v="1"/>
  </r>
  <r>
    <s v="C0050"/>
    <s v="2025-04"/>
    <n v="23.07"/>
    <s v="Paid"/>
    <d v="2025-04-24T00:00:00"/>
    <x v="1"/>
  </r>
  <r>
    <s v="C0051"/>
    <s v="2024-11"/>
    <n v="29.56"/>
    <s v="Paid"/>
    <d v="2024-11-20T00:00:00"/>
    <x v="4"/>
  </r>
  <r>
    <s v="C0051"/>
    <s v="2024-12"/>
    <n v="12.85"/>
    <s v="Paid"/>
    <d v="2024-12-10T00:00:00"/>
    <x v="4"/>
  </r>
  <r>
    <s v="C0051"/>
    <s v="2025-01"/>
    <n v="23.1"/>
    <s v="Paid"/>
    <d v="2025-01-24T00:00:00"/>
    <x v="4"/>
  </r>
  <r>
    <s v="C0051"/>
    <s v="2025-02"/>
    <n v="35.369999999999997"/>
    <s v="Unpaid"/>
    <s v="-"/>
    <x v="4"/>
  </r>
  <r>
    <s v="C0051"/>
    <s v="2025-03"/>
    <n v="65.17"/>
    <s v="Paid"/>
    <d v="2025-03-29T00:00:00"/>
    <x v="4"/>
  </r>
  <r>
    <s v="C0051"/>
    <s v="2025-04"/>
    <n v="30.3"/>
    <s v="Paid"/>
    <d v="2025-04-21T00:00:00"/>
    <x v="4"/>
  </r>
  <r>
    <s v="C0052"/>
    <s v="2024-11"/>
    <n v="25.38"/>
    <s v="Paid"/>
    <d v="2024-11-13T00:00:00"/>
    <x v="0"/>
  </r>
  <r>
    <s v="C0052"/>
    <s v="2024-12"/>
    <n v="30.91"/>
    <s v="Paid"/>
    <d v="2024-12-23T00:00:00"/>
    <x v="0"/>
  </r>
  <r>
    <s v="C0052"/>
    <s v="2025-01"/>
    <n v="19.93"/>
    <s v="Paid"/>
    <d v="2025-01-14T00:00:00"/>
    <x v="0"/>
  </r>
  <r>
    <s v="C0052"/>
    <s v="2025-02"/>
    <n v="27.41"/>
    <s v="Paid"/>
    <d v="2025-02-14T00:00:00"/>
    <x v="0"/>
  </r>
  <r>
    <s v="C0052"/>
    <s v="2025-03"/>
    <n v="27.42"/>
    <s v="Paid"/>
    <d v="2025-03-12T00:00:00"/>
    <x v="0"/>
  </r>
  <r>
    <s v="C0052"/>
    <s v="2025-04"/>
    <n v="49.32"/>
    <s v="Paid"/>
    <d v="2025-04-07T00:00:00"/>
    <x v="0"/>
  </r>
  <r>
    <s v="C0053"/>
    <s v="2024-11"/>
    <n v="53.1"/>
    <s v="Paid"/>
    <d v="2024-11-22T00:00:00"/>
    <x v="1"/>
  </r>
  <r>
    <s v="C0053"/>
    <s v="2024-12"/>
    <n v="23.53"/>
    <s v="Paid"/>
    <d v="2024-12-10T00:00:00"/>
    <x v="1"/>
  </r>
  <r>
    <s v="C0053"/>
    <s v="2025-01"/>
    <n v="37.869999999999997"/>
    <s v="Paid"/>
    <d v="2025-01-23T00:00:00"/>
    <x v="1"/>
  </r>
  <r>
    <s v="C0053"/>
    <s v="2025-02"/>
    <n v="29.9"/>
    <s v="Paid"/>
    <d v="2025-02-03T00:00:00"/>
    <x v="1"/>
  </r>
  <r>
    <s v="C0053"/>
    <s v="2025-03"/>
    <n v="34.61"/>
    <s v="Paid"/>
    <d v="2025-03-06T00:00:00"/>
    <x v="1"/>
  </r>
  <r>
    <s v="C0053"/>
    <s v="2025-04"/>
    <n v="34.67"/>
    <s v="Paid"/>
    <d v="2025-04-06T00:00:00"/>
    <x v="1"/>
  </r>
  <r>
    <s v="C0054"/>
    <s v="2024-11"/>
    <n v="29.21"/>
    <s v="Paid"/>
    <d v="2024-11-12T00:00:00"/>
    <x v="3"/>
  </r>
  <r>
    <s v="C0054"/>
    <s v="2024-12"/>
    <n v="31.16"/>
    <s v="Paid"/>
    <d v="2024-12-14T00:00:00"/>
    <x v="3"/>
  </r>
  <r>
    <s v="C0054"/>
    <s v="2025-01"/>
    <n v="20.62"/>
    <s v="Paid"/>
    <d v="2025-01-28T00:00:00"/>
    <x v="3"/>
  </r>
  <r>
    <s v="C0054"/>
    <s v="2025-02"/>
    <n v="21.61"/>
    <s v="Unpaid"/>
    <s v="-"/>
    <x v="3"/>
  </r>
  <r>
    <s v="C0054"/>
    <s v="2025-03"/>
    <n v="48.34"/>
    <s v="Unpaid"/>
    <s v="-"/>
    <x v="3"/>
  </r>
  <r>
    <s v="C0054"/>
    <s v="2025-04"/>
    <n v="28.37"/>
    <s v="Paid"/>
    <d v="2025-04-26T00:00:00"/>
    <x v="3"/>
  </r>
  <r>
    <s v="C0055"/>
    <s v="2024-11"/>
    <n v="27.51"/>
    <s v="Paid"/>
    <d v="2024-11-11T00:00:00"/>
    <x v="2"/>
  </r>
  <r>
    <s v="C0055"/>
    <s v="2024-12"/>
    <n v="22.16"/>
    <s v="Paid"/>
    <d v="2024-12-14T00:00:00"/>
    <x v="2"/>
  </r>
  <r>
    <s v="C0055"/>
    <s v="2025-01"/>
    <n v="18.16"/>
    <s v="Paid"/>
    <d v="2025-01-02T00:00:00"/>
    <x v="2"/>
  </r>
  <r>
    <s v="C0055"/>
    <s v="2025-02"/>
    <n v="17.72"/>
    <s v="Paid"/>
    <d v="2025-02-27T00:00:00"/>
    <x v="2"/>
  </r>
  <r>
    <s v="C0055"/>
    <s v="2025-03"/>
    <n v="23.64"/>
    <s v="Paid"/>
    <d v="2025-03-19T00:00:00"/>
    <x v="2"/>
  </r>
  <r>
    <s v="C0055"/>
    <s v="2025-04"/>
    <n v="30.93"/>
    <s v="Paid"/>
    <d v="2025-04-11T00:00:00"/>
    <x v="2"/>
  </r>
  <r>
    <s v="C0056"/>
    <s v="2024-11"/>
    <n v="17.23"/>
    <s v="Paid"/>
    <d v="2024-11-23T00:00:00"/>
    <x v="3"/>
  </r>
  <r>
    <s v="C0056"/>
    <s v="2024-12"/>
    <n v="36.159999999999997"/>
    <s v="Paid"/>
    <d v="2024-12-16T00:00:00"/>
    <x v="3"/>
  </r>
  <r>
    <s v="C0056"/>
    <s v="2025-01"/>
    <n v="37.71"/>
    <s v="Paid"/>
    <d v="2025-01-24T00:00:00"/>
    <x v="3"/>
  </r>
  <r>
    <s v="C0056"/>
    <s v="2025-02"/>
    <n v="19.02"/>
    <s v="Paid"/>
    <d v="2025-02-23T00:00:00"/>
    <x v="3"/>
  </r>
  <r>
    <s v="C0056"/>
    <s v="2025-03"/>
    <n v="38.770000000000003"/>
    <s v="Paid"/>
    <d v="2025-03-21T00:00:00"/>
    <x v="3"/>
  </r>
  <r>
    <s v="C0056"/>
    <s v="2025-04"/>
    <n v="31.18"/>
    <s v="Paid"/>
    <d v="2025-04-23T00:00:00"/>
    <x v="3"/>
  </r>
  <r>
    <s v="C0057"/>
    <s v="2024-11"/>
    <n v="35.6"/>
    <s v="Paid"/>
    <d v="2024-11-27T00:00:00"/>
    <x v="1"/>
  </r>
  <r>
    <s v="C0057"/>
    <s v="2024-12"/>
    <n v="38.049999999999997"/>
    <s v="Paid"/>
    <d v="2024-12-09T00:00:00"/>
    <x v="1"/>
  </r>
  <r>
    <s v="C0057"/>
    <s v="2025-01"/>
    <n v="44.76"/>
    <s v="Paid"/>
    <d v="2025-01-20T00:00:00"/>
    <x v="1"/>
  </r>
  <r>
    <s v="C0057"/>
    <s v="2025-02"/>
    <n v="30.63"/>
    <s v="Paid"/>
    <d v="2025-02-20T00:00:00"/>
    <x v="1"/>
  </r>
  <r>
    <s v="C0057"/>
    <s v="2025-03"/>
    <n v="30.14"/>
    <s v="Paid"/>
    <d v="2025-03-09T00:00:00"/>
    <x v="1"/>
  </r>
  <r>
    <s v="C0057"/>
    <s v="2025-04"/>
    <n v="43.33"/>
    <s v="Paid"/>
    <d v="2025-04-07T00:00:00"/>
    <x v="1"/>
  </r>
  <r>
    <s v="C0058"/>
    <s v="2024-11"/>
    <n v="33.18"/>
    <s v="Paid"/>
    <d v="2024-11-17T00:00:00"/>
    <x v="1"/>
  </r>
  <r>
    <s v="C0058"/>
    <s v="2024-12"/>
    <n v="25.5"/>
    <s v="Paid"/>
    <d v="2024-12-09T00:00:00"/>
    <x v="1"/>
  </r>
  <r>
    <s v="C0058"/>
    <s v="2025-01"/>
    <n v="31.21"/>
    <s v="Paid"/>
    <d v="2025-01-05T00:00:00"/>
    <x v="1"/>
  </r>
  <r>
    <s v="C0058"/>
    <s v="2025-02"/>
    <n v="46.24"/>
    <s v="Paid"/>
    <d v="2025-02-21T00:00:00"/>
    <x v="1"/>
  </r>
  <r>
    <s v="C0058"/>
    <s v="2025-03"/>
    <n v="15.13"/>
    <s v="Paid"/>
    <d v="2025-03-13T00:00:00"/>
    <x v="1"/>
  </r>
  <r>
    <s v="C0058"/>
    <s v="2025-04"/>
    <n v="28.14"/>
    <s v="Paid"/>
    <d v="2025-04-08T00:00:00"/>
    <x v="1"/>
  </r>
  <r>
    <s v="C0059"/>
    <s v="2024-11"/>
    <n v="16.39"/>
    <s v="Paid"/>
    <d v="2024-11-28T00:00:00"/>
    <x v="1"/>
  </r>
  <r>
    <s v="C0059"/>
    <s v="2024-12"/>
    <n v="67.069999999999993"/>
    <s v="Unpaid"/>
    <s v="-"/>
    <x v="1"/>
  </r>
  <r>
    <s v="C0059"/>
    <s v="2025-01"/>
    <n v="14.02"/>
    <s v="Paid"/>
    <d v="2025-01-28T00:00:00"/>
    <x v="1"/>
  </r>
  <r>
    <s v="C0059"/>
    <s v="2025-02"/>
    <n v="61.14"/>
    <s v="Paid"/>
    <d v="2025-02-22T00:00:00"/>
    <x v="1"/>
  </r>
  <r>
    <s v="C0059"/>
    <s v="2025-03"/>
    <n v="32.950000000000003"/>
    <s v="Paid"/>
    <d v="2025-03-28T00:00:00"/>
    <x v="1"/>
  </r>
  <r>
    <s v="C0059"/>
    <s v="2025-04"/>
    <n v="43.45"/>
    <s v="Paid"/>
    <d v="2025-04-08T00:00:00"/>
    <x v="1"/>
  </r>
  <r>
    <s v="C0060"/>
    <s v="2024-11"/>
    <n v="30.38"/>
    <s v="Unpaid"/>
    <s v="-"/>
    <x v="3"/>
  </r>
  <r>
    <s v="C0060"/>
    <s v="2024-12"/>
    <n v="32.81"/>
    <s v="Paid"/>
    <d v="2024-12-08T00:00:00"/>
    <x v="3"/>
  </r>
  <r>
    <s v="C0060"/>
    <s v="2025-01"/>
    <n v="38.1"/>
    <s v="Paid"/>
    <d v="2025-01-04T00:00:00"/>
    <x v="3"/>
  </r>
  <r>
    <s v="C0060"/>
    <s v="2025-02"/>
    <n v="32.4"/>
    <s v="Paid"/>
    <d v="2025-02-26T00:00:00"/>
    <x v="3"/>
  </r>
  <r>
    <s v="C0060"/>
    <s v="2025-03"/>
    <n v="30.26"/>
    <s v="Paid"/>
    <d v="2025-03-22T00:00:00"/>
    <x v="3"/>
  </r>
  <r>
    <s v="C0060"/>
    <s v="2025-04"/>
    <n v="26.88"/>
    <s v="Paid"/>
    <d v="2025-04-03T00:00:00"/>
    <x v="3"/>
  </r>
  <r>
    <s v="C0061"/>
    <s v="2024-11"/>
    <n v="56.56"/>
    <s v="Paid"/>
    <d v="2024-11-06T00:00:00"/>
    <x v="1"/>
  </r>
  <r>
    <s v="C0061"/>
    <s v="2024-12"/>
    <n v="29.76"/>
    <s v="Paid"/>
    <d v="2024-12-08T00:00:00"/>
    <x v="1"/>
  </r>
  <r>
    <s v="C0061"/>
    <s v="2025-01"/>
    <n v="40.69"/>
    <s v="Unpaid"/>
    <s v="-"/>
    <x v="1"/>
  </r>
  <r>
    <s v="C0061"/>
    <s v="2025-02"/>
    <n v="31.39"/>
    <s v="Paid"/>
    <d v="2025-02-05T00:00:00"/>
    <x v="1"/>
  </r>
  <r>
    <s v="C0061"/>
    <s v="2025-03"/>
    <n v="30.4"/>
    <s v="Paid"/>
    <d v="2025-03-24T00:00:00"/>
    <x v="1"/>
  </r>
  <r>
    <s v="C0061"/>
    <s v="2025-04"/>
    <n v="30.93"/>
    <s v="Paid"/>
    <d v="2025-04-26T00:00:00"/>
    <x v="1"/>
  </r>
  <r>
    <s v="C0062"/>
    <s v="2024-11"/>
    <n v="27.08"/>
    <s v="Paid"/>
    <d v="2024-11-19T00:00:00"/>
    <x v="3"/>
  </r>
  <r>
    <s v="C0062"/>
    <s v="2024-12"/>
    <n v="26.31"/>
    <s v="Paid"/>
    <d v="2024-12-12T00:00:00"/>
    <x v="3"/>
  </r>
  <r>
    <s v="C0062"/>
    <s v="2025-01"/>
    <n v="67.3"/>
    <s v="Paid"/>
    <d v="2025-01-02T00:00:00"/>
    <x v="3"/>
  </r>
  <r>
    <s v="C0062"/>
    <s v="2025-02"/>
    <n v="38.520000000000003"/>
    <s v="Paid"/>
    <d v="2025-02-05T00:00:00"/>
    <x v="3"/>
  </r>
  <r>
    <s v="C0062"/>
    <s v="2025-03"/>
    <n v="25.14"/>
    <s v="Paid"/>
    <d v="2025-03-28T00:00:00"/>
    <x v="3"/>
  </r>
  <r>
    <s v="C0062"/>
    <s v="2025-04"/>
    <n v="35.090000000000003"/>
    <s v="Paid"/>
    <d v="2025-04-20T00:00:00"/>
    <x v="3"/>
  </r>
  <r>
    <s v="C0063"/>
    <s v="2024-11"/>
    <n v="38.11"/>
    <s v="Unpaid"/>
    <s v="-"/>
    <x v="1"/>
  </r>
  <r>
    <s v="C0063"/>
    <s v="2024-12"/>
    <n v="46.38"/>
    <s v="Paid"/>
    <d v="2024-12-07T00:00:00"/>
    <x v="1"/>
  </r>
  <r>
    <s v="C0063"/>
    <s v="2025-01"/>
    <n v="49.4"/>
    <s v="Paid"/>
    <d v="2025-01-11T00:00:00"/>
    <x v="1"/>
  </r>
  <r>
    <s v="C0063"/>
    <s v="2025-02"/>
    <n v="20.52"/>
    <s v="Paid"/>
    <d v="2025-02-18T00:00:00"/>
    <x v="1"/>
  </r>
  <r>
    <s v="C0063"/>
    <s v="2025-03"/>
    <n v="27.06"/>
    <s v="Paid"/>
    <d v="2025-03-27T00:00:00"/>
    <x v="1"/>
  </r>
  <r>
    <s v="C0063"/>
    <s v="2025-04"/>
    <n v="24.5"/>
    <s v="Paid"/>
    <d v="2025-04-17T00:00:00"/>
    <x v="1"/>
  </r>
  <r>
    <s v="C0064"/>
    <s v="2024-11"/>
    <n v="24.72"/>
    <s v="Paid"/>
    <d v="2024-11-21T00:00:00"/>
    <x v="0"/>
  </r>
  <r>
    <s v="C0064"/>
    <s v="2024-12"/>
    <n v="29.3"/>
    <s v="Paid"/>
    <d v="2024-12-19T00:00:00"/>
    <x v="0"/>
  </r>
  <r>
    <s v="C0064"/>
    <s v="2025-01"/>
    <n v="28.14"/>
    <s v="Paid"/>
    <d v="2025-01-21T00:00:00"/>
    <x v="0"/>
  </r>
  <r>
    <s v="C0064"/>
    <s v="2025-02"/>
    <n v="23.73"/>
    <s v="Paid"/>
    <d v="2025-02-25T00:00:00"/>
    <x v="0"/>
  </r>
  <r>
    <s v="C0064"/>
    <s v="2025-03"/>
    <n v="42.98"/>
    <s v="Paid"/>
    <d v="2025-03-11T00:00:00"/>
    <x v="0"/>
  </r>
  <r>
    <s v="C0064"/>
    <s v="2025-04"/>
    <n v="22.73"/>
    <s v="Paid"/>
    <d v="2025-04-24T00:00:00"/>
    <x v="0"/>
  </r>
  <r>
    <s v="C0065"/>
    <s v="2024-11"/>
    <n v="51.27"/>
    <s v="Paid"/>
    <d v="2024-11-09T00:00:00"/>
    <x v="1"/>
  </r>
  <r>
    <s v="C0065"/>
    <s v="2024-12"/>
    <n v="34.36"/>
    <s v="Paid"/>
    <d v="2024-12-09T00:00:00"/>
    <x v="1"/>
  </r>
  <r>
    <s v="C0065"/>
    <s v="2025-01"/>
    <n v="16.07"/>
    <s v="Paid"/>
    <d v="2025-01-28T00:00:00"/>
    <x v="1"/>
  </r>
  <r>
    <s v="C0065"/>
    <s v="2025-02"/>
    <n v="31.43"/>
    <s v="Paid"/>
    <d v="2025-02-07T00:00:00"/>
    <x v="1"/>
  </r>
  <r>
    <s v="C0065"/>
    <s v="2025-03"/>
    <n v="20.52"/>
    <s v="Paid"/>
    <d v="2025-03-29T00:00:00"/>
    <x v="1"/>
  </r>
  <r>
    <s v="C0065"/>
    <s v="2025-04"/>
    <n v="30.51"/>
    <s v="Paid"/>
    <d v="2025-04-10T00:00:00"/>
    <x v="1"/>
  </r>
  <r>
    <s v="C0066"/>
    <s v="2024-11"/>
    <n v="21.26"/>
    <s v="Paid"/>
    <d v="2024-11-10T00:00:00"/>
    <x v="3"/>
  </r>
  <r>
    <s v="C0066"/>
    <s v="2024-12"/>
    <n v="20.61"/>
    <s v="Paid"/>
    <d v="2024-12-29T00:00:00"/>
    <x v="3"/>
  </r>
  <r>
    <s v="C0066"/>
    <s v="2025-01"/>
    <n v="15.9"/>
    <s v="Paid"/>
    <d v="2025-01-17T00:00:00"/>
    <x v="3"/>
  </r>
  <r>
    <s v="C0066"/>
    <s v="2025-02"/>
    <n v="22.12"/>
    <s v="Paid"/>
    <d v="2025-02-11T00:00:00"/>
    <x v="3"/>
  </r>
  <r>
    <s v="C0066"/>
    <s v="2025-03"/>
    <n v="14.66"/>
    <s v="Paid"/>
    <d v="2025-03-15T00:00:00"/>
    <x v="3"/>
  </r>
  <r>
    <s v="C0066"/>
    <s v="2025-04"/>
    <n v="33.24"/>
    <s v="Paid"/>
    <d v="2025-04-29T00:00:00"/>
    <x v="3"/>
  </r>
  <r>
    <s v="C0067"/>
    <s v="2024-11"/>
    <n v="32.799999999999997"/>
    <s v="Paid"/>
    <d v="2024-11-29T00:00:00"/>
    <x v="4"/>
  </r>
  <r>
    <s v="C0067"/>
    <s v="2024-12"/>
    <n v="32.54"/>
    <s v="Paid"/>
    <d v="2024-12-03T00:00:00"/>
    <x v="4"/>
  </r>
  <r>
    <s v="C0067"/>
    <s v="2025-01"/>
    <n v="31.99"/>
    <s v="Paid"/>
    <d v="2025-01-27T00:00:00"/>
    <x v="4"/>
  </r>
  <r>
    <s v="C0067"/>
    <s v="2025-02"/>
    <n v="31.8"/>
    <s v="Unpaid"/>
    <s v="-"/>
    <x v="4"/>
  </r>
  <r>
    <s v="C0067"/>
    <s v="2025-03"/>
    <n v="31.63"/>
    <s v="Paid"/>
    <d v="2025-03-02T00:00:00"/>
    <x v="4"/>
  </r>
  <r>
    <s v="C0067"/>
    <s v="2025-04"/>
    <n v="38.97"/>
    <s v="Paid"/>
    <d v="2025-04-04T00:00:00"/>
    <x v="4"/>
  </r>
  <r>
    <s v="C0068"/>
    <s v="2024-11"/>
    <n v="35.299999999999997"/>
    <s v="Paid"/>
    <d v="2024-11-29T00:00:00"/>
    <x v="1"/>
  </r>
  <r>
    <s v="C0068"/>
    <s v="2024-12"/>
    <n v="31.74"/>
    <s v="Paid"/>
    <d v="2024-12-29T00:00:00"/>
    <x v="1"/>
  </r>
  <r>
    <s v="C0068"/>
    <s v="2025-01"/>
    <n v="49.09"/>
    <s v="Paid"/>
    <d v="2025-01-26T00:00:00"/>
    <x v="1"/>
  </r>
  <r>
    <s v="C0068"/>
    <s v="2025-02"/>
    <n v="44.6"/>
    <s v="Paid"/>
    <d v="2025-02-28T00:00:00"/>
    <x v="1"/>
  </r>
  <r>
    <s v="C0068"/>
    <s v="2025-03"/>
    <n v="25.91"/>
    <s v="Paid"/>
    <d v="2025-03-23T00:00:00"/>
    <x v="1"/>
  </r>
  <r>
    <s v="C0068"/>
    <s v="2025-04"/>
    <n v="52.78"/>
    <s v="Paid"/>
    <d v="2025-04-14T00:00:00"/>
    <x v="1"/>
  </r>
  <r>
    <s v="C0069"/>
    <s v="2024-11"/>
    <n v="37.770000000000003"/>
    <s v="Paid"/>
    <d v="2024-11-07T00:00:00"/>
    <x v="4"/>
  </r>
  <r>
    <s v="C0069"/>
    <s v="2024-12"/>
    <n v="44.72"/>
    <s v="Unpaid"/>
    <s v="-"/>
    <x v="4"/>
  </r>
  <r>
    <s v="C0069"/>
    <s v="2025-01"/>
    <n v="31.66"/>
    <s v="Paid"/>
    <d v="2025-01-15T00:00:00"/>
    <x v="4"/>
  </r>
  <r>
    <s v="C0069"/>
    <s v="2025-02"/>
    <n v="36.81"/>
    <s v="Unpaid"/>
    <s v="-"/>
    <x v="4"/>
  </r>
  <r>
    <s v="C0069"/>
    <s v="2025-03"/>
    <n v="27.9"/>
    <s v="Paid"/>
    <d v="2025-03-05T00:00:00"/>
    <x v="4"/>
  </r>
  <r>
    <s v="C0069"/>
    <s v="2025-04"/>
    <n v="21.2"/>
    <s v="Paid"/>
    <d v="2025-04-06T00:00:00"/>
    <x v="4"/>
  </r>
  <r>
    <s v="C0070"/>
    <s v="2024-11"/>
    <n v="30.23"/>
    <s v="Paid"/>
    <d v="2024-11-29T00:00:00"/>
    <x v="0"/>
  </r>
  <r>
    <s v="C0070"/>
    <s v="2024-12"/>
    <n v="32.33"/>
    <s v="Paid"/>
    <d v="2024-12-02T00:00:00"/>
    <x v="0"/>
  </r>
  <r>
    <s v="C0070"/>
    <s v="2025-01"/>
    <n v="27.36"/>
    <s v="Paid"/>
    <d v="2025-01-16T00:00:00"/>
    <x v="0"/>
  </r>
  <r>
    <s v="C0070"/>
    <s v="2025-02"/>
    <n v="39.75"/>
    <s v="Unpaid"/>
    <s v="-"/>
    <x v="0"/>
  </r>
  <r>
    <s v="C0070"/>
    <s v="2025-03"/>
    <n v="23.25"/>
    <s v="Paid"/>
    <d v="2025-03-28T00:00:00"/>
    <x v="0"/>
  </r>
  <r>
    <s v="C0070"/>
    <s v="2025-04"/>
    <n v="21.8"/>
    <s v="Paid"/>
    <d v="2025-04-07T00:00:00"/>
    <x v="0"/>
  </r>
  <r>
    <s v="C0071"/>
    <s v="2024-11"/>
    <n v="32.08"/>
    <s v="Paid"/>
    <d v="2024-11-03T00:00:00"/>
    <x v="2"/>
  </r>
  <r>
    <s v="C0071"/>
    <s v="2024-12"/>
    <n v="28.14"/>
    <s v="Paid"/>
    <d v="2024-12-16T00:00:00"/>
    <x v="2"/>
  </r>
  <r>
    <s v="C0071"/>
    <s v="2025-01"/>
    <n v="73.14"/>
    <s v="Unpaid"/>
    <s v="-"/>
    <x v="2"/>
  </r>
  <r>
    <s v="C0071"/>
    <s v="2025-02"/>
    <n v="41.98"/>
    <s v="Paid"/>
    <d v="2025-02-04T00:00:00"/>
    <x v="2"/>
  </r>
  <r>
    <s v="C0071"/>
    <s v="2025-03"/>
    <n v="31.54"/>
    <s v="Paid"/>
    <d v="2025-03-11T00:00:00"/>
    <x v="2"/>
  </r>
  <r>
    <s v="C0071"/>
    <s v="2025-04"/>
    <n v="32.94"/>
    <s v="Paid"/>
    <d v="2025-04-21T00:00:00"/>
    <x v="2"/>
  </r>
  <r>
    <s v="C0072"/>
    <s v="2024-11"/>
    <n v="28.96"/>
    <s v="Paid"/>
    <d v="2024-11-21T00:00:00"/>
    <x v="0"/>
  </r>
  <r>
    <s v="C0072"/>
    <s v="2024-12"/>
    <n v="29.73"/>
    <s v="Unpaid"/>
    <s v="-"/>
    <x v="0"/>
  </r>
  <r>
    <s v="C0072"/>
    <s v="2025-01"/>
    <n v="24.65"/>
    <s v="Paid"/>
    <d v="2025-01-27T00:00:00"/>
    <x v="0"/>
  </r>
  <r>
    <s v="C0072"/>
    <s v="2025-02"/>
    <n v="18.38"/>
    <s v="Paid"/>
    <d v="2025-02-28T00:00:00"/>
    <x v="0"/>
  </r>
  <r>
    <s v="C0072"/>
    <s v="2025-03"/>
    <n v="21.23"/>
    <s v="Paid"/>
    <d v="2025-03-16T00:00:00"/>
    <x v="0"/>
  </r>
  <r>
    <s v="C0072"/>
    <s v="2025-04"/>
    <n v="17.760000000000002"/>
    <s v="Paid"/>
    <d v="2025-04-26T00:00:00"/>
    <x v="0"/>
  </r>
  <r>
    <s v="C0073"/>
    <s v="2024-11"/>
    <n v="38.409999999999997"/>
    <s v="Paid"/>
    <d v="2024-11-29T00:00:00"/>
    <x v="1"/>
  </r>
  <r>
    <s v="C0073"/>
    <s v="2024-12"/>
    <n v="45.62"/>
    <s v="Paid"/>
    <d v="2024-12-24T00:00:00"/>
    <x v="1"/>
  </r>
  <r>
    <s v="C0073"/>
    <s v="2025-01"/>
    <n v="31.97"/>
    <s v="Paid"/>
    <d v="2025-01-17T00:00:00"/>
    <x v="1"/>
  </r>
  <r>
    <s v="C0073"/>
    <s v="2025-02"/>
    <n v="42.93"/>
    <s v="Unpaid"/>
    <s v="-"/>
    <x v="1"/>
  </r>
  <r>
    <s v="C0073"/>
    <s v="2025-03"/>
    <n v="21.59"/>
    <s v="Paid"/>
    <d v="2025-03-22T00:00:00"/>
    <x v="1"/>
  </r>
  <r>
    <s v="C0073"/>
    <s v="2025-04"/>
    <n v="23.21"/>
    <s v="Paid"/>
    <d v="2025-04-16T00:00:00"/>
    <x v="1"/>
  </r>
  <r>
    <s v="C0074"/>
    <s v="2024-11"/>
    <n v="35.4"/>
    <s v="Unpaid"/>
    <s v="-"/>
    <x v="4"/>
  </r>
  <r>
    <s v="C0074"/>
    <s v="2024-12"/>
    <n v="17.91"/>
    <s v="Paid"/>
    <d v="2024-12-24T00:00:00"/>
    <x v="4"/>
  </r>
  <r>
    <s v="C0074"/>
    <s v="2025-01"/>
    <n v="34.729999999999997"/>
    <s v="Paid"/>
    <d v="2025-01-04T00:00:00"/>
    <x v="4"/>
  </r>
  <r>
    <s v="C0074"/>
    <s v="2025-02"/>
    <n v="58.92"/>
    <s v="Paid"/>
    <d v="2025-02-16T00:00:00"/>
    <x v="4"/>
  </r>
  <r>
    <s v="C0074"/>
    <s v="2025-03"/>
    <n v="29.96"/>
    <s v="Paid"/>
    <d v="2025-03-12T00:00:00"/>
    <x v="4"/>
  </r>
  <r>
    <s v="C0074"/>
    <s v="2025-04"/>
    <n v="19.12"/>
    <s v="Paid"/>
    <d v="2025-04-18T00:00:00"/>
    <x v="4"/>
  </r>
  <r>
    <s v="C0075"/>
    <s v="2024-11"/>
    <n v="34.24"/>
    <s v="Unpaid"/>
    <s v="-"/>
    <x v="4"/>
  </r>
  <r>
    <s v="C0075"/>
    <s v="2024-12"/>
    <n v="31.47"/>
    <s v="Paid"/>
    <d v="2024-12-06T00:00:00"/>
    <x v="4"/>
  </r>
  <r>
    <s v="C0075"/>
    <s v="2025-01"/>
    <n v="39.700000000000003"/>
    <s v="Paid"/>
    <d v="2025-01-03T00:00:00"/>
    <x v="4"/>
  </r>
  <r>
    <s v="C0075"/>
    <s v="2025-02"/>
    <n v="29.41"/>
    <s v="Paid"/>
    <d v="2025-02-06T00:00:00"/>
    <x v="4"/>
  </r>
  <r>
    <s v="C0075"/>
    <s v="2025-03"/>
    <n v="80.69"/>
    <s v="Paid"/>
    <d v="2025-03-17T00:00:00"/>
    <x v="4"/>
  </r>
  <r>
    <s v="C0075"/>
    <s v="2025-04"/>
    <n v="19.309999999999999"/>
    <s v="Paid"/>
    <d v="2025-04-23T00:00:00"/>
    <x v="4"/>
  </r>
  <r>
    <s v="C0076"/>
    <s v="2024-11"/>
    <n v="16.350000000000001"/>
    <s v="Paid"/>
    <d v="2024-11-15T00:00:00"/>
    <x v="3"/>
  </r>
  <r>
    <s v="C0076"/>
    <s v="2024-12"/>
    <n v="20.63"/>
    <s v="Paid"/>
    <d v="2024-12-04T00:00:00"/>
    <x v="3"/>
  </r>
  <r>
    <s v="C0076"/>
    <s v="2025-01"/>
    <n v="20.34"/>
    <s v="Paid"/>
    <d v="2025-01-28T00:00:00"/>
    <x v="3"/>
  </r>
  <r>
    <s v="C0076"/>
    <s v="2025-02"/>
    <n v="31.08"/>
    <s v="Unpaid"/>
    <s v="-"/>
    <x v="3"/>
  </r>
  <r>
    <s v="C0076"/>
    <s v="2025-03"/>
    <n v="20.16"/>
    <s v="Paid"/>
    <d v="2025-03-03T00:00:00"/>
    <x v="3"/>
  </r>
  <r>
    <s v="C0076"/>
    <s v="2025-04"/>
    <n v="24.04"/>
    <s v="Paid"/>
    <d v="2025-04-13T00:00:00"/>
    <x v="3"/>
  </r>
  <r>
    <s v="C0077"/>
    <s v="2024-11"/>
    <n v="48.39"/>
    <s v="Paid"/>
    <d v="2024-11-28T00:00:00"/>
    <x v="4"/>
  </r>
  <r>
    <s v="C0077"/>
    <s v="2024-12"/>
    <n v="55.21"/>
    <s v="Paid"/>
    <d v="2024-12-04T00:00:00"/>
    <x v="4"/>
  </r>
  <r>
    <s v="C0077"/>
    <s v="2025-01"/>
    <n v="19.91"/>
    <s v="Paid"/>
    <d v="2025-01-29T00:00:00"/>
    <x v="4"/>
  </r>
  <r>
    <s v="C0077"/>
    <s v="2025-02"/>
    <n v="34.630000000000003"/>
    <s v="Paid"/>
    <d v="2025-02-12T00:00:00"/>
    <x v="4"/>
  </r>
  <r>
    <s v="C0077"/>
    <s v="2025-03"/>
    <n v="16.73"/>
    <s v="Paid"/>
    <d v="2025-03-22T00:00:00"/>
    <x v="4"/>
  </r>
  <r>
    <s v="C0077"/>
    <s v="2025-04"/>
    <n v="21.31"/>
    <s v="Paid"/>
    <d v="2025-04-14T00:00:00"/>
    <x v="4"/>
  </r>
  <r>
    <s v="C0078"/>
    <s v="2024-11"/>
    <n v="31.03"/>
    <s v="Paid"/>
    <d v="2024-11-18T00:00:00"/>
    <x v="3"/>
  </r>
  <r>
    <s v="C0078"/>
    <s v="2024-12"/>
    <n v="35.96"/>
    <s v="Paid"/>
    <d v="2024-12-16T00:00:00"/>
    <x v="3"/>
  </r>
  <r>
    <s v="C0078"/>
    <s v="2025-01"/>
    <n v="30.01"/>
    <s v="Unpaid"/>
    <s v="-"/>
    <x v="3"/>
  </r>
  <r>
    <s v="C0078"/>
    <s v="2025-02"/>
    <n v="32.880000000000003"/>
    <s v="Paid"/>
    <d v="2025-02-26T00:00:00"/>
    <x v="3"/>
  </r>
  <r>
    <s v="C0078"/>
    <s v="2025-03"/>
    <n v="22.04"/>
    <s v="Paid"/>
    <d v="2025-03-08T00:00:00"/>
    <x v="3"/>
  </r>
  <r>
    <s v="C0078"/>
    <s v="2025-04"/>
    <n v="22.35"/>
    <s v="Paid"/>
    <d v="2025-04-25T00:00:00"/>
    <x v="3"/>
  </r>
  <r>
    <s v="C0079"/>
    <s v="2024-11"/>
    <n v="22.84"/>
    <s v="Paid"/>
    <d v="2024-11-28T00:00:00"/>
    <x v="2"/>
  </r>
  <r>
    <s v="C0079"/>
    <s v="2024-12"/>
    <n v="15.66"/>
    <s v="Paid"/>
    <d v="2024-12-12T00:00:00"/>
    <x v="2"/>
  </r>
  <r>
    <s v="C0079"/>
    <s v="2025-01"/>
    <n v="16.61"/>
    <s v="Paid"/>
    <d v="2025-01-27T00:00:00"/>
    <x v="2"/>
  </r>
  <r>
    <s v="C0079"/>
    <s v="2025-02"/>
    <n v="45.57"/>
    <s v="Paid"/>
    <d v="2025-02-28T00:00:00"/>
    <x v="2"/>
  </r>
  <r>
    <s v="C0079"/>
    <s v="2025-03"/>
    <n v="50.73"/>
    <s v="Paid"/>
    <d v="2025-03-23T00:00:00"/>
    <x v="2"/>
  </r>
  <r>
    <s v="C0079"/>
    <s v="2025-04"/>
    <n v="29.19"/>
    <s v="Paid"/>
    <d v="2025-04-25T00:00:00"/>
    <x v="2"/>
  </r>
  <r>
    <s v="C0080"/>
    <s v="2024-11"/>
    <n v="27.31"/>
    <s v="Paid"/>
    <d v="2024-11-19T00:00:00"/>
    <x v="1"/>
  </r>
  <r>
    <s v="C0080"/>
    <s v="2024-12"/>
    <n v="29.04"/>
    <s v="Paid"/>
    <d v="2024-12-22T00:00:00"/>
    <x v="1"/>
  </r>
  <r>
    <s v="C0080"/>
    <s v="2025-01"/>
    <n v="28.87"/>
    <s v="Paid"/>
    <d v="2025-01-08T00:00:00"/>
    <x v="1"/>
  </r>
  <r>
    <s v="C0080"/>
    <s v="2025-02"/>
    <n v="26.68"/>
    <s v="Paid"/>
    <d v="2025-02-05T00:00:00"/>
    <x v="1"/>
  </r>
  <r>
    <s v="C0080"/>
    <s v="2025-03"/>
    <n v="42.64"/>
    <s v="Paid"/>
    <d v="2025-03-27T00:00:00"/>
    <x v="1"/>
  </r>
  <r>
    <s v="C0080"/>
    <s v="2025-04"/>
    <n v="38.31"/>
    <s v="Paid"/>
    <d v="2025-04-08T00:00:00"/>
    <x v="1"/>
  </r>
  <r>
    <s v="C0081"/>
    <s v="2024-11"/>
    <n v="23.59"/>
    <s v="Paid"/>
    <d v="2024-11-24T00:00:00"/>
    <x v="3"/>
  </r>
  <r>
    <s v="C0081"/>
    <s v="2024-12"/>
    <n v="18.18"/>
    <s v="Paid"/>
    <d v="2024-12-16T00:00:00"/>
    <x v="3"/>
  </r>
  <r>
    <s v="C0081"/>
    <s v="2025-01"/>
    <n v="35.409999999999997"/>
    <s v="Paid"/>
    <d v="2025-01-27T00:00:00"/>
    <x v="3"/>
  </r>
  <r>
    <s v="C0081"/>
    <s v="2025-02"/>
    <n v="32.86"/>
    <s v="Paid"/>
    <d v="2025-02-13T00:00:00"/>
    <x v="3"/>
  </r>
  <r>
    <s v="C0081"/>
    <s v="2025-03"/>
    <n v="23.73"/>
    <s v="Unpaid"/>
    <s v="-"/>
    <x v="3"/>
  </r>
  <r>
    <s v="C0081"/>
    <s v="2025-04"/>
    <n v="15.5"/>
    <s v="Paid"/>
    <d v="2025-04-05T00:00:00"/>
    <x v="3"/>
  </r>
  <r>
    <s v="C0082"/>
    <s v="2024-11"/>
    <n v="43.41"/>
    <s v="Paid"/>
    <d v="2024-11-15T00:00:00"/>
    <x v="2"/>
  </r>
  <r>
    <s v="C0082"/>
    <s v="2024-12"/>
    <n v="18.57"/>
    <s v="Paid"/>
    <d v="2024-12-13T00:00:00"/>
    <x v="2"/>
  </r>
  <r>
    <s v="C0082"/>
    <s v="2025-01"/>
    <n v="34.979999999999997"/>
    <s v="Unpaid"/>
    <s v="-"/>
    <x v="2"/>
  </r>
  <r>
    <s v="C0082"/>
    <s v="2025-02"/>
    <n v="43.8"/>
    <s v="Paid"/>
    <d v="2025-02-05T00:00:00"/>
    <x v="2"/>
  </r>
  <r>
    <s v="C0082"/>
    <s v="2025-03"/>
    <n v="25.81"/>
    <s v="Paid"/>
    <d v="2025-03-26T00:00:00"/>
    <x v="2"/>
  </r>
  <r>
    <s v="C0082"/>
    <s v="2025-04"/>
    <n v="34.26"/>
    <s v="Paid"/>
    <d v="2025-04-04T00:00:00"/>
    <x v="2"/>
  </r>
  <r>
    <s v="C0083"/>
    <s v="2024-11"/>
    <n v="29.83"/>
    <s v="Paid"/>
    <d v="2024-11-23T00:00:00"/>
    <x v="4"/>
  </r>
  <r>
    <s v="C0083"/>
    <s v="2024-12"/>
    <n v="26.26"/>
    <s v="Paid"/>
    <d v="2024-12-14T00:00:00"/>
    <x v="4"/>
  </r>
  <r>
    <s v="C0083"/>
    <s v="2025-01"/>
    <n v="28.23"/>
    <s v="Paid"/>
    <d v="2025-01-16T00:00:00"/>
    <x v="4"/>
  </r>
  <r>
    <s v="C0083"/>
    <s v="2025-02"/>
    <n v="21.25"/>
    <s v="Paid"/>
    <d v="2025-02-06T00:00:00"/>
    <x v="4"/>
  </r>
  <r>
    <s v="C0083"/>
    <s v="2025-03"/>
    <n v="15.89"/>
    <s v="Paid"/>
    <d v="2025-03-17T00:00:00"/>
    <x v="4"/>
  </r>
  <r>
    <s v="C0083"/>
    <s v="2025-04"/>
    <n v="21.27"/>
    <s v="Paid"/>
    <d v="2025-04-19T00:00:00"/>
    <x v="4"/>
  </r>
  <r>
    <s v="C0084"/>
    <s v="2024-11"/>
    <n v="35.5"/>
    <s v="Paid"/>
    <d v="2024-11-08T00:00:00"/>
    <x v="4"/>
  </r>
  <r>
    <s v="C0084"/>
    <s v="2024-12"/>
    <n v="23.08"/>
    <s v="Paid"/>
    <d v="2024-12-11T00:00:00"/>
    <x v="4"/>
  </r>
  <r>
    <s v="C0084"/>
    <s v="2025-01"/>
    <n v="20.61"/>
    <s v="Paid"/>
    <d v="2025-01-27T00:00:00"/>
    <x v="4"/>
  </r>
  <r>
    <s v="C0084"/>
    <s v="2025-02"/>
    <n v="31.78"/>
    <s v="Paid"/>
    <d v="2025-02-13T00:00:00"/>
    <x v="4"/>
  </r>
  <r>
    <s v="C0084"/>
    <s v="2025-03"/>
    <n v="31.08"/>
    <s v="Unpaid"/>
    <s v="-"/>
    <x v="4"/>
  </r>
  <r>
    <s v="C0084"/>
    <s v="2025-04"/>
    <n v="41.5"/>
    <s v="Paid"/>
    <d v="2025-04-26T00:00:00"/>
    <x v="4"/>
  </r>
  <r>
    <s v="C0085"/>
    <s v="2024-11"/>
    <n v="20.58"/>
    <s v="Paid"/>
    <d v="2024-11-09T00:00:00"/>
    <x v="2"/>
  </r>
  <r>
    <s v="C0085"/>
    <s v="2024-12"/>
    <n v="18.53"/>
    <s v="Paid"/>
    <d v="2024-12-25T00:00:00"/>
    <x v="2"/>
  </r>
  <r>
    <s v="C0085"/>
    <s v="2025-01"/>
    <n v="23.01"/>
    <s v="Paid"/>
    <d v="2025-01-09T00:00:00"/>
    <x v="2"/>
  </r>
  <r>
    <s v="C0085"/>
    <s v="2025-02"/>
    <n v="36.270000000000003"/>
    <s v="Paid"/>
    <d v="2025-02-20T00:00:00"/>
    <x v="2"/>
  </r>
  <r>
    <s v="C0085"/>
    <s v="2025-03"/>
    <n v="50.3"/>
    <s v="Paid"/>
    <d v="2025-03-21T00:00:00"/>
    <x v="2"/>
  </r>
  <r>
    <s v="C0085"/>
    <s v="2025-04"/>
    <n v="25.93"/>
    <s v="Paid"/>
    <d v="2025-04-12T00:00:00"/>
    <x v="2"/>
  </r>
  <r>
    <s v="C0086"/>
    <s v="2024-11"/>
    <n v="52.03"/>
    <s v="Paid"/>
    <d v="2024-11-10T00:00:00"/>
    <x v="4"/>
  </r>
  <r>
    <s v="C0086"/>
    <s v="2024-12"/>
    <n v="22.88"/>
    <s v="Paid"/>
    <d v="2024-12-24T00:00:00"/>
    <x v="4"/>
  </r>
  <r>
    <s v="C0086"/>
    <s v="2025-01"/>
    <n v="40.049999999999997"/>
    <s v="Paid"/>
    <d v="2025-01-29T00:00:00"/>
    <x v="4"/>
  </r>
  <r>
    <s v="C0086"/>
    <s v="2025-02"/>
    <n v="36.380000000000003"/>
    <s v="Paid"/>
    <d v="2025-02-04T00:00:00"/>
    <x v="4"/>
  </r>
  <r>
    <s v="C0086"/>
    <s v="2025-03"/>
    <n v="26.35"/>
    <s v="Unpaid"/>
    <s v="-"/>
    <x v="4"/>
  </r>
  <r>
    <s v="C0086"/>
    <s v="2025-04"/>
    <n v="31.49"/>
    <s v="Paid"/>
    <d v="2025-04-05T00:00:00"/>
    <x v="4"/>
  </r>
  <r>
    <s v="C0087"/>
    <s v="2024-11"/>
    <n v="24.02"/>
    <s v="Unpaid"/>
    <s v="-"/>
    <x v="2"/>
  </r>
  <r>
    <s v="C0087"/>
    <s v="2024-12"/>
    <n v="30.28"/>
    <s v="Paid"/>
    <d v="2024-12-25T00:00:00"/>
    <x v="2"/>
  </r>
  <r>
    <s v="C0087"/>
    <s v="2025-01"/>
    <n v="32.26"/>
    <s v="Unpaid"/>
    <s v="-"/>
    <x v="2"/>
  </r>
  <r>
    <s v="C0087"/>
    <s v="2025-02"/>
    <n v="43.3"/>
    <s v="Paid"/>
    <d v="2025-02-25T00:00:00"/>
    <x v="2"/>
  </r>
  <r>
    <s v="C0087"/>
    <s v="2025-03"/>
    <n v="18.39"/>
    <s v="Paid"/>
    <d v="2025-03-03T00:00:00"/>
    <x v="2"/>
  </r>
  <r>
    <s v="C0087"/>
    <s v="2025-04"/>
    <n v="45.96"/>
    <s v="Paid"/>
    <d v="2025-04-06T00:00:00"/>
    <x v="2"/>
  </r>
  <r>
    <s v="C0088"/>
    <s v="2024-11"/>
    <n v="32.17"/>
    <s v="Paid"/>
    <d v="2024-11-23T00:00:00"/>
    <x v="3"/>
  </r>
  <r>
    <s v="C0088"/>
    <s v="2024-12"/>
    <n v="61.04"/>
    <s v="Paid"/>
    <d v="2024-12-17T00:00:00"/>
    <x v="3"/>
  </r>
  <r>
    <s v="C0088"/>
    <s v="2025-01"/>
    <n v="35.340000000000003"/>
    <s v="Paid"/>
    <d v="2025-01-21T00:00:00"/>
    <x v="3"/>
  </r>
  <r>
    <s v="C0088"/>
    <s v="2025-02"/>
    <n v="17.13"/>
    <s v="Paid"/>
    <d v="2025-02-21T00:00:00"/>
    <x v="3"/>
  </r>
  <r>
    <s v="C0088"/>
    <s v="2025-03"/>
    <n v="13.53"/>
    <s v="Paid"/>
    <d v="2025-03-20T00:00:00"/>
    <x v="3"/>
  </r>
  <r>
    <s v="C0088"/>
    <s v="2025-04"/>
    <n v="16.829999999999998"/>
    <s v="Paid"/>
    <d v="2025-04-11T00:00:00"/>
    <x v="3"/>
  </r>
  <r>
    <s v="C0089"/>
    <s v="2024-11"/>
    <n v="34.17"/>
    <s v="Paid"/>
    <d v="2024-11-17T00:00:00"/>
    <x v="3"/>
  </r>
  <r>
    <s v="C0089"/>
    <s v="2024-12"/>
    <n v="33.65"/>
    <s v="Paid"/>
    <d v="2024-12-20T00:00:00"/>
    <x v="3"/>
  </r>
  <r>
    <s v="C0089"/>
    <s v="2025-01"/>
    <n v="31.57"/>
    <s v="Paid"/>
    <d v="2025-01-03T00:00:00"/>
    <x v="3"/>
  </r>
  <r>
    <s v="C0089"/>
    <s v="2025-02"/>
    <n v="33.479999999999997"/>
    <s v="Paid"/>
    <d v="2025-02-20T00:00:00"/>
    <x v="3"/>
  </r>
  <r>
    <s v="C0089"/>
    <s v="2025-03"/>
    <n v="47.8"/>
    <s v="Paid"/>
    <d v="2025-03-12T00:00:00"/>
    <x v="3"/>
  </r>
  <r>
    <s v="C0089"/>
    <s v="2025-04"/>
    <n v="54.29"/>
    <s v="Paid"/>
    <d v="2025-04-14T00:00:00"/>
    <x v="3"/>
  </r>
  <r>
    <s v="C0090"/>
    <s v="2024-11"/>
    <n v="30.88"/>
    <s v="Paid"/>
    <d v="2024-11-04T00:00:00"/>
    <x v="2"/>
  </r>
  <r>
    <s v="C0090"/>
    <s v="2024-12"/>
    <n v="40.26"/>
    <s v="Paid"/>
    <d v="2024-12-11T00:00:00"/>
    <x v="2"/>
  </r>
  <r>
    <s v="C0090"/>
    <s v="2025-01"/>
    <n v="38.21"/>
    <s v="Paid"/>
    <d v="2025-01-21T00:00:00"/>
    <x v="2"/>
  </r>
  <r>
    <s v="C0090"/>
    <s v="2025-02"/>
    <n v="26.78"/>
    <s v="Paid"/>
    <d v="2025-03-01T00:00:00"/>
    <x v="2"/>
  </r>
  <r>
    <s v="C0090"/>
    <s v="2025-03"/>
    <n v="27.07"/>
    <s v="Paid"/>
    <d v="2025-03-09T00:00:00"/>
    <x v="2"/>
  </r>
  <r>
    <s v="C0090"/>
    <s v="2025-04"/>
    <n v="31.28"/>
    <s v="Paid"/>
    <d v="2025-04-22T00:00:00"/>
    <x v="2"/>
  </r>
  <r>
    <s v="C0091"/>
    <s v="2024-11"/>
    <n v="30.78"/>
    <s v="Paid"/>
    <d v="2024-11-05T00:00:00"/>
    <x v="3"/>
  </r>
  <r>
    <s v="C0091"/>
    <s v="2024-12"/>
    <n v="46.91"/>
    <s v="Paid"/>
    <d v="2024-12-22T00:00:00"/>
    <x v="3"/>
  </r>
  <r>
    <s v="C0091"/>
    <s v="2025-01"/>
    <n v="21.99"/>
    <s v="Paid"/>
    <d v="2025-01-16T00:00:00"/>
    <x v="3"/>
  </r>
  <r>
    <s v="C0091"/>
    <s v="2025-02"/>
    <n v="22.91"/>
    <s v="Paid"/>
    <d v="2025-02-28T00:00:00"/>
    <x v="3"/>
  </r>
  <r>
    <s v="C0091"/>
    <s v="2025-03"/>
    <n v="15.12"/>
    <s v="Paid"/>
    <d v="2025-03-07T00:00:00"/>
    <x v="3"/>
  </r>
  <r>
    <s v="C0091"/>
    <s v="2025-04"/>
    <n v="54.31"/>
    <s v="Paid"/>
    <d v="2025-04-07T00:00:00"/>
    <x v="3"/>
  </r>
  <r>
    <s v="C0092"/>
    <s v="2024-11"/>
    <n v="33.86"/>
    <s v="Paid"/>
    <d v="2024-11-29T00:00:00"/>
    <x v="3"/>
  </r>
  <r>
    <s v="C0092"/>
    <s v="2024-12"/>
    <n v="45.67"/>
    <s v="Paid"/>
    <d v="2024-12-26T00:00:00"/>
    <x v="3"/>
  </r>
  <r>
    <s v="C0092"/>
    <s v="2025-01"/>
    <n v="31.99"/>
    <s v="Paid"/>
    <d v="2025-01-13T00:00:00"/>
    <x v="3"/>
  </r>
  <r>
    <s v="C0092"/>
    <s v="2025-02"/>
    <n v="38.799999999999997"/>
    <s v="Unpaid"/>
    <s v="-"/>
    <x v="3"/>
  </r>
  <r>
    <s v="C0092"/>
    <s v="2025-03"/>
    <n v="36.520000000000003"/>
    <s v="Paid"/>
    <d v="2025-03-21T00:00:00"/>
    <x v="3"/>
  </r>
  <r>
    <s v="C0092"/>
    <s v="2025-04"/>
    <n v="20.32"/>
    <s v="Unpaid"/>
    <s v="-"/>
    <x v="3"/>
  </r>
  <r>
    <s v="C0093"/>
    <s v="2024-11"/>
    <n v="47.02"/>
    <s v="Paid"/>
    <d v="2024-11-03T00:00:00"/>
    <x v="3"/>
  </r>
  <r>
    <s v="C0093"/>
    <s v="2024-12"/>
    <n v="34.08"/>
    <s v="Paid"/>
    <d v="2024-12-08T00:00:00"/>
    <x v="3"/>
  </r>
  <r>
    <s v="C0093"/>
    <s v="2025-01"/>
    <n v="37.68"/>
    <s v="Paid"/>
    <d v="2025-01-19T00:00:00"/>
    <x v="3"/>
  </r>
  <r>
    <s v="C0093"/>
    <s v="2025-02"/>
    <n v="27.16"/>
    <s v="Paid"/>
    <d v="2025-02-23T00:00:00"/>
    <x v="3"/>
  </r>
  <r>
    <s v="C0093"/>
    <s v="2025-03"/>
    <n v="23.72"/>
    <s v="Paid"/>
    <d v="2025-03-05T00:00:00"/>
    <x v="3"/>
  </r>
  <r>
    <s v="C0093"/>
    <s v="2025-04"/>
    <n v="45.74"/>
    <s v="Paid"/>
    <d v="2025-04-22T00:00:00"/>
    <x v="3"/>
  </r>
  <r>
    <s v="C0094"/>
    <s v="2024-11"/>
    <n v="39.06"/>
    <s v="Paid"/>
    <d v="2024-11-07T00:00:00"/>
    <x v="0"/>
  </r>
  <r>
    <s v="C0094"/>
    <s v="2024-12"/>
    <n v="35.11"/>
    <s v="Unpaid"/>
    <s v="-"/>
    <x v="0"/>
  </r>
  <r>
    <s v="C0094"/>
    <s v="2025-01"/>
    <n v="26.42"/>
    <s v="Paid"/>
    <d v="2025-01-21T00:00:00"/>
    <x v="0"/>
  </r>
  <r>
    <s v="C0094"/>
    <s v="2025-02"/>
    <n v="71.27"/>
    <s v="Paid"/>
    <d v="2025-02-06T00:00:00"/>
    <x v="0"/>
  </r>
  <r>
    <s v="C0094"/>
    <s v="2025-03"/>
    <n v="42.12"/>
    <s v="Paid"/>
    <d v="2025-03-18T00:00:00"/>
    <x v="0"/>
  </r>
  <r>
    <s v="C0094"/>
    <s v="2025-04"/>
    <n v="30.35"/>
    <s v="Paid"/>
    <d v="2025-04-06T00:00:00"/>
    <x v="0"/>
  </r>
  <r>
    <s v="C0095"/>
    <s v="2024-11"/>
    <n v="23.69"/>
    <s v="Paid"/>
    <d v="2024-11-07T00:00:00"/>
    <x v="1"/>
  </r>
  <r>
    <s v="C0095"/>
    <s v="2024-12"/>
    <n v="29.45"/>
    <s v="Paid"/>
    <d v="2024-12-21T00:00:00"/>
    <x v="1"/>
  </r>
  <r>
    <s v="C0095"/>
    <s v="2025-01"/>
    <n v="33.729999999999997"/>
    <s v="Unpaid"/>
    <s v="-"/>
    <x v="1"/>
  </r>
  <r>
    <s v="C0095"/>
    <s v="2025-02"/>
    <n v="41.35"/>
    <s v="Paid"/>
    <d v="2025-03-01T00:00:00"/>
    <x v="1"/>
  </r>
  <r>
    <s v="C0095"/>
    <s v="2025-03"/>
    <n v="56.8"/>
    <s v="Paid"/>
    <d v="2025-03-10T00:00:00"/>
    <x v="1"/>
  </r>
  <r>
    <s v="C0095"/>
    <s v="2025-04"/>
    <n v="33.82"/>
    <s v="Paid"/>
    <d v="2025-04-02T00:00:00"/>
    <x v="1"/>
  </r>
  <r>
    <s v="C0096"/>
    <s v="2024-11"/>
    <n v="46.56"/>
    <s v="Paid"/>
    <d v="2024-11-13T00:00:00"/>
    <x v="4"/>
  </r>
  <r>
    <s v="C0096"/>
    <s v="2024-12"/>
    <n v="31.96"/>
    <s v="Paid"/>
    <d v="2024-12-17T00:00:00"/>
    <x v="4"/>
  </r>
  <r>
    <s v="C0096"/>
    <s v="2025-01"/>
    <n v="31.91"/>
    <s v="Paid"/>
    <d v="2025-01-08T00:00:00"/>
    <x v="4"/>
  </r>
  <r>
    <s v="C0096"/>
    <s v="2025-02"/>
    <n v="31.64"/>
    <s v="Paid"/>
    <d v="2025-02-20T00:00:00"/>
    <x v="4"/>
  </r>
  <r>
    <s v="C0096"/>
    <s v="2025-03"/>
    <n v="27.38"/>
    <s v="Paid"/>
    <d v="2025-03-29T00:00:00"/>
    <x v="4"/>
  </r>
  <r>
    <s v="C0096"/>
    <s v="2025-04"/>
    <n v="15.51"/>
    <s v="Paid"/>
    <d v="2025-04-12T00:00:00"/>
    <x v="4"/>
  </r>
  <r>
    <s v="C0097"/>
    <s v="2024-11"/>
    <n v="20.68"/>
    <s v="Paid"/>
    <d v="2024-11-20T00:00:00"/>
    <x v="0"/>
  </r>
  <r>
    <s v="C0097"/>
    <s v="2024-12"/>
    <n v="44.14"/>
    <s v="Paid"/>
    <d v="2024-12-24T00:00:00"/>
    <x v="0"/>
  </r>
  <r>
    <s v="C0097"/>
    <s v="2025-01"/>
    <n v="42.78"/>
    <s v="Paid"/>
    <d v="2025-01-27T00:00:00"/>
    <x v="0"/>
  </r>
  <r>
    <s v="C0097"/>
    <s v="2025-02"/>
    <n v="20.87"/>
    <s v="Paid"/>
    <d v="2025-02-21T00:00:00"/>
    <x v="0"/>
  </r>
  <r>
    <s v="C0097"/>
    <s v="2025-03"/>
    <n v="19.809999999999999"/>
    <s v="Paid"/>
    <d v="2025-03-05T00:00:00"/>
    <x v="0"/>
  </r>
  <r>
    <s v="C0097"/>
    <s v="2025-04"/>
    <n v="42.38"/>
    <s v="Paid"/>
    <d v="2025-04-16T00:00:00"/>
    <x v="0"/>
  </r>
  <r>
    <s v="C0098"/>
    <s v="2024-11"/>
    <n v="21.04"/>
    <s v="Paid"/>
    <d v="2024-11-03T00:00:00"/>
    <x v="3"/>
  </r>
  <r>
    <s v="C0098"/>
    <s v="2024-12"/>
    <n v="25.9"/>
    <s v="Paid"/>
    <d v="2024-12-06T00:00:00"/>
    <x v="3"/>
  </r>
  <r>
    <s v="C0098"/>
    <s v="2025-01"/>
    <n v="34.15"/>
    <s v="Paid"/>
    <d v="2025-01-13T00:00:00"/>
    <x v="3"/>
  </r>
  <r>
    <s v="C0098"/>
    <s v="2025-02"/>
    <n v="65.42"/>
    <s v="Paid"/>
    <d v="2025-02-12T00:00:00"/>
    <x v="3"/>
  </r>
  <r>
    <s v="C0098"/>
    <s v="2025-03"/>
    <n v="31.82"/>
    <s v="Paid"/>
    <d v="2025-03-26T00:00:00"/>
    <x v="3"/>
  </r>
  <r>
    <s v="C0098"/>
    <s v="2025-04"/>
    <n v="32.75"/>
    <s v="Paid"/>
    <d v="2025-04-27T00:00:00"/>
    <x v="3"/>
  </r>
  <r>
    <s v="C0099"/>
    <s v="2024-11"/>
    <n v="31.7"/>
    <s v="Paid"/>
    <d v="2024-11-20T00:00:00"/>
    <x v="2"/>
  </r>
  <r>
    <s v="C0099"/>
    <s v="2024-12"/>
    <n v="27.62"/>
    <s v="Paid"/>
    <d v="2024-12-25T00:00:00"/>
    <x v="2"/>
  </r>
  <r>
    <s v="C0099"/>
    <s v="2025-01"/>
    <n v="87.29"/>
    <s v="Paid"/>
    <d v="2025-01-02T00:00:00"/>
    <x v="2"/>
  </r>
  <r>
    <s v="C0099"/>
    <s v="2025-02"/>
    <n v="25.04"/>
    <s v="Paid"/>
    <d v="2025-02-15T00:00:00"/>
    <x v="2"/>
  </r>
  <r>
    <s v="C0099"/>
    <s v="2025-03"/>
    <n v="31.1"/>
    <s v="Paid"/>
    <d v="2025-03-02T00:00:00"/>
    <x v="2"/>
  </r>
  <r>
    <s v="C0099"/>
    <s v="2025-04"/>
    <n v="19.21"/>
    <s v="Paid"/>
    <d v="2025-04-19T00:00:00"/>
    <x v="2"/>
  </r>
  <r>
    <s v="C0100"/>
    <s v="2024-11"/>
    <n v="18.68"/>
    <s v="Paid"/>
    <d v="2024-11-19T00:00:00"/>
    <x v="3"/>
  </r>
  <r>
    <s v="C0100"/>
    <s v="2024-12"/>
    <n v="36.04"/>
    <s v="Unpaid"/>
    <s v="-"/>
    <x v="3"/>
  </r>
  <r>
    <s v="C0100"/>
    <s v="2025-01"/>
    <n v="69.7"/>
    <s v="Paid"/>
    <d v="2025-01-29T00:00:00"/>
    <x v="3"/>
  </r>
  <r>
    <s v="C0100"/>
    <s v="2025-02"/>
    <n v="15.81"/>
    <s v="Paid"/>
    <d v="2025-02-13T00:00:00"/>
    <x v="3"/>
  </r>
  <r>
    <s v="C0100"/>
    <s v="2025-03"/>
    <n v="34.76"/>
    <s v="Unpaid"/>
    <s v="-"/>
    <x v="3"/>
  </r>
  <r>
    <s v="C0100"/>
    <s v="2025-04"/>
    <n v="48.72"/>
    <s v="Unpaid"/>
    <s v="-"/>
    <x v="3"/>
  </r>
  <r>
    <s v="C0101"/>
    <s v="2024-11"/>
    <n v="40.43"/>
    <s v="Paid"/>
    <d v="2024-11-26T00:00:00"/>
    <x v="1"/>
  </r>
  <r>
    <s v="C0101"/>
    <s v="2024-12"/>
    <n v="32.58"/>
    <s v="Paid"/>
    <d v="2024-12-18T00:00:00"/>
    <x v="1"/>
  </r>
  <r>
    <s v="C0101"/>
    <s v="2025-01"/>
    <n v="21.4"/>
    <s v="Paid"/>
    <d v="2025-01-24T00:00:00"/>
    <x v="1"/>
  </r>
  <r>
    <s v="C0101"/>
    <s v="2025-02"/>
    <n v="27.47"/>
    <s v="Paid"/>
    <d v="2025-02-14T00:00:00"/>
    <x v="1"/>
  </r>
  <r>
    <s v="C0101"/>
    <s v="2025-03"/>
    <n v="37.049999999999997"/>
    <s v="Paid"/>
    <d v="2025-03-29T00:00:00"/>
    <x v="1"/>
  </r>
  <r>
    <s v="C0101"/>
    <s v="2025-04"/>
    <n v="31.78"/>
    <s v="Paid"/>
    <d v="2025-04-06T00:00:00"/>
    <x v="1"/>
  </r>
  <r>
    <s v="C0102"/>
    <s v="2024-11"/>
    <n v="40.71"/>
    <s v="Paid"/>
    <d v="2024-11-04T00:00:00"/>
    <x v="3"/>
  </r>
  <r>
    <s v="C0102"/>
    <s v="2024-12"/>
    <n v="23.11"/>
    <s v="Paid"/>
    <d v="2024-12-18T00:00:00"/>
    <x v="3"/>
  </r>
  <r>
    <s v="C0102"/>
    <s v="2025-01"/>
    <n v="42.19"/>
    <s v="Paid"/>
    <d v="2025-01-02T00:00:00"/>
    <x v="3"/>
  </r>
  <r>
    <s v="C0102"/>
    <s v="2025-02"/>
    <n v="27.29"/>
    <s v="Paid"/>
    <d v="2025-02-07T00:00:00"/>
    <x v="3"/>
  </r>
  <r>
    <s v="C0102"/>
    <s v="2025-03"/>
    <n v="27.49"/>
    <s v="Paid"/>
    <d v="2025-03-20T00:00:00"/>
    <x v="3"/>
  </r>
  <r>
    <s v="C0102"/>
    <s v="2025-04"/>
    <n v="26.23"/>
    <s v="Paid"/>
    <d v="2025-04-06T00:00:00"/>
    <x v="3"/>
  </r>
  <r>
    <s v="C0103"/>
    <s v="2024-11"/>
    <n v="35.15"/>
    <s v="Paid"/>
    <d v="2024-11-13T00:00:00"/>
    <x v="2"/>
  </r>
  <r>
    <s v="C0103"/>
    <s v="2024-12"/>
    <n v="42.73"/>
    <s v="Paid"/>
    <d v="2024-12-10T00:00:00"/>
    <x v="2"/>
  </r>
  <r>
    <s v="C0103"/>
    <s v="2025-01"/>
    <n v="33.4"/>
    <s v="Paid"/>
    <d v="2025-01-10T00:00:00"/>
    <x v="2"/>
  </r>
  <r>
    <s v="C0103"/>
    <s v="2025-02"/>
    <n v="32.03"/>
    <s v="Unpaid"/>
    <s v="-"/>
    <x v="2"/>
  </r>
  <r>
    <s v="C0103"/>
    <s v="2025-03"/>
    <n v="17.690000000000001"/>
    <s v="Paid"/>
    <d v="2025-03-17T00:00:00"/>
    <x v="2"/>
  </r>
  <r>
    <s v="C0103"/>
    <s v="2025-04"/>
    <n v="32.799999999999997"/>
    <s v="Paid"/>
    <d v="2025-04-28T00:00:00"/>
    <x v="2"/>
  </r>
  <r>
    <s v="C0104"/>
    <s v="2024-11"/>
    <n v="43.35"/>
    <s v="Paid"/>
    <d v="2024-11-02T00:00:00"/>
    <x v="1"/>
  </r>
  <r>
    <s v="C0104"/>
    <s v="2024-12"/>
    <n v="24.45"/>
    <s v="Paid"/>
    <d v="2024-12-28T00:00:00"/>
    <x v="1"/>
  </r>
  <r>
    <s v="C0104"/>
    <s v="2025-01"/>
    <n v="18.53"/>
    <s v="Paid"/>
    <d v="2025-01-29T00:00:00"/>
    <x v="1"/>
  </r>
  <r>
    <s v="C0104"/>
    <s v="2025-02"/>
    <n v="30.36"/>
    <s v="Paid"/>
    <d v="2025-02-14T00:00:00"/>
    <x v="1"/>
  </r>
  <r>
    <s v="C0104"/>
    <s v="2025-03"/>
    <n v="62.91"/>
    <s v="Paid"/>
    <d v="2025-03-04T00:00:00"/>
    <x v="1"/>
  </r>
  <r>
    <s v="C0104"/>
    <s v="2025-04"/>
    <n v="42.13"/>
    <s v="Paid"/>
    <d v="2025-04-27T00:00:00"/>
    <x v="1"/>
  </r>
  <r>
    <s v="C0105"/>
    <s v="2024-11"/>
    <n v="40.700000000000003"/>
    <s v="Paid"/>
    <d v="2024-11-18T00:00:00"/>
    <x v="3"/>
  </r>
  <r>
    <s v="C0105"/>
    <s v="2024-12"/>
    <n v="53.07"/>
    <s v="Paid"/>
    <d v="2024-12-24T00:00:00"/>
    <x v="3"/>
  </r>
  <r>
    <s v="C0105"/>
    <s v="2025-01"/>
    <n v="22.44"/>
    <s v="Unpaid"/>
    <s v="-"/>
    <x v="3"/>
  </r>
  <r>
    <s v="C0105"/>
    <s v="2025-02"/>
    <n v="32.17"/>
    <s v="Unpaid"/>
    <s v="-"/>
    <x v="3"/>
  </r>
  <r>
    <s v="C0105"/>
    <s v="2025-03"/>
    <n v="18.54"/>
    <s v="Paid"/>
    <d v="2025-03-11T00:00:00"/>
    <x v="3"/>
  </r>
  <r>
    <s v="C0105"/>
    <s v="2025-04"/>
    <n v="27.88"/>
    <s v="Paid"/>
    <d v="2025-04-28T00:00:00"/>
    <x v="3"/>
  </r>
  <r>
    <s v="C0106"/>
    <s v="2024-11"/>
    <n v="26.23"/>
    <s v="Paid"/>
    <d v="2024-11-10T00:00:00"/>
    <x v="1"/>
  </r>
  <r>
    <s v="C0106"/>
    <s v="2024-12"/>
    <n v="43.9"/>
    <s v="Paid"/>
    <d v="2024-12-25T00:00:00"/>
    <x v="1"/>
  </r>
  <r>
    <s v="C0106"/>
    <s v="2025-01"/>
    <n v="30.22"/>
    <s v="Paid"/>
    <d v="2025-01-08T00:00:00"/>
    <x v="1"/>
  </r>
  <r>
    <s v="C0106"/>
    <s v="2025-02"/>
    <n v="15.47"/>
    <s v="Unpaid"/>
    <s v="-"/>
    <x v="1"/>
  </r>
  <r>
    <s v="C0106"/>
    <s v="2025-03"/>
    <n v="25.92"/>
    <s v="Paid"/>
    <d v="2025-03-13T00:00:00"/>
    <x v="1"/>
  </r>
  <r>
    <s v="C0106"/>
    <s v="2025-04"/>
    <n v="52.31"/>
    <s v="Paid"/>
    <d v="2025-04-22T00:00:00"/>
    <x v="1"/>
  </r>
  <r>
    <s v="C0107"/>
    <s v="2024-11"/>
    <n v="25.59"/>
    <s v="Paid"/>
    <d v="2024-11-29T00:00:00"/>
    <x v="4"/>
  </r>
  <r>
    <s v="C0107"/>
    <s v="2024-12"/>
    <n v="25.68"/>
    <s v="Unpaid"/>
    <s v="-"/>
    <x v="4"/>
  </r>
  <r>
    <s v="C0107"/>
    <s v="2025-01"/>
    <n v="25.35"/>
    <s v="Paid"/>
    <d v="2025-01-29T00:00:00"/>
    <x v="4"/>
  </r>
  <r>
    <s v="C0107"/>
    <s v="2025-02"/>
    <n v="20.32"/>
    <s v="Paid"/>
    <d v="2025-02-26T00:00:00"/>
    <x v="4"/>
  </r>
  <r>
    <s v="C0107"/>
    <s v="2025-03"/>
    <n v="52.56"/>
    <s v="Paid"/>
    <d v="2025-03-05T00:00:00"/>
    <x v="4"/>
  </r>
  <r>
    <s v="C0107"/>
    <s v="2025-04"/>
    <n v="20.57"/>
    <s v="Paid"/>
    <d v="2025-04-10T00:00:00"/>
    <x v="4"/>
  </r>
  <r>
    <s v="C0108"/>
    <s v="2024-11"/>
    <n v="45.55"/>
    <s v="Paid"/>
    <d v="2024-11-27T00:00:00"/>
    <x v="4"/>
  </r>
  <r>
    <s v="C0108"/>
    <s v="2024-12"/>
    <n v="36.57"/>
    <s v="Unpaid"/>
    <s v="-"/>
    <x v="4"/>
  </r>
  <r>
    <s v="C0108"/>
    <s v="2025-01"/>
    <n v="16.68"/>
    <s v="Paid"/>
    <d v="2025-01-22T00:00:00"/>
    <x v="4"/>
  </r>
  <r>
    <s v="C0108"/>
    <s v="2025-02"/>
    <n v="38.15"/>
    <s v="Paid"/>
    <d v="2025-02-24T00:00:00"/>
    <x v="4"/>
  </r>
  <r>
    <s v="C0108"/>
    <s v="2025-03"/>
    <n v="26.76"/>
    <s v="Paid"/>
    <d v="2025-03-06T00:00:00"/>
    <x v="4"/>
  </r>
  <r>
    <s v="C0108"/>
    <s v="2025-04"/>
    <n v="65.430000000000007"/>
    <s v="Paid"/>
    <d v="2025-04-18T00:00:00"/>
    <x v="4"/>
  </r>
  <r>
    <s v="C0109"/>
    <s v="2024-11"/>
    <n v="33.020000000000003"/>
    <s v="Paid"/>
    <d v="2024-11-15T00:00:00"/>
    <x v="3"/>
  </r>
  <r>
    <s v="C0109"/>
    <s v="2024-12"/>
    <n v="46.72"/>
    <s v="Paid"/>
    <d v="2024-12-25T00:00:00"/>
    <x v="3"/>
  </r>
  <r>
    <s v="C0109"/>
    <s v="2025-01"/>
    <n v="28.63"/>
    <s v="Paid"/>
    <d v="2025-01-02T00:00:00"/>
    <x v="3"/>
  </r>
  <r>
    <s v="C0109"/>
    <s v="2025-02"/>
    <n v="29.84"/>
    <s v="Paid"/>
    <d v="2025-02-05T00:00:00"/>
    <x v="3"/>
  </r>
  <r>
    <s v="C0109"/>
    <s v="2025-03"/>
    <n v="35.86"/>
    <s v="Paid"/>
    <d v="2025-03-20T00:00:00"/>
    <x v="3"/>
  </r>
  <r>
    <s v="C0109"/>
    <s v="2025-04"/>
    <n v="17.010000000000002"/>
    <s v="Paid"/>
    <d v="2025-04-21T00:00:00"/>
    <x v="3"/>
  </r>
  <r>
    <s v="C0110"/>
    <s v="2024-11"/>
    <n v="17.55"/>
    <s v="Paid"/>
    <d v="2024-11-12T00:00:00"/>
    <x v="1"/>
  </r>
  <r>
    <s v="C0110"/>
    <s v="2024-12"/>
    <n v="36.94"/>
    <s v="Paid"/>
    <d v="2024-12-29T00:00:00"/>
    <x v="1"/>
  </r>
  <r>
    <s v="C0110"/>
    <s v="2025-01"/>
    <n v="35.119999999999997"/>
    <s v="Paid"/>
    <d v="2025-01-20T00:00:00"/>
    <x v="1"/>
  </r>
  <r>
    <s v="C0110"/>
    <s v="2025-02"/>
    <n v="47.45"/>
    <s v="Paid"/>
    <d v="2025-02-20T00:00:00"/>
    <x v="1"/>
  </r>
  <r>
    <s v="C0110"/>
    <s v="2025-03"/>
    <n v="31.63"/>
    <s v="Paid"/>
    <d v="2025-03-15T00:00:00"/>
    <x v="1"/>
  </r>
  <r>
    <s v="C0110"/>
    <s v="2025-04"/>
    <n v="23.59"/>
    <s v="Paid"/>
    <d v="2025-04-16T00:00:00"/>
    <x v="1"/>
  </r>
  <r>
    <s v="C0111"/>
    <s v="2024-11"/>
    <n v="20.3"/>
    <s v="Paid"/>
    <d v="2024-11-17T00:00:00"/>
    <x v="2"/>
  </r>
  <r>
    <s v="C0111"/>
    <s v="2024-12"/>
    <n v="20.59"/>
    <s v="Paid"/>
    <d v="2024-12-04T00:00:00"/>
    <x v="2"/>
  </r>
  <r>
    <s v="C0111"/>
    <s v="2025-01"/>
    <n v="30.1"/>
    <s v="Paid"/>
    <d v="2025-01-24T00:00:00"/>
    <x v="2"/>
  </r>
  <r>
    <s v="C0111"/>
    <s v="2025-02"/>
    <n v="55.79"/>
    <s v="Paid"/>
    <d v="2025-02-19T00:00:00"/>
    <x v="2"/>
  </r>
  <r>
    <s v="C0111"/>
    <s v="2025-03"/>
    <n v="17.11"/>
    <s v="Paid"/>
    <d v="2025-03-14T00:00:00"/>
    <x v="2"/>
  </r>
  <r>
    <s v="C0111"/>
    <s v="2025-04"/>
    <n v="19.73"/>
    <s v="Unpaid"/>
    <s v="-"/>
    <x v="2"/>
  </r>
  <r>
    <s v="C0112"/>
    <s v="2024-11"/>
    <n v="37.47"/>
    <s v="Paid"/>
    <d v="2024-11-08T00:00:00"/>
    <x v="3"/>
  </r>
  <r>
    <s v="C0112"/>
    <s v="2024-12"/>
    <n v="52.76"/>
    <s v="Paid"/>
    <d v="2024-12-07T00:00:00"/>
    <x v="3"/>
  </r>
  <r>
    <s v="C0112"/>
    <s v="2025-01"/>
    <n v="70.819999999999993"/>
    <s v="Paid"/>
    <d v="2025-01-27T00:00:00"/>
    <x v="3"/>
  </r>
  <r>
    <s v="C0112"/>
    <s v="2025-02"/>
    <n v="36.69"/>
    <s v="Unpaid"/>
    <s v="-"/>
    <x v="3"/>
  </r>
  <r>
    <s v="C0112"/>
    <s v="2025-03"/>
    <n v="50.8"/>
    <s v="Paid"/>
    <d v="2025-03-27T00:00:00"/>
    <x v="3"/>
  </r>
  <r>
    <s v="C0112"/>
    <s v="2025-04"/>
    <n v="32.020000000000003"/>
    <s v="Paid"/>
    <d v="2025-04-06T00:00:00"/>
    <x v="3"/>
  </r>
  <r>
    <s v="C0113"/>
    <s v="2024-11"/>
    <n v="22.9"/>
    <s v="Paid"/>
    <d v="2024-11-24T00:00:00"/>
    <x v="4"/>
  </r>
  <r>
    <s v="C0113"/>
    <s v="2024-12"/>
    <n v="47.41"/>
    <s v="Paid"/>
    <d v="2024-12-02T00:00:00"/>
    <x v="4"/>
  </r>
  <r>
    <s v="C0113"/>
    <s v="2025-01"/>
    <n v="21.48"/>
    <s v="Paid"/>
    <d v="2025-01-10T00:00:00"/>
    <x v="4"/>
  </r>
  <r>
    <s v="C0113"/>
    <s v="2025-02"/>
    <n v="19.739999999999998"/>
    <s v="Paid"/>
    <d v="2025-02-08T00:00:00"/>
    <x v="4"/>
  </r>
  <r>
    <s v="C0113"/>
    <s v="2025-03"/>
    <n v="43.37"/>
    <s v="Paid"/>
    <d v="2025-03-17T00:00:00"/>
    <x v="4"/>
  </r>
  <r>
    <s v="C0113"/>
    <s v="2025-04"/>
    <n v="32.14"/>
    <s v="Paid"/>
    <d v="2025-04-10T00:00:00"/>
    <x v="4"/>
  </r>
  <r>
    <s v="C0114"/>
    <s v="2024-11"/>
    <n v="28.4"/>
    <s v="Paid"/>
    <d v="2024-11-17T00:00:00"/>
    <x v="4"/>
  </r>
  <r>
    <s v="C0114"/>
    <s v="2024-12"/>
    <n v="50.49"/>
    <s v="Paid"/>
    <d v="2024-12-29T00:00:00"/>
    <x v="4"/>
  </r>
  <r>
    <s v="C0114"/>
    <s v="2025-01"/>
    <n v="28.09"/>
    <s v="Paid"/>
    <d v="2025-01-14T00:00:00"/>
    <x v="4"/>
  </r>
  <r>
    <s v="C0114"/>
    <s v="2025-02"/>
    <n v="43.96"/>
    <s v="Paid"/>
    <d v="2025-02-26T00:00:00"/>
    <x v="4"/>
  </r>
  <r>
    <s v="C0114"/>
    <s v="2025-03"/>
    <n v="40.82"/>
    <s v="Paid"/>
    <d v="2025-03-14T00:00:00"/>
    <x v="4"/>
  </r>
  <r>
    <s v="C0114"/>
    <s v="2025-04"/>
    <n v="27.48"/>
    <s v="Unpaid"/>
    <s v="-"/>
    <x v="4"/>
  </r>
  <r>
    <s v="C0115"/>
    <s v="2024-11"/>
    <n v="28.35"/>
    <s v="Paid"/>
    <d v="2024-11-11T00:00:00"/>
    <x v="3"/>
  </r>
  <r>
    <s v="C0115"/>
    <s v="2024-12"/>
    <n v="33.049999999999997"/>
    <s v="Paid"/>
    <d v="2024-12-10T00:00:00"/>
    <x v="3"/>
  </r>
  <r>
    <s v="C0115"/>
    <s v="2025-01"/>
    <n v="51.32"/>
    <s v="Paid"/>
    <d v="2025-01-04T00:00:00"/>
    <x v="3"/>
  </r>
  <r>
    <s v="C0115"/>
    <s v="2025-02"/>
    <n v="20.239999999999998"/>
    <s v="Paid"/>
    <d v="2025-02-11T00:00:00"/>
    <x v="3"/>
  </r>
  <r>
    <s v="C0115"/>
    <s v="2025-03"/>
    <n v="19.98"/>
    <s v="Unpaid"/>
    <s v="-"/>
    <x v="3"/>
  </r>
  <r>
    <s v="C0115"/>
    <s v="2025-04"/>
    <n v="24.76"/>
    <s v="Paid"/>
    <d v="2025-04-20T00:00:00"/>
    <x v="3"/>
  </r>
  <r>
    <s v="C0116"/>
    <s v="2024-11"/>
    <n v="31.81"/>
    <s v="Paid"/>
    <d v="2024-11-06T00:00:00"/>
    <x v="1"/>
  </r>
  <r>
    <s v="C0116"/>
    <s v="2024-12"/>
    <n v="78.2"/>
    <s v="Paid"/>
    <d v="2024-12-21T00:00:00"/>
    <x v="1"/>
  </r>
  <r>
    <s v="C0116"/>
    <s v="2025-01"/>
    <n v="27.58"/>
    <s v="Paid"/>
    <d v="2025-01-16T00:00:00"/>
    <x v="1"/>
  </r>
  <r>
    <s v="C0116"/>
    <s v="2025-02"/>
    <n v="49.94"/>
    <s v="Paid"/>
    <d v="2025-02-10T00:00:00"/>
    <x v="1"/>
  </r>
  <r>
    <s v="C0116"/>
    <s v="2025-03"/>
    <n v="21.6"/>
    <s v="Paid"/>
    <d v="2025-03-09T00:00:00"/>
    <x v="1"/>
  </r>
  <r>
    <s v="C0116"/>
    <s v="2025-04"/>
    <n v="30.39"/>
    <s v="Paid"/>
    <d v="2025-04-25T00:00:00"/>
    <x v="1"/>
  </r>
  <r>
    <s v="C0117"/>
    <s v="2024-11"/>
    <n v="49.1"/>
    <s v="Paid"/>
    <d v="2024-11-15T00:00:00"/>
    <x v="4"/>
  </r>
  <r>
    <s v="C0117"/>
    <s v="2024-12"/>
    <n v="46.57"/>
    <s v="Paid"/>
    <d v="2024-12-21T00:00:00"/>
    <x v="4"/>
  </r>
  <r>
    <s v="C0117"/>
    <s v="2025-01"/>
    <n v="47.66"/>
    <s v="Unpaid"/>
    <s v="-"/>
    <x v="4"/>
  </r>
  <r>
    <s v="C0117"/>
    <s v="2025-02"/>
    <n v="29.58"/>
    <s v="Paid"/>
    <d v="2025-02-11T00:00:00"/>
    <x v="4"/>
  </r>
  <r>
    <s v="C0117"/>
    <s v="2025-03"/>
    <n v="21.65"/>
    <s v="Paid"/>
    <d v="2025-03-24T00:00:00"/>
    <x v="4"/>
  </r>
  <r>
    <s v="C0117"/>
    <s v="2025-04"/>
    <n v="24.39"/>
    <s v="Paid"/>
    <d v="2025-04-25T00:00:00"/>
    <x v="4"/>
  </r>
  <r>
    <s v="C0118"/>
    <s v="2024-11"/>
    <n v="29.48"/>
    <s v="Paid"/>
    <d v="2024-11-14T00:00:00"/>
    <x v="1"/>
  </r>
  <r>
    <s v="C0118"/>
    <s v="2024-12"/>
    <n v="43.88"/>
    <s v="Paid"/>
    <d v="2024-12-09T00:00:00"/>
    <x v="1"/>
  </r>
  <r>
    <s v="C0118"/>
    <s v="2025-01"/>
    <n v="16.850000000000001"/>
    <s v="Paid"/>
    <d v="2025-01-29T00:00:00"/>
    <x v="1"/>
  </r>
  <r>
    <s v="C0118"/>
    <s v="2025-02"/>
    <n v="20.09"/>
    <s v="Paid"/>
    <d v="2025-02-23T00:00:00"/>
    <x v="1"/>
  </r>
  <r>
    <s v="C0118"/>
    <s v="2025-03"/>
    <n v="33.24"/>
    <s v="Paid"/>
    <d v="2025-03-24T00:00:00"/>
    <x v="1"/>
  </r>
  <r>
    <s v="C0118"/>
    <s v="2025-04"/>
    <n v="49.71"/>
    <s v="Paid"/>
    <d v="2025-04-28T00:00:00"/>
    <x v="1"/>
  </r>
  <r>
    <s v="C0119"/>
    <s v="2024-11"/>
    <n v="40.270000000000003"/>
    <s v="Paid"/>
    <d v="2024-11-28T00:00:00"/>
    <x v="4"/>
  </r>
  <r>
    <s v="C0119"/>
    <s v="2024-12"/>
    <n v="55.92"/>
    <s v="Paid"/>
    <d v="2024-12-10T00:00:00"/>
    <x v="4"/>
  </r>
  <r>
    <s v="C0119"/>
    <s v="2025-01"/>
    <n v="30.72"/>
    <s v="Paid"/>
    <d v="2025-01-27T00:00:00"/>
    <x v="4"/>
  </r>
  <r>
    <s v="C0119"/>
    <s v="2025-02"/>
    <n v="26.24"/>
    <s v="Paid"/>
    <d v="2025-02-20T00:00:00"/>
    <x v="4"/>
  </r>
  <r>
    <s v="C0119"/>
    <s v="2025-03"/>
    <n v="28.96"/>
    <s v="Paid"/>
    <d v="2025-03-19T00:00:00"/>
    <x v="4"/>
  </r>
  <r>
    <s v="C0119"/>
    <s v="2025-04"/>
    <n v="16.62"/>
    <s v="Paid"/>
    <d v="2025-04-03T00:00:00"/>
    <x v="4"/>
  </r>
  <r>
    <s v="C0120"/>
    <s v="2024-11"/>
    <n v="20.28"/>
    <s v="Paid"/>
    <d v="2024-11-15T00:00:00"/>
    <x v="4"/>
  </r>
  <r>
    <s v="C0120"/>
    <s v="2024-12"/>
    <n v="31.85"/>
    <s v="Paid"/>
    <d v="2024-12-29T00:00:00"/>
    <x v="4"/>
  </r>
  <r>
    <s v="C0120"/>
    <s v="2025-01"/>
    <n v="18.350000000000001"/>
    <s v="Paid"/>
    <d v="2025-01-23T00:00:00"/>
    <x v="4"/>
  </r>
  <r>
    <s v="C0120"/>
    <s v="2025-02"/>
    <n v="12.01"/>
    <s v="Paid"/>
    <d v="2025-02-03T00:00:00"/>
    <x v="4"/>
  </r>
  <r>
    <s v="C0120"/>
    <s v="2025-03"/>
    <n v="50.46"/>
    <s v="Paid"/>
    <d v="2025-03-05T00:00:00"/>
    <x v="4"/>
  </r>
  <r>
    <s v="C0120"/>
    <s v="2025-04"/>
    <n v="33.93"/>
    <s v="Paid"/>
    <d v="2025-04-13T00:00:00"/>
    <x v="4"/>
  </r>
  <r>
    <s v="C0121"/>
    <s v="2024-11"/>
    <n v="32.15"/>
    <s v="Paid"/>
    <d v="2024-11-09T00:00:00"/>
    <x v="0"/>
  </r>
  <r>
    <s v="C0121"/>
    <s v="2024-12"/>
    <n v="43.67"/>
    <s v="Paid"/>
    <d v="2024-12-10T00:00:00"/>
    <x v="0"/>
  </r>
  <r>
    <s v="C0121"/>
    <s v="2025-01"/>
    <n v="36.409999999999997"/>
    <s v="Paid"/>
    <d v="2025-01-11T00:00:00"/>
    <x v="0"/>
  </r>
  <r>
    <s v="C0121"/>
    <s v="2025-02"/>
    <n v="27.18"/>
    <s v="Paid"/>
    <d v="2025-02-08T00:00:00"/>
    <x v="0"/>
  </r>
  <r>
    <s v="C0121"/>
    <s v="2025-03"/>
    <n v="35.94"/>
    <s v="Paid"/>
    <d v="2025-03-06T00:00:00"/>
    <x v="0"/>
  </r>
  <r>
    <s v="C0121"/>
    <s v="2025-04"/>
    <n v="27.92"/>
    <s v="Paid"/>
    <d v="2025-04-21T00:00:00"/>
    <x v="0"/>
  </r>
  <r>
    <s v="C0122"/>
    <s v="2024-11"/>
    <n v="22.9"/>
    <s v="Paid"/>
    <d v="2024-11-17T00:00:00"/>
    <x v="4"/>
  </r>
  <r>
    <s v="C0122"/>
    <s v="2024-12"/>
    <n v="17.86"/>
    <s v="Paid"/>
    <d v="2024-12-29T00:00:00"/>
    <x v="4"/>
  </r>
  <r>
    <s v="C0122"/>
    <s v="2025-01"/>
    <n v="17.43"/>
    <s v="Paid"/>
    <d v="2025-01-22T00:00:00"/>
    <x v="4"/>
  </r>
  <r>
    <s v="C0122"/>
    <s v="2025-02"/>
    <n v="24.28"/>
    <s v="Paid"/>
    <d v="2025-02-25T00:00:00"/>
    <x v="4"/>
  </r>
  <r>
    <s v="C0122"/>
    <s v="2025-03"/>
    <n v="24.89"/>
    <s v="Paid"/>
    <d v="2025-03-22T00:00:00"/>
    <x v="4"/>
  </r>
  <r>
    <s v="C0122"/>
    <s v="2025-04"/>
    <n v="18.899999999999999"/>
    <s v="Paid"/>
    <d v="2025-04-09T00:00:00"/>
    <x v="4"/>
  </r>
  <r>
    <s v="C0123"/>
    <s v="2024-11"/>
    <n v="24.76"/>
    <s v="Paid"/>
    <d v="2024-11-09T00:00:00"/>
    <x v="2"/>
  </r>
  <r>
    <s v="C0123"/>
    <s v="2024-12"/>
    <n v="41.18"/>
    <s v="Paid"/>
    <d v="2024-12-13T00:00:00"/>
    <x v="2"/>
  </r>
  <r>
    <s v="C0123"/>
    <s v="2025-01"/>
    <n v="27.59"/>
    <s v="Paid"/>
    <d v="2025-01-29T00:00:00"/>
    <x v="2"/>
  </r>
  <r>
    <s v="C0123"/>
    <s v="2025-02"/>
    <n v="29.13"/>
    <s v="Paid"/>
    <d v="2025-02-04T00:00:00"/>
    <x v="2"/>
  </r>
  <r>
    <s v="C0123"/>
    <s v="2025-03"/>
    <n v="30.94"/>
    <s v="Paid"/>
    <d v="2025-03-14T00:00:00"/>
    <x v="2"/>
  </r>
  <r>
    <s v="C0123"/>
    <s v="2025-04"/>
    <n v="29.73"/>
    <s v="Paid"/>
    <d v="2025-04-10T00:00:00"/>
    <x v="2"/>
  </r>
  <r>
    <s v="C0124"/>
    <s v="2024-11"/>
    <n v="16.66"/>
    <s v="Paid"/>
    <d v="2024-11-03T00:00:00"/>
    <x v="3"/>
  </r>
  <r>
    <s v="C0124"/>
    <s v="2024-12"/>
    <n v="25.48"/>
    <s v="Paid"/>
    <d v="2024-12-13T00:00:00"/>
    <x v="3"/>
  </r>
  <r>
    <s v="C0124"/>
    <s v="2025-01"/>
    <n v="20.71"/>
    <s v="Paid"/>
    <d v="2025-01-13T00:00:00"/>
    <x v="3"/>
  </r>
  <r>
    <s v="C0124"/>
    <s v="2025-02"/>
    <n v="24.2"/>
    <s v="Paid"/>
    <d v="2025-02-20T00:00:00"/>
    <x v="3"/>
  </r>
  <r>
    <s v="C0124"/>
    <s v="2025-03"/>
    <n v="29.52"/>
    <s v="Paid"/>
    <d v="2025-03-04T00:00:00"/>
    <x v="3"/>
  </r>
  <r>
    <s v="C0124"/>
    <s v="2025-04"/>
    <n v="35.99"/>
    <s v="Paid"/>
    <d v="2025-04-28T00:00:00"/>
    <x v="3"/>
  </r>
  <r>
    <s v="C0125"/>
    <s v="2024-11"/>
    <n v="28.89"/>
    <s v="Paid"/>
    <d v="2024-11-19T00:00:00"/>
    <x v="3"/>
  </r>
  <r>
    <s v="C0125"/>
    <s v="2024-12"/>
    <n v="25.61"/>
    <s v="Paid"/>
    <d v="2024-12-10T00:00:00"/>
    <x v="3"/>
  </r>
  <r>
    <s v="C0125"/>
    <s v="2025-01"/>
    <n v="21.91"/>
    <s v="Unpaid"/>
    <s v="-"/>
    <x v="3"/>
  </r>
  <r>
    <s v="C0125"/>
    <s v="2025-02"/>
    <n v="21.76"/>
    <s v="Paid"/>
    <d v="2025-02-19T00:00:00"/>
    <x v="3"/>
  </r>
  <r>
    <s v="C0125"/>
    <s v="2025-03"/>
    <n v="21.45"/>
    <s v="Unpaid"/>
    <s v="-"/>
    <x v="3"/>
  </r>
  <r>
    <s v="C0125"/>
    <s v="2025-04"/>
    <n v="13.64"/>
    <s v="Unpaid"/>
    <s v="-"/>
    <x v="3"/>
  </r>
  <r>
    <s v="C0126"/>
    <s v="2024-11"/>
    <n v="36.619999999999997"/>
    <s v="Paid"/>
    <d v="2024-11-11T00:00:00"/>
    <x v="1"/>
  </r>
  <r>
    <s v="C0126"/>
    <s v="2024-12"/>
    <n v="46.86"/>
    <s v="Paid"/>
    <d v="2024-12-14T00:00:00"/>
    <x v="1"/>
  </r>
  <r>
    <s v="C0126"/>
    <s v="2025-01"/>
    <n v="34.520000000000003"/>
    <s v="Paid"/>
    <d v="2025-01-06T00:00:00"/>
    <x v="1"/>
  </r>
  <r>
    <s v="C0126"/>
    <s v="2025-02"/>
    <n v="28.47"/>
    <s v="Paid"/>
    <d v="2025-02-16T00:00:00"/>
    <x v="1"/>
  </r>
  <r>
    <s v="C0126"/>
    <s v="2025-03"/>
    <n v="21.74"/>
    <s v="Paid"/>
    <d v="2025-03-07T00:00:00"/>
    <x v="1"/>
  </r>
  <r>
    <s v="C0126"/>
    <s v="2025-04"/>
    <n v="53.02"/>
    <s v="Paid"/>
    <d v="2025-04-19T00:00:00"/>
    <x v="1"/>
  </r>
  <r>
    <s v="C0127"/>
    <s v="2024-11"/>
    <n v="17.32"/>
    <s v="Paid"/>
    <d v="2024-11-07T00:00:00"/>
    <x v="4"/>
  </r>
  <r>
    <s v="C0127"/>
    <s v="2024-12"/>
    <n v="43.82"/>
    <s v="Paid"/>
    <d v="2024-12-06T00:00:00"/>
    <x v="4"/>
  </r>
  <r>
    <s v="C0127"/>
    <s v="2025-01"/>
    <n v="35.89"/>
    <s v="Paid"/>
    <d v="2025-01-15T00:00:00"/>
    <x v="4"/>
  </r>
  <r>
    <s v="C0127"/>
    <s v="2025-02"/>
    <n v="29.22"/>
    <s v="Paid"/>
    <d v="2025-02-20T00:00:00"/>
    <x v="4"/>
  </r>
  <r>
    <s v="C0127"/>
    <s v="2025-03"/>
    <n v="34.01"/>
    <s v="Paid"/>
    <d v="2025-03-10T00:00:00"/>
    <x v="4"/>
  </r>
  <r>
    <s v="C0127"/>
    <s v="2025-04"/>
    <n v="31.16"/>
    <s v="Paid"/>
    <d v="2025-04-05T00:00:00"/>
    <x v="4"/>
  </r>
  <r>
    <s v="C0128"/>
    <s v="2024-11"/>
    <n v="31.35"/>
    <s v="Paid"/>
    <d v="2024-11-16T00:00:00"/>
    <x v="2"/>
  </r>
  <r>
    <s v="C0128"/>
    <s v="2024-12"/>
    <n v="25.01"/>
    <s v="Unpaid"/>
    <s v="-"/>
    <x v="2"/>
  </r>
  <r>
    <s v="C0128"/>
    <s v="2025-01"/>
    <n v="25.65"/>
    <s v="Paid"/>
    <d v="2025-01-17T00:00:00"/>
    <x v="2"/>
  </r>
  <r>
    <s v="C0128"/>
    <s v="2025-02"/>
    <n v="30.79"/>
    <s v="Paid"/>
    <d v="2025-02-20T00:00:00"/>
    <x v="2"/>
  </r>
  <r>
    <s v="C0128"/>
    <s v="2025-03"/>
    <n v="39.49"/>
    <s v="Paid"/>
    <d v="2025-03-24T00:00:00"/>
    <x v="2"/>
  </r>
  <r>
    <s v="C0128"/>
    <s v="2025-04"/>
    <n v="18.3"/>
    <s v="Paid"/>
    <d v="2025-04-16T00:00:00"/>
    <x v="2"/>
  </r>
  <r>
    <s v="C0129"/>
    <s v="2024-11"/>
    <n v="36.299999999999997"/>
    <s v="Paid"/>
    <d v="2024-11-07T00:00:00"/>
    <x v="1"/>
  </r>
  <r>
    <s v="C0129"/>
    <s v="2024-12"/>
    <n v="41"/>
    <s v="Paid"/>
    <d v="2024-12-07T00:00:00"/>
    <x v="1"/>
  </r>
  <r>
    <s v="C0129"/>
    <s v="2025-01"/>
    <n v="29.93"/>
    <s v="Paid"/>
    <d v="2025-01-28T00:00:00"/>
    <x v="1"/>
  </r>
  <r>
    <s v="C0129"/>
    <s v="2025-02"/>
    <n v="49.92"/>
    <s v="Paid"/>
    <d v="2025-02-13T00:00:00"/>
    <x v="1"/>
  </r>
  <r>
    <s v="C0129"/>
    <s v="2025-03"/>
    <n v="45.55"/>
    <s v="Unpaid"/>
    <s v="-"/>
    <x v="1"/>
  </r>
  <r>
    <s v="C0129"/>
    <s v="2025-04"/>
    <n v="43.78"/>
    <s v="Paid"/>
    <d v="2025-04-03T00:00:00"/>
    <x v="1"/>
  </r>
  <r>
    <s v="C0130"/>
    <s v="2024-11"/>
    <n v="42.87"/>
    <s v="Paid"/>
    <d v="2024-11-26T00:00:00"/>
    <x v="0"/>
  </r>
  <r>
    <s v="C0130"/>
    <s v="2024-12"/>
    <n v="33.75"/>
    <s v="Paid"/>
    <d v="2024-12-11T00:00:00"/>
    <x v="0"/>
  </r>
  <r>
    <s v="C0130"/>
    <s v="2025-01"/>
    <n v="30.88"/>
    <s v="Paid"/>
    <d v="2025-01-25T00:00:00"/>
    <x v="0"/>
  </r>
  <r>
    <s v="C0130"/>
    <s v="2025-02"/>
    <n v="30.82"/>
    <s v="Paid"/>
    <d v="2025-02-24T00:00:00"/>
    <x v="0"/>
  </r>
  <r>
    <s v="C0130"/>
    <s v="2025-03"/>
    <n v="24.14"/>
    <s v="Paid"/>
    <d v="2025-03-10T00:00:00"/>
    <x v="0"/>
  </r>
  <r>
    <s v="C0130"/>
    <s v="2025-04"/>
    <n v="39.78"/>
    <s v="Paid"/>
    <d v="2025-04-26T00:00:00"/>
    <x v="0"/>
  </r>
  <r>
    <s v="C0131"/>
    <s v="2024-11"/>
    <n v="46.11"/>
    <s v="Unpaid"/>
    <s v="-"/>
    <x v="1"/>
  </r>
  <r>
    <s v="C0131"/>
    <s v="2024-12"/>
    <n v="25.86"/>
    <s v="Paid"/>
    <d v="2024-12-07T00:00:00"/>
    <x v="1"/>
  </r>
  <r>
    <s v="C0131"/>
    <s v="2025-01"/>
    <n v="31.07"/>
    <s v="Paid"/>
    <d v="2025-01-14T00:00:00"/>
    <x v="1"/>
  </r>
  <r>
    <s v="C0131"/>
    <s v="2025-02"/>
    <n v="36.130000000000003"/>
    <s v="Paid"/>
    <d v="2025-02-05T00:00:00"/>
    <x v="1"/>
  </r>
  <r>
    <s v="C0131"/>
    <s v="2025-03"/>
    <n v="43.19"/>
    <s v="Paid"/>
    <d v="2025-03-18T00:00:00"/>
    <x v="1"/>
  </r>
  <r>
    <s v="C0131"/>
    <s v="2025-04"/>
    <n v="46.84"/>
    <s v="Paid"/>
    <d v="2025-04-27T00:00:00"/>
    <x v="1"/>
  </r>
  <r>
    <s v="C0132"/>
    <s v="2024-11"/>
    <n v="23.31"/>
    <s v="Paid"/>
    <d v="2024-11-21T00:00:00"/>
    <x v="1"/>
  </r>
  <r>
    <s v="C0132"/>
    <s v="2024-12"/>
    <n v="36.159999999999997"/>
    <s v="Paid"/>
    <d v="2024-12-16T00:00:00"/>
    <x v="1"/>
  </r>
  <r>
    <s v="C0132"/>
    <s v="2025-01"/>
    <n v="45.67"/>
    <s v="Paid"/>
    <d v="2025-01-18T00:00:00"/>
    <x v="1"/>
  </r>
  <r>
    <s v="C0132"/>
    <s v="2025-02"/>
    <n v="38.049999999999997"/>
    <s v="Paid"/>
    <d v="2025-02-21T00:00:00"/>
    <x v="1"/>
  </r>
  <r>
    <s v="C0132"/>
    <s v="2025-03"/>
    <n v="26.38"/>
    <s v="Paid"/>
    <d v="2025-03-20T00:00:00"/>
    <x v="1"/>
  </r>
  <r>
    <s v="C0132"/>
    <s v="2025-04"/>
    <n v="33.58"/>
    <s v="Paid"/>
    <d v="2025-04-15T00:00:00"/>
    <x v="1"/>
  </r>
  <r>
    <s v="C0133"/>
    <s v="2024-11"/>
    <n v="30.85"/>
    <s v="Paid"/>
    <d v="2024-11-09T00:00:00"/>
    <x v="4"/>
  </r>
  <r>
    <s v="C0133"/>
    <s v="2024-12"/>
    <n v="33.28"/>
    <s v="Paid"/>
    <d v="2024-12-07T00:00:00"/>
    <x v="4"/>
  </r>
  <r>
    <s v="C0133"/>
    <s v="2025-01"/>
    <n v="33.06"/>
    <s v="Paid"/>
    <d v="2025-01-11T00:00:00"/>
    <x v="4"/>
  </r>
  <r>
    <s v="C0133"/>
    <s v="2025-02"/>
    <n v="29.3"/>
    <s v="Paid"/>
    <d v="2025-02-15T00:00:00"/>
    <x v="4"/>
  </r>
  <r>
    <s v="C0133"/>
    <s v="2025-03"/>
    <n v="46.85"/>
    <s v="Paid"/>
    <d v="2025-03-16T00:00:00"/>
    <x v="4"/>
  </r>
  <r>
    <s v="C0133"/>
    <s v="2025-04"/>
    <n v="45.05"/>
    <s v="Paid"/>
    <d v="2025-04-28T00:00:00"/>
    <x v="4"/>
  </r>
  <r>
    <s v="C0134"/>
    <s v="2024-11"/>
    <n v="30.46"/>
    <s v="Paid"/>
    <d v="2024-11-16T00:00:00"/>
    <x v="0"/>
  </r>
  <r>
    <s v="C0134"/>
    <s v="2024-12"/>
    <n v="58.09"/>
    <s v="Paid"/>
    <d v="2024-12-19T00:00:00"/>
    <x v="0"/>
  </r>
  <r>
    <s v="C0134"/>
    <s v="2025-01"/>
    <n v="66.12"/>
    <s v="Paid"/>
    <d v="2025-01-22T00:00:00"/>
    <x v="0"/>
  </r>
  <r>
    <s v="C0134"/>
    <s v="2025-02"/>
    <n v="32.130000000000003"/>
    <s v="Paid"/>
    <d v="2025-02-04T00:00:00"/>
    <x v="0"/>
  </r>
  <r>
    <s v="C0134"/>
    <s v="2025-03"/>
    <n v="17.66"/>
    <s v="Paid"/>
    <d v="2025-03-02T00:00:00"/>
    <x v="0"/>
  </r>
  <r>
    <s v="C0134"/>
    <s v="2025-04"/>
    <n v="31.92"/>
    <s v="Paid"/>
    <d v="2025-04-09T00:00:00"/>
    <x v="0"/>
  </r>
  <r>
    <s v="C0135"/>
    <s v="2024-11"/>
    <n v="25.63"/>
    <s v="Paid"/>
    <d v="2024-11-07T00:00:00"/>
    <x v="1"/>
  </r>
  <r>
    <s v="C0135"/>
    <s v="2024-12"/>
    <n v="35.700000000000003"/>
    <s v="Paid"/>
    <d v="2024-12-02T00:00:00"/>
    <x v="1"/>
  </r>
  <r>
    <s v="C0135"/>
    <s v="2025-01"/>
    <n v="61.52"/>
    <s v="Unpaid"/>
    <s v="-"/>
    <x v="1"/>
  </r>
  <r>
    <s v="C0135"/>
    <s v="2025-02"/>
    <n v="50.27"/>
    <s v="Paid"/>
    <d v="2025-02-12T00:00:00"/>
    <x v="1"/>
  </r>
  <r>
    <s v="C0135"/>
    <s v="2025-03"/>
    <n v="32.46"/>
    <s v="Paid"/>
    <d v="2025-03-29T00:00:00"/>
    <x v="1"/>
  </r>
  <r>
    <s v="C0135"/>
    <s v="2025-04"/>
    <n v="20.9"/>
    <s v="Paid"/>
    <d v="2025-04-05T00:00:00"/>
    <x v="1"/>
  </r>
  <r>
    <s v="C0136"/>
    <s v="2024-11"/>
    <n v="17.14"/>
    <s v="Paid"/>
    <d v="2024-11-02T00:00:00"/>
    <x v="2"/>
  </r>
  <r>
    <s v="C0136"/>
    <s v="2024-12"/>
    <n v="31.34"/>
    <s v="Paid"/>
    <d v="2024-12-13T00:00:00"/>
    <x v="2"/>
  </r>
  <r>
    <s v="C0136"/>
    <s v="2025-01"/>
    <n v="23.64"/>
    <s v="Paid"/>
    <d v="2025-01-04T00:00:00"/>
    <x v="2"/>
  </r>
  <r>
    <s v="C0136"/>
    <s v="2025-02"/>
    <n v="20.52"/>
    <s v="Paid"/>
    <d v="2025-02-13T00:00:00"/>
    <x v="2"/>
  </r>
  <r>
    <s v="C0136"/>
    <s v="2025-03"/>
    <n v="32.049999999999997"/>
    <s v="Paid"/>
    <d v="2025-03-18T00:00:00"/>
    <x v="2"/>
  </r>
  <r>
    <s v="C0136"/>
    <s v="2025-04"/>
    <n v="32.33"/>
    <s v="Paid"/>
    <d v="2025-04-07T00:00:00"/>
    <x v="2"/>
  </r>
  <r>
    <s v="C0137"/>
    <s v="2024-11"/>
    <n v="25.33"/>
    <s v="Paid"/>
    <d v="2024-11-24T00:00:00"/>
    <x v="2"/>
  </r>
  <r>
    <s v="C0137"/>
    <s v="2024-12"/>
    <n v="49.56"/>
    <s v="Paid"/>
    <d v="2024-12-29T00:00:00"/>
    <x v="2"/>
  </r>
  <r>
    <s v="C0137"/>
    <s v="2025-01"/>
    <n v="31.69"/>
    <s v="Paid"/>
    <d v="2025-01-21T00:00:00"/>
    <x v="2"/>
  </r>
  <r>
    <s v="C0137"/>
    <s v="2025-02"/>
    <n v="103.56"/>
    <s v="Unpaid"/>
    <s v="-"/>
    <x v="2"/>
  </r>
  <r>
    <s v="C0137"/>
    <s v="2025-03"/>
    <n v="41.17"/>
    <s v="Paid"/>
    <d v="2025-03-22T00:00:00"/>
    <x v="2"/>
  </r>
  <r>
    <s v="C0137"/>
    <s v="2025-04"/>
    <n v="38.799999999999997"/>
    <s v="Paid"/>
    <d v="2025-04-05T00:00:00"/>
    <x v="2"/>
  </r>
  <r>
    <s v="C0138"/>
    <s v="2024-11"/>
    <n v="41.32"/>
    <s v="Paid"/>
    <d v="2024-11-22T00:00:00"/>
    <x v="3"/>
  </r>
  <r>
    <s v="C0138"/>
    <s v="2024-12"/>
    <n v="23.72"/>
    <s v="Paid"/>
    <d v="2024-12-07T00:00:00"/>
    <x v="3"/>
  </r>
  <r>
    <s v="C0138"/>
    <s v="2025-01"/>
    <n v="20.34"/>
    <s v="Paid"/>
    <d v="2025-01-11T00:00:00"/>
    <x v="3"/>
  </r>
  <r>
    <s v="C0138"/>
    <s v="2025-02"/>
    <n v="45.11"/>
    <s v="Paid"/>
    <d v="2025-02-23T00:00:00"/>
    <x v="3"/>
  </r>
  <r>
    <s v="C0138"/>
    <s v="2025-03"/>
    <n v="25.58"/>
    <s v="Paid"/>
    <d v="2025-03-09T00:00:00"/>
    <x v="3"/>
  </r>
  <r>
    <s v="C0138"/>
    <s v="2025-04"/>
    <n v="41.73"/>
    <s v="Paid"/>
    <d v="2025-04-23T00:00:00"/>
    <x v="3"/>
  </r>
  <r>
    <s v="C0139"/>
    <s v="2024-11"/>
    <n v="22.25"/>
    <s v="Paid"/>
    <d v="2024-11-13T00:00:00"/>
    <x v="0"/>
  </r>
  <r>
    <s v="C0139"/>
    <s v="2024-12"/>
    <n v="39.58"/>
    <s v="Unpaid"/>
    <s v="-"/>
    <x v="0"/>
  </r>
  <r>
    <s v="C0139"/>
    <s v="2025-01"/>
    <n v="40.29"/>
    <s v="Paid"/>
    <d v="2025-01-23T00:00:00"/>
    <x v="0"/>
  </r>
  <r>
    <s v="C0139"/>
    <s v="2025-02"/>
    <n v="48.51"/>
    <s v="Paid"/>
    <d v="2025-02-23T00:00:00"/>
    <x v="0"/>
  </r>
  <r>
    <s v="C0139"/>
    <s v="2025-03"/>
    <n v="16.84"/>
    <s v="Paid"/>
    <d v="2025-03-09T00:00:00"/>
    <x v="0"/>
  </r>
  <r>
    <s v="C0139"/>
    <s v="2025-04"/>
    <n v="69.05"/>
    <s v="Paid"/>
    <d v="2025-04-07T00:00:00"/>
    <x v="0"/>
  </r>
  <r>
    <s v="C0140"/>
    <s v="2024-11"/>
    <n v="44.48"/>
    <s v="Paid"/>
    <d v="2024-11-18T00:00:00"/>
    <x v="0"/>
  </r>
  <r>
    <s v="C0140"/>
    <s v="2024-12"/>
    <n v="28.13"/>
    <s v="Paid"/>
    <d v="2024-12-05T00:00:00"/>
    <x v="0"/>
  </r>
  <r>
    <s v="C0140"/>
    <s v="2025-01"/>
    <n v="28.37"/>
    <s v="Unpaid"/>
    <s v="-"/>
    <x v="0"/>
  </r>
  <r>
    <s v="C0140"/>
    <s v="2025-02"/>
    <n v="26.28"/>
    <s v="Paid"/>
    <d v="2025-02-10T00:00:00"/>
    <x v="0"/>
  </r>
  <r>
    <s v="C0140"/>
    <s v="2025-03"/>
    <n v="52.34"/>
    <s v="Paid"/>
    <d v="2025-03-13T00:00:00"/>
    <x v="0"/>
  </r>
  <r>
    <s v="C0140"/>
    <s v="2025-04"/>
    <n v="33.72"/>
    <s v="Paid"/>
    <d v="2025-04-08T00:00:00"/>
    <x v="0"/>
  </r>
  <r>
    <s v="C0141"/>
    <s v="2024-11"/>
    <n v="29.68"/>
    <s v="Unpaid"/>
    <s v="-"/>
    <x v="3"/>
  </r>
  <r>
    <s v="C0141"/>
    <s v="2024-12"/>
    <n v="87.15"/>
    <s v="Paid"/>
    <d v="2024-12-20T00:00:00"/>
    <x v="3"/>
  </r>
  <r>
    <s v="C0141"/>
    <s v="2025-01"/>
    <n v="16.34"/>
    <s v="Paid"/>
    <d v="2025-01-11T00:00:00"/>
    <x v="3"/>
  </r>
  <r>
    <s v="C0141"/>
    <s v="2025-02"/>
    <n v="25.55"/>
    <s v="Paid"/>
    <d v="2025-02-20T00:00:00"/>
    <x v="3"/>
  </r>
  <r>
    <s v="C0141"/>
    <s v="2025-03"/>
    <n v="31.62"/>
    <s v="Paid"/>
    <d v="2025-03-13T00:00:00"/>
    <x v="3"/>
  </r>
  <r>
    <s v="C0141"/>
    <s v="2025-04"/>
    <n v="24.2"/>
    <s v="Paid"/>
    <d v="2025-04-09T00:00:00"/>
    <x v="3"/>
  </r>
  <r>
    <s v="C0142"/>
    <s v="2024-11"/>
    <n v="46.23"/>
    <s v="Paid"/>
    <d v="2024-11-28T00:00:00"/>
    <x v="1"/>
  </r>
  <r>
    <s v="C0142"/>
    <s v="2024-12"/>
    <n v="34.299999999999997"/>
    <s v="Paid"/>
    <d v="2024-12-06T00:00:00"/>
    <x v="1"/>
  </r>
  <r>
    <s v="C0142"/>
    <s v="2025-01"/>
    <n v="41.13"/>
    <s v="Paid"/>
    <d v="2025-01-03T00:00:00"/>
    <x v="1"/>
  </r>
  <r>
    <s v="C0142"/>
    <s v="2025-02"/>
    <n v="26.84"/>
    <s v="Paid"/>
    <d v="2025-02-19T00:00:00"/>
    <x v="1"/>
  </r>
  <r>
    <s v="C0142"/>
    <s v="2025-03"/>
    <n v="21.49"/>
    <s v="Paid"/>
    <d v="2025-03-17T00:00:00"/>
    <x v="1"/>
  </r>
  <r>
    <s v="C0142"/>
    <s v="2025-04"/>
    <n v="58.78"/>
    <s v="Paid"/>
    <d v="2025-04-09T00:00:00"/>
    <x v="1"/>
  </r>
  <r>
    <s v="C0143"/>
    <s v="2024-11"/>
    <n v="75.11"/>
    <s v="Paid"/>
    <d v="2024-11-23T00:00:00"/>
    <x v="0"/>
  </r>
  <r>
    <s v="C0143"/>
    <s v="2024-12"/>
    <n v="42.4"/>
    <s v="Paid"/>
    <d v="2024-12-06T00:00:00"/>
    <x v="0"/>
  </r>
  <r>
    <s v="C0143"/>
    <s v="2025-01"/>
    <n v="22.42"/>
    <s v="Paid"/>
    <d v="2025-01-26T00:00:00"/>
    <x v="0"/>
  </r>
  <r>
    <s v="C0143"/>
    <s v="2025-02"/>
    <n v="31.5"/>
    <s v="Paid"/>
    <d v="2025-02-13T00:00:00"/>
    <x v="0"/>
  </r>
  <r>
    <s v="C0143"/>
    <s v="2025-03"/>
    <n v="32.61"/>
    <s v="Paid"/>
    <d v="2025-03-20T00:00:00"/>
    <x v="0"/>
  </r>
  <r>
    <s v="C0143"/>
    <s v="2025-04"/>
    <n v="39.39"/>
    <s v="Unpaid"/>
    <s v="-"/>
    <x v="0"/>
  </r>
  <r>
    <s v="C0144"/>
    <s v="2024-11"/>
    <n v="39.799999999999997"/>
    <s v="Paid"/>
    <d v="2024-11-08T00:00:00"/>
    <x v="2"/>
  </r>
  <r>
    <s v="C0144"/>
    <s v="2024-12"/>
    <n v="27.27"/>
    <s v="Paid"/>
    <d v="2024-12-22T00:00:00"/>
    <x v="2"/>
  </r>
  <r>
    <s v="C0144"/>
    <s v="2025-01"/>
    <n v="29.95"/>
    <s v="Paid"/>
    <d v="2025-01-08T00:00:00"/>
    <x v="2"/>
  </r>
  <r>
    <s v="C0144"/>
    <s v="2025-02"/>
    <n v="23.88"/>
    <s v="Paid"/>
    <d v="2025-02-09T00:00:00"/>
    <x v="2"/>
  </r>
  <r>
    <s v="C0144"/>
    <s v="2025-03"/>
    <n v="31.49"/>
    <s v="Paid"/>
    <d v="2025-03-05T00:00:00"/>
    <x v="2"/>
  </r>
  <r>
    <s v="C0144"/>
    <s v="2025-04"/>
    <n v="33.31"/>
    <s v="Paid"/>
    <d v="2025-04-10T00:00:00"/>
    <x v="2"/>
  </r>
  <r>
    <s v="C0145"/>
    <s v="2024-11"/>
    <n v="55.22"/>
    <s v="Paid"/>
    <d v="2024-11-08T00:00:00"/>
    <x v="2"/>
  </r>
  <r>
    <s v="C0145"/>
    <s v="2024-12"/>
    <n v="26.49"/>
    <s v="Paid"/>
    <d v="2024-12-25T00:00:00"/>
    <x v="2"/>
  </r>
  <r>
    <s v="C0145"/>
    <s v="2025-01"/>
    <n v="37.79"/>
    <s v="Paid"/>
    <d v="2025-01-07T00:00:00"/>
    <x v="2"/>
  </r>
  <r>
    <s v="C0145"/>
    <s v="2025-02"/>
    <n v="36.39"/>
    <s v="Paid"/>
    <d v="2025-02-19T00:00:00"/>
    <x v="2"/>
  </r>
  <r>
    <s v="C0145"/>
    <s v="2025-03"/>
    <n v="25.48"/>
    <s v="Paid"/>
    <d v="2025-03-23T00:00:00"/>
    <x v="2"/>
  </r>
  <r>
    <s v="C0145"/>
    <s v="2025-04"/>
    <n v="19.93"/>
    <s v="Paid"/>
    <d v="2025-04-18T00:00:00"/>
    <x v="2"/>
  </r>
  <r>
    <s v="C0146"/>
    <s v="2024-11"/>
    <n v="25.41"/>
    <s v="Paid"/>
    <d v="2024-11-03T00:00:00"/>
    <x v="4"/>
  </r>
  <r>
    <s v="C0146"/>
    <s v="2024-12"/>
    <n v="28.74"/>
    <s v="Unpaid"/>
    <s v="-"/>
    <x v="4"/>
  </r>
  <r>
    <s v="C0146"/>
    <s v="2025-01"/>
    <n v="31.22"/>
    <s v="Paid"/>
    <d v="2025-01-24T00:00:00"/>
    <x v="4"/>
  </r>
  <r>
    <s v="C0146"/>
    <s v="2025-02"/>
    <n v="28.96"/>
    <s v="Paid"/>
    <d v="2025-02-14T00:00:00"/>
    <x v="4"/>
  </r>
  <r>
    <s v="C0146"/>
    <s v="2025-03"/>
    <n v="67.8"/>
    <s v="Paid"/>
    <d v="2025-03-28T00:00:00"/>
    <x v="4"/>
  </r>
  <r>
    <s v="C0146"/>
    <s v="2025-04"/>
    <n v="28.96"/>
    <s v="Paid"/>
    <d v="2025-04-07T00:00:00"/>
    <x v="4"/>
  </r>
  <r>
    <s v="C0147"/>
    <s v="2024-11"/>
    <n v="19.02"/>
    <s v="Paid"/>
    <d v="2024-11-21T00:00:00"/>
    <x v="0"/>
  </r>
  <r>
    <s v="C0147"/>
    <s v="2024-12"/>
    <n v="33.85"/>
    <s v="Paid"/>
    <d v="2024-12-07T00:00:00"/>
    <x v="0"/>
  </r>
  <r>
    <s v="C0147"/>
    <s v="2025-01"/>
    <n v="35.369999999999997"/>
    <s v="Paid"/>
    <d v="2025-01-12T00:00:00"/>
    <x v="0"/>
  </r>
  <r>
    <s v="C0147"/>
    <s v="2025-02"/>
    <n v="15.29"/>
    <s v="Paid"/>
    <d v="2025-02-12T00:00:00"/>
    <x v="0"/>
  </r>
  <r>
    <s v="C0147"/>
    <s v="2025-03"/>
    <n v="19.75"/>
    <s v="Paid"/>
    <d v="2025-03-21T00:00:00"/>
    <x v="0"/>
  </r>
  <r>
    <s v="C0147"/>
    <s v="2025-04"/>
    <n v="33.61"/>
    <s v="Paid"/>
    <d v="2025-04-27T00:00:00"/>
    <x v="0"/>
  </r>
  <r>
    <s v="C0148"/>
    <s v="2024-11"/>
    <n v="25.82"/>
    <s v="Paid"/>
    <d v="2024-11-02T00:00:00"/>
    <x v="1"/>
  </r>
  <r>
    <s v="C0148"/>
    <s v="2024-12"/>
    <n v="27.32"/>
    <s v="Paid"/>
    <d v="2024-12-23T00:00:00"/>
    <x v="1"/>
  </r>
  <r>
    <s v="C0148"/>
    <s v="2025-01"/>
    <n v="33.56"/>
    <s v="Unpaid"/>
    <s v="-"/>
    <x v="1"/>
  </r>
  <r>
    <s v="C0148"/>
    <s v="2025-02"/>
    <n v="24.47"/>
    <s v="Paid"/>
    <d v="2025-02-10T00:00:00"/>
    <x v="1"/>
  </r>
  <r>
    <s v="C0148"/>
    <s v="2025-03"/>
    <n v="33.18"/>
    <s v="Paid"/>
    <d v="2025-03-03T00:00:00"/>
    <x v="1"/>
  </r>
  <r>
    <s v="C0148"/>
    <s v="2025-04"/>
    <n v="26.26"/>
    <s v="Paid"/>
    <d v="2025-04-15T00:00:00"/>
    <x v="1"/>
  </r>
  <r>
    <s v="C0149"/>
    <s v="2024-11"/>
    <n v="23.11"/>
    <s v="Unpaid"/>
    <s v="-"/>
    <x v="3"/>
  </r>
  <r>
    <s v="C0149"/>
    <s v="2024-12"/>
    <n v="45.39"/>
    <s v="Paid"/>
    <d v="2024-12-05T00:00:00"/>
    <x v="3"/>
  </r>
  <r>
    <s v="C0149"/>
    <s v="2025-01"/>
    <n v="22.25"/>
    <s v="Paid"/>
    <d v="2025-01-23T00:00:00"/>
    <x v="3"/>
  </r>
  <r>
    <s v="C0149"/>
    <s v="2025-02"/>
    <n v="60.57"/>
    <s v="Paid"/>
    <d v="2025-02-07T00:00:00"/>
    <x v="3"/>
  </r>
  <r>
    <s v="C0149"/>
    <s v="2025-03"/>
    <n v="45.02"/>
    <s v="Paid"/>
    <d v="2025-03-25T00:00:00"/>
    <x v="3"/>
  </r>
  <r>
    <s v="C0149"/>
    <s v="2025-04"/>
    <n v="16.54"/>
    <s v="Paid"/>
    <d v="2025-04-26T00:00:00"/>
    <x v="3"/>
  </r>
  <r>
    <s v="C0150"/>
    <s v="2024-11"/>
    <n v="47.57"/>
    <s v="Paid"/>
    <d v="2024-11-05T00:00:00"/>
    <x v="3"/>
  </r>
  <r>
    <s v="C0150"/>
    <s v="2024-12"/>
    <n v="45.46"/>
    <s v="Paid"/>
    <d v="2024-12-09T00:00:00"/>
    <x v="3"/>
  </r>
  <r>
    <s v="C0150"/>
    <s v="2025-01"/>
    <n v="20.37"/>
    <s v="Paid"/>
    <d v="2025-01-24T00:00:00"/>
    <x v="3"/>
  </r>
  <r>
    <s v="C0150"/>
    <s v="2025-02"/>
    <n v="48.42"/>
    <s v="Paid"/>
    <d v="2025-02-25T00:00:00"/>
    <x v="3"/>
  </r>
  <r>
    <s v="C0150"/>
    <s v="2025-03"/>
    <n v="19.760000000000002"/>
    <s v="Paid"/>
    <d v="2025-03-14T00:00:00"/>
    <x v="3"/>
  </r>
  <r>
    <s v="C0150"/>
    <s v="2025-04"/>
    <n v="35.5"/>
    <s v="Paid"/>
    <d v="2025-04-14T00:00:00"/>
    <x v="3"/>
  </r>
  <r>
    <s v="C0151"/>
    <s v="2024-11"/>
    <n v="24.14"/>
    <s v="Paid"/>
    <d v="2024-11-08T00:00:00"/>
    <x v="1"/>
  </r>
  <r>
    <s v="C0151"/>
    <s v="2024-12"/>
    <n v="16.22"/>
    <s v="Paid"/>
    <d v="2024-12-17T00:00:00"/>
    <x v="1"/>
  </r>
  <r>
    <s v="C0151"/>
    <s v="2025-01"/>
    <n v="30.45"/>
    <s v="Paid"/>
    <d v="2025-01-27T00:00:00"/>
    <x v="1"/>
  </r>
  <r>
    <s v="C0151"/>
    <s v="2025-02"/>
    <n v="30.31"/>
    <s v="Paid"/>
    <d v="2025-02-10T00:00:00"/>
    <x v="1"/>
  </r>
  <r>
    <s v="C0151"/>
    <s v="2025-03"/>
    <n v="57.28"/>
    <s v="Paid"/>
    <d v="2025-03-12T00:00:00"/>
    <x v="1"/>
  </r>
  <r>
    <s v="C0151"/>
    <s v="2025-04"/>
    <n v="37.4"/>
    <s v="Paid"/>
    <d v="2025-04-02T00:00:00"/>
    <x v="1"/>
  </r>
  <r>
    <s v="C0152"/>
    <s v="2024-11"/>
    <n v="97.18"/>
    <s v="Paid"/>
    <d v="2024-11-13T00:00:00"/>
    <x v="4"/>
  </r>
  <r>
    <s v="C0152"/>
    <s v="2024-12"/>
    <n v="26.84"/>
    <s v="Paid"/>
    <d v="2024-12-29T00:00:00"/>
    <x v="4"/>
  </r>
  <r>
    <s v="C0152"/>
    <s v="2025-01"/>
    <n v="45.48"/>
    <s v="Paid"/>
    <d v="2025-01-27T00:00:00"/>
    <x v="4"/>
  </r>
  <r>
    <s v="C0152"/>
    <s v="2025-02"/>
    <n v="31.87"/>
    <s v="Paid"/>
    <d v="2025-02-24T00:00:00"/>
    <x v="4"/>
  </r>
  <r>
    <s v="C0152"/>
    <s v="2025-03"/>
    <n v="24.4"/>
    <s v="Paid"/>
    <d v="2025-03-25T00:00:00"/>
    <x v="4"/>
  </r>
  <r>
    <s v="C0152"/>
    <s v="2025-04"/>
    <n v="25.35"/>
    <s v="Paid"/>
    <d v="2025-04-27T00:00:00"/>
    <x v="4"/>
  </r>
  <r>
    <s v="C0153"/>
    <s v="2024-11"/>
    <n v="28.29"/>
    <s v="Paid"/>
    <d v="2024-11-05T00:00:00"/>
    <x v="3"/>
  </r>
  <r>
    <s v="C0153"/>
    <s v="2024-12"/>
    <n v="45.31"/>
    <s v="Paid"/>
    <d v="2024-12-25T00:00:00"/>
    <x v="3"/>
  </r>
  <r>
    <s v="C0153"/>
    <s v="2025-01"/>
    <n v="45.66"/>
    <s v="Paid"/>
    <d v="2025-01-21T00:00:00"/>
    <x v="3"/>
  </r>
  <r>
    <s v="C0153"/>
    <s v="2025-02"/>
    <n v="23.59"/>
    <s v="Paid"/>
    <d v="2025-02-08T00:00:00"/>
    <x v="3"/>
  </r>
  <r>
    <s v="C0153"/>
    <s v="2025-03"/>
    <n v="22.84"/>
    <s v="Unpaid"/>
    <s v="-"/>
    <x v="3"/>
  </r>
  <r>
    <s v="C0153"/>
    <s v="2025-04"/>
    <n v="59.77"/>
    <s v="Paid"/>
    <d v="2025-04-12T00:00:00"/>
    <x v="3"/>
  </r>
  <r>
    <s v="C0154"/>
    <s v="2024-11"/>
    <n v="33.99"/>
    <s v="Paid"/>
    <d v="2024-11-13T00:00:00"/>
    <x v="0"/>
  </r>
  <r>
    <s v="C0154"/>
    <s v="2024-12"/>
    <n v="35.159999999999997"/>
    <s v="Paid"/>
    <d v="2024-12-08T00:00:00"/>
    <x v="0"/>
  </r>
  <r>
    <s v="C0154"/>
    <s v="2025-01"/>
    <n v="13.53"/>
    <s v="Paid"/>
    <d v="2025-01-08T00:00:00"/>
    <x v="0"/>
  </r>
  <r>
    <s v="C0154"/>
    <s v="2025-02"/>
    <n v="29.55"/>
    <s v="Paid"/>
    <d v="2025-02-27T00:00:00"/>
    <x v="0"/>
  </r>
  <r>
    <s v="C0154"/>
    <s v="2025-03"/>
    <n v="34.549999999999997"/>
    <s v="Paid"/>
    <d v="2025-03-29T00:00:00"/>
    <x v="0"/>
  </r>
  <r>
    <s v="C0154"/>
    <s v="2025-04"/>
    <n v="33.630000000000003"/>
    <s v="Paid"/>
    <d v="2025-04-20T00:00:00"/>
    <x v="0"/>
  </r>
  <r>
    <s v="C0155"/>
    <s v="2024-11"/>
    <n v="22.39"/>
    <s v="Paid"/>
    <d v="2024-11-28T00:00:00"/>
    <x v="4"/>
  </r>
  <r>
    <s v="C0155"/>
    <s v="2024-12"/>
    <n v="38.08"/>
    <s v="Paid"/>
    <d v="2024-12-06T00:00:00"/>
    <x v="4"/>
  </r>
  <r>
    <s v="C0155"/>
    <s v="2025-01"/>
    <n v="16.260000000000002"/>
    <s v="Paid"/>
    <d v="2025-01-14T00:00:00"/>
    <x v="4"/>
  </r>
  <r>
    <s v="C0155"/>
    <s v="2025-02"/>
    <n v="35.89"/>
    <s v="Paid"/>
    <d v="2025-02-17T00:00:00"/>
    <x v="4"/>
  </r>
  <r>
    <s v="C0155"/>
    <s v="2025-03"/>
    <n v="26.75"/>
    <s v="Paid"/>
    <d v="2025-03-05T00:00:00"/>
    <x v="4"/>
  </r>
  <r>
    <s v="C0155"/>
    <s v="2025-04"/>
    <n v="21.59"/>
    <s v="Paid"/>
    <d v="2025-04-24T00:00:00"/>
    <x v="4"/>
  </r>
  <r>
    <s v="C0156"/>
    <s v="2024-11"/>
    <n v="26.53"/>
    <s v="Paid"/>
    <d v="2024-11-04T00:00:00"/>
    <x v="0"/>
  </r>
  <r>
    <s v="C0156"/>
    <s v="2024-12"/>
    <n v="28.37"/>
    <s v="Paid"/>
    <d v="2024-12-07T00:00:00"/>
    <x v="0"/>
  </r>
  <r>
    <s v="C0156"/>
    <s v="2025-01"/>
    <n v="69.78"/>
    <s v="Paid"/>
    <d v="2025-01-12T00:00:00"/>
    <x v="0"/>
  </r>
  <r>
    <s v="C0156"/>
    <s v="2025-02"/>
    <n v="16.46"/>
    <s v="Paid"/>
    <d v="2025-02-08T00:00:00"/>
    <x v="0"/>
  </r>
  <r>
    <s v="C0156"/>
    <s v="2025-03"/>
    <n v="29.88"/>
    <s v="Paid"/>
    <d v="2025-03-21T00:00:00"/>
    <x v="0"/>
  </r>
  <r>
    <s v="C0156"/>
    <s v="2025-04"/>
    <n v="31.84"/>
    <s v="Paid"/>
    <d v="2025-04-24T00:00:00"/>
    <x v="0"/>
  </r>
  <r>
    <s v="C0157"/>
    <s v="2024-11"/>
    <n v="31.69"/>
    <s v="Paid"/>
    <d v="2024-11-16T00:00:00"/>
    <x v="2"/>
  </r>
  <r>
    <s v="C0157"/>
    <s v="2024-12"/>
    <n v="33.979999999999997"/>
    <s v="Paid"/>
    <d v="2024-12-07T00:00:00"/>
    <x v="2"/>
  </r>
  <r>
    <s v="C0157"/>
    <s v="2025-01"/>
    <n v="38.08"/>
    <s v="Paid"/>
    <d v="2025-01-23T00:00:00"/>
    <x v="2"/>
  </r>
  <r>
    <s v="C0157"/>
    <s v="2025-02"/>
    <n v="36.700000000000003"/>
    <s v="Paid"/>
    <d v="2025-02-08T00:00:00"/>
    <x v="2"/>
  </r>
  <r>
    <s v="C0157"/>
    <s v="2025-03"/>
    <n v="24.27"/>
    <s v="Paid"/>
    <d v="2025-03-05T00:00:00"/>
    <x v="2"/>
  </r>
  <r>
    <s v="C0157"/>
    <s v="2025-04"/>
    <n v="19.38"/>
    <s v="Paid"/>
    <d v="2025-04-04T00:00:00"/>
    <x v="2"/>
  </r>
  <r>
    <s v="C0158"/>
    <s v="2024-11"/>
    <n v="19.21"/>
    <s v="Paid"/>
    <d v="2024-11-02T00:00:00"/>
    <x v="4"/>
  </r>
  <r>
    <s v="C0158"/>
    <s v="2024-12"/>
    <n v="23.79"/>
    <s v="Paid"/>
    <d v="2024-12-03T00:00:00"/>
    <x v="4"/>
  </r>
  <r>
    <s v="C0158"/>
    <s v="2025-01"/>
    <n v="48.64"/>
    <s v="Paid"/>
    <d v="2025-01-02T00:00:00"/>
    <x v="4"/>
  </r>
  <r>
    <s v="C0158"/>
    <s v="2025-02"/>
    <n v="35.69"/>
    <s v="Paid"/>
    <d v="2025-02-08T00:00:00"/>
    <x v="4"/>
  </r>
  <r>
    <s v="C0158"/>
    <s v="2025-03"/>
    <n v="39.81"/>
    <s v="Unpaid"/>
    <s v="-"/>
    <x v="4"/>
  </r>
  <r>
    <s v="C0158"/>
    <s v="2025-04"/>
    <n v="42.38"/>
    <s v="Paid"/>
    <d v="2025-04-27T00:00:00"/>
    <x v="4"/>
  </r>
  <r>
    <s v="C0159"/>
    <s v="2024-11"/>
    <n v="37.96"/>
    <s v="Paid"/>
    <d v="2024-11-07T00:00:00"/>
    <x v="3"/>
  </r>
  <r>
    <s v="C0159"/>
    <s v="2024-12"/>
    <n v="46.56"/>
    <s v="Paid"/>
    <d v="2024-12-10T00:00:00"/>
    <x v="3"/>
  </r>
  <r>
    <s v="C0159"/>
    <s v="2025-01"/>
    <n v="28.3"/>
    <s v="Paid"/>
    <d v="2025-01-25T00:00:00"/>
    <x v="3"/>
  </r>
  <r>
    <s v="C0159"/>
    <s v="2025-02"/>
    <n v="57.29"/>
    <s v="Paid"/>
    <d v="2025-02-19T00:00:00"/>
    <x v="3"/>
  </r>
  <r>
    <s v="C0159"/>
    <s v="2025-03"/>
    <n v="46.1"/>
    <s v="Paid"/>
    <d v="2025-03-25T00:00:00"/>
    <x v="3"/>
  </r>
  <r>
    <s v="C0159"/>
    <s v="2025-04"/>
    <n v="40.520000000000003"/>
    <s v="Paid"/>
    <d v="2025-04-27T00:00:00"/>
    <x v="3"/>
  </r>
  <r>
    <s v="C0160"/>
    <s v="2024-11"/>
    <n v="55.01"/>
    <s v="Paid"/>
    <d v="2024-11-16T00:00:00"/>
    <x v="4"/>
  </r>
  <r>
    <s v="C0160"/>
    <s v="2024-12"/>
    <n v="25.78"/>
    <s v="Paid"/>
    <d v="2024-12-06T00:00:00"/>
    <x v="4"/>
  </r>
  <r>
    <s v="C0160"/>
    <s v="2025-01"/>
    <n v="36.15"/>
    <s v="Paid"/>
    <d v="2025-01-14T00:00:00"/>
    <x v="4"/>
  </r>
  <r>
    <s v="C0160"/>
    <s v="2025-02"/>
    <n v="14"/>
    <s v="Paid"/>
    <d v="2025-02-04T00:00:00"/>
    <x v="4"/>
  </r>
  <r>
    <s v="C0160"/>
    <s v="2025-03"/>
    <n v="26.3"/>
    <s v="Unpaid"/>
    <s v="-"/>
    <x v="4"/>
  </r>
  <r>
    <s v="C0160"/>
    <s v="2025-04"/>
    <n v="23.37"/>
    <s v="Paid"/>
    <d v="2025-04-24T00:00:00"/>
    <x v="4"/>
  </r>
  <r>
    <s v="C0161"/>
    <s v="2024-11"/>
    <n v="33.57"/>
    <s v="Paid"/>
    <d v="2024-11-21T00:00:00"/>
    <x v="4"/>
  </r>
  <r>
    <s v="C0161"/>
    <s v="2024-12"/>
    <n v="58.95"/>
    <s v="Paid"/>
    <d v="2024-12-03T00:00:00"/>
    <x v="4"/>
  </r>
  <r>
    <s v="C0161"/>
    <s v="2025-01"/>
    <n v="23.67"/>
    <s v="Unpaid"/>
    <s v="-"/>
    <x v="4"/>
  </r>
  <r>
    <s v="C0161"/>
    <s v="2025-02"/>
    <n v="24.89"/>
    <s v="Paid"/>
    <d v="2025-02-04T00:00:00"/>
    <x v="4"/>
  </r>
  <r>
    <s v="C0161"/>
    <s v="2025-03"/>
    <n v="33.99"/>
    <s v="Paid"/>
    <d v="2025-03-19T00:00:00"/>
    <x v="4"/>
  </r>
  <r>
    <s v="C0161"/>
    <s v="2025-04"/>
    <n v="23.82"/>
    <s v="Paid"/>
    <d v="2025-04-03T00:00:00"/>
    <x v="4"/>
  </r>
  <r>
    <s v="C0162"/>
    <s v="2024-11"/>
    <n v="27.76"/>
    <s v="Paid"/>
    <d v="2024-11-18T00:00:00"/>
    <x v="4"/>
  </r>
  <r>
    <s v="C0162"/>
    <s v="2024-12"/>
    <n v="48.49"/>
    <s v="Paid"/>
    <d v="2024-12-19T00:00:00"/>
    <x v="4"/>
  </r>
  <r>
    <s v="C0162"/>
    <s v="2025-01"/>
    <n v="43.8"/>
    <s v="Paid"/>
    <d v="2025-01-19T00:00:00"/>
    <x v="4"/>
  </r>
  <r>
    <s v="C0162"/>
    <s v="2025-02"/>
    <n v="32.89"/>
    <s v="Unpaid"/>
    <s v="-"/>
    <x v="4"/>
  </r>
  <r>
    <s v="C0162"/>
    <s v="2025-03"/>
    <n v="32.74"/>
    <s v="Paid"/>
    <d v="2025-03-10T00:00:00"/>
    <x v="4"/>
  </r>
  <r>
    <s v="C0162"/>
    <s v="2025-04"/>
    <n v="34.92"/>
    <s v="Paid"/>
    <d v="2025-04-04T00:00:00"/>
    <x v="4"/>
  </r>
  <r>
    <s v="C0163"/>
    <s v="2024-11"/>
    <n v="34.409999999999997"/>
    <s v="Paid"/>
    <d v="2024-11-03T00:00:00"/>
    <x v="4"/>
  </r>
  <r>
    <s v="C0163"/>
    <s v="2024-12"/>
    <n v="19.93"/>
    <s v="Paid"/>
    <d v="2024-12-05T00:00:00"/>
    <x v="4"/>
  </r>
  <r>
    <s v="C0163"/>
    <s v="2025-01"/>
    <n v="23.67"/>
    <s v="Paid"/>
    <d v="2025-01-14T00:00:00"/>
    <x v="4"/>
  </r>
  <r>
    <s v="C0163"/>
    <s v="2025-02"/>
    <n v="25.03"/>
    <s v="Paid"/>
    <d v="2025-02-15T00:00:00"/>
    <x v="4"/>
  </r>
  <r>
    <s v="C0163"/>
    <s v="2025-03"/>
    <n v="37.5"/>
    <s v="Paid"/>
    <d v="2025-03-12T00:00:00"/>
    <x v="4"/>
  </r>
  <r>
    <s v="C0163"/>
    <s v="2025-04"/>
    <n v="30.16"/>
    <s v="Paid"/>
    <d v="2025-04-17T00:00:00"/>
    <x v="4"/>
  </r>
  <r>
    <s v="C0164"/>
    <s v="2024-11"/>
    <n v="27.41"/>
    <s v="Paid"/>
    <d v="2024-11-29T00:00:00"/>
    <x v="0"/>
  </r>
  <r>
    <s v="C0164"/>
    <s v="2024-12"/>
    <n v="38.6"/>
    <s v="Paid"/>
    <d v="2024-12-25T00:00:00"/>
    <x v="0"/>
  </r>
  <r>
    <s v="C0164"/>
    <s v="2025-01"/>
    <n v="32.79"/>
    <s v="Paid"/>
    <d v="2025-01-07T00:00:00"/>
    <x v="0"/>
  </r>
  <r>
    <s v="C0164"/>
    <s v="2025-02"/>
    <n v="33.159999999999997"/>
    <s v="Paid"/>
    <d v="2025-02-21T00:00:00"/>
    <x v="0"/>
  </r>
  <r>
    <s v="C0164"/>
    <s v="2025-03"/>
    <n v="30.41"/>
    <s v="Unpaid"/>
    <s v="-"/>
    <x v="0"/>
  </r>
  <r>
    <s v="C0164"/>
    <s v="2025-04"/>
    <n v="43.41"/>
    <s v="Paid"/>
    <d v="2025-04-27T00:00:00"/>
    <x v="0"/>
  </r>
  <r>
    <s v="C0165"/>
    <s v="2024-11"/>
    <n v="46.45"/>
    <s v="Unpaid"/>
    <s v="-"/>
    <x v="2"/>
  </r>
  <r>
    <s v="C0165"/>
    <s v="2024-12"/>
    <n v="30.61"/>
    <s v="Paid"/>
    <d v="2024-12-20T00:00:00"/>
    <x v="2"/>
  </r>
  <r>
    <s v="C0165"/>
    <s v="2025-01"/>
    <n v="47.93"/>
    <s v="Paid"/>
    <d v="2025-01-02T00:00:00"/>
    <x v="2"/>
  </r>
  <r>
    <s v="C0165"/>
    <s v="2025-02"/>
    <n v="18.87"/>
    <s v="Paid"/>
    <d v="2025-02-05T00:00:00"/>
    <x v="2"/>
  </r>
  <r>
    <s v="C0165"/>
    <s v="2025-03"/>
    <n v="40.44"/>
    <s v="Paid"/>
    <d v="2025-03-20T00:00:00"/>
    <x v="2"/>
  </r>
  <r>
    <s v="C0165"/>
    <s v="2025-04"/>
    <n v="27.02"/>
    <s v="Paid"/>
    <d v="2025-04-26T00:00:00"/>
    <x v="2"/>
  </r>
  <r>
    <s v="C0166"/>
    <s v="2024-11"/>
    <n v="37.46"/>
    <s v="Paid"/>
    <d v="2024-11-13T00:00:00"/>
    <x v="1"/>
  </r>
  <r>
    <s v="C0166"/>
    <s v="2024-12"/>
    <n v="28.46"/>
    <s v="Paid"/>
    <d v="2024-12-14T00:00:00"/>
    <x v="1"/>
  </r>
  <r>
    <s v="C0166"/>
    <s v="2025-01"/>
    <n v="23.1"/>
    <s v="Paid"/>
    <d v="2025-01-27T00:00:00"/>
    <x v="1"/>
  </r>
  <r>
    <s v="C0166"/>
    <s v="2025-02"/>
    <n v="79.39"/>
    <s v="Paid"/>
    <d v="2025-02-18T00:00:00"/>
    <x v="1"/>
  </r>
  <r>
    <s v="C0166"/>
    <s v="2025-03"/>
    <n v="44.1"/>
    <s v="Paid"/>
    <d v="2025-03-15T00:00:00"/>
    <x v="1"/>
  </r>
  <r>
    <s v="C0166"/>
    <s v="2025-04"/>
    <n v="23.82"/>
    <s v="Paid"/>
    <d v="2025-04-13T00:00:00"/>
    <x v="1"/>
  </r>
  <r>
    <s v="C0167"/>
    <s v="2024-11"/>
    <n v="54.28"/>
    <s v="Paid"/>
    <d v="2024-11-08T00:00:00"/>
    <x v="4"/>
  </r>
  <r>
    <s v="C0167"/>
    <s v="2024-12"/>
    <n v="26.79"/>
    <s v="Paid"/>
    <d v="2024-12-20T00:00:00"/>
    <x v="4"/>
  </r>
  <r>
    <s v="C0167"/>
    <s v="2025-01"/>
    <n v="29.19"/>
    <s v="Paid"/>
    <d v="2025-01-10T00:00:00"/>
    <x v="4"/>
  </r>
  <r>
    <s v="C0167"/>
    <s v="2025-02"/>
    <n v="31.76"/>
    <s v="Paid"/>
    <d v="2025-02-12T00:00:00"/>
    <x v="4"/>
  </r>
  <r>
    <s v="C0167"/>
    <s v="2025-03"/>
    <n v="22.51"/>
    <s v="Paid"/>
    <d v="2025-03-08T00:00:00"/>
    <x v="4"/>
  </r>
  <r>
    <s v="C0167"/>
    <s v="2025-04"/>
    <n v="34.76"/>
    <s v="Paid"/>
    <d v="2025-04-28T00:00:00"/>
    <x v="4"/>
  </r>
  <r>
    <s v="C0168"/>
    <s v="2024-11"/>
    <n v="25.83"/>
    <s v="Paid"/>
    <d v="2024-11-24T00:00:00"/>
    <x v="3"/>
  </r>
  <r>
    <s v="C0168"/>
    <s v="2024-12"/>
    <n v="16.88"/>
    <s v="Paid"/>
    <d v="2024-12-27T00:00:00"/>
    <x v="3"/>
  </r>
  <r>
    <s v="C0168"/>
    <s v="2025-01"/>
    <n v="25.72"/>
    <s v="Paid"/>
    <d v="2025-01-07T00:00:00"/>
    <x v="3"/>
  </r>
  <r>
    <s v="C0168"/>
    <s v="2025-02"/>
    <n v="51.94"/>
    <s v="Paid"/>
    <d v="2025-02-21T00:00:00"/>
    <x v="3"/>
  </r>
  <r>
    <s v="C0168"/>
    <s v="2025-03"/>
    <n v="50.58"/>
    <s v="Unpaid"/>
    <s v="-"/>
    <x v="3"/>
  </r>
  <r>
    <s v="C0168"/>
    <s v="2025-04"/>
    <n v="27.54"/>
    <s v="Paid"/>
    <d v="2025-04-02T00:00:00"/>
    <x v="3"/>
  </r>
  <r>
    <s v="C0169"/>
    <s v="2024-11"/>
    <n v="36.64"/>
    <s v="Paid"/>
    <d v="2024-11-20T00:00:00"/>
    <x v="4"/>
  </r>
  <r>
    <s v="C0169"/>
    <s v="2024-12"/>
    <n v="15.16"/>
    <s v="Paid"/>
    <d v="2024-12-11T00:00:00"/>
    <x v="4"/>
  </r>
  <r>
    <s v="C0169"/>
    <s v="2025-01"/>
    <n v="36.409999999999997"/>
    <s v="Paid"/>
    <d v="2025-01-14T00:00:00"/>
    <x v="4"/>
  </r>
  <r>
    <s v="C0169"/>
    <s v="2025-02"/>
    <n v="23.05"/>
    <s v="Paid"/>
    <d v="2025-02-23T00:00:00"/>
    <x v="4"/>
  </r>
  <r>
    <s v="C0169"/>
    <s v="2025-03"/>
    <n v="31.69"/>
    <s v="Paid"/>
    <d v="2025-03-19T00:00:00"/>
    <x v="4"/>
  </r>
  <r>
    <s v="C0169"/>
    <s v="2025-04"/>
    <n v="32.58"/>
    <s v="Paid"/>
    <d v="2025-04-12T00:00:00"/>
    <x v="4"/>
  </r>
  <r>
    <s v="C0170"/>
    <s v="2024-11"/>
    <n v="26.68"/>
    <s v="Unpaid"/>
    <s v="-"/>
    <x v="3"/>
  </r>
  <r>
    <s v="C0170"/>
    <s v="2024-12"/>
    <n v="40.590000000000003"/>
    <s v="Paid"/>
    <d v="2024-12-17T00:00:00"/>
    <x v="3"/>
  </r>
  <r>
    <s v="C0170"/>
    <s v="2025-01"/>
    <n v="20.96"/>
    <s v="Paid"/>
    <d v="2025-01-16T00:00:00"/>
    <x v="3"/>
  </r>
  <r>
    <s v="C0170"/>
    <s v="2025-02"/>
    <n v="29.51"/>
    <s v="Paid"/>
    <d v="2025-02-12T00:00:00"/>
    <x v="3"/>
  </r>
  <r>
    <s v="C0170"/>
    <s v="2025-03"/>
    <n v="33.9"/>
    <s v="Paid"/>
    <d v="2025-03-25T00:00:00"/>
    <x v="3"/>
  </r>
  <r>
    <s v="C0170"/>
    <s v="2025-04"/>
    <n v="38.57"/>
    <s v="Paid"/>
    <d v="2025-04-25T00:00:00"/>
    <x v="3"/>
  </r>
  <r>
    <s v="C0171"/>
    <s v="2024-11"/>
    <n v="40.58"/>
    <s v="Paid"/>
    <d v="2024-11-26T00:00:00"/>
    <x v="0"/>
  </r>
  <r>
    <s v="C0171"/>
    <s v="2024-12"/>
    <n v="39.86"/>
    <s v="Paid"/>
    <d v="2024-12-18T00:00:00"/>
    <x v="0"/>
  </r>
  <r>
    <s v="C0171"/>
    <s v="2025-01"/>
    <n v="18.96"/>
    <s v="Paid"/>
    <d v="2025-01-12T00:00:00"/>
    <x v="0"/>
  </r>
  <r>
    <s v="C0171"/>
    <s v="2025-02"/>
    <n v="17.21"/>
    <s v="Paid"/>
    <d v="2025-02-12T00:00:00"/>
    <x v="0"/>
  </r>
  <r>
    <s v="C0171"/>
    <s v="2025-03"/>
    <n v="37.18"/>
    <s v="Unpaid"/>
    <s v="-"/>
    <x v="0"/>
  </r>
  <r>
    <s v="C0171"/>
    <s v="2025-04"/>
    <n v="33.020000000000003"/>
    <s v="Paid"/>
    <d v="2025-04-26T00:00:00"/>
    <x v="0"/>
  </r>
  <r>
    <s v="C0172"/>
    <s v="2024-11"/>
    <n v="52.78"/>
    <s v="Paid"/>
    <d v="2024-11-29T00:00:00"/>
    <x v="3"/>
  </r>
  <r>
    <s v="C0172"/>
    <s v="2024-12"/>
    <n v="27.76"/>
    <s v="Unpaid"/>
    <s v="-"/>
    <x v="3"/>
  </r>
  <r>
    <s v="C0172"/>
    <s v="2025-01"/>
    <n v="36.47"/>
    <s v="Paid"/>
    <d v="2025-01-08T00:00:00"/>
    <x v="3"/>
  </r>
  <r>
    <s v="C0172"/>
    <s v="2025-02"/>
    <n v="21.99"/>
    <s v="Paid"/>
    <d v="2025-02-06T00:00:00"/>
    <x v="3"/>
  </r>
  <r>
    <s v="C0172"/>
    <s v="2025-03"/>
    <n v="31.41"/>
    <s v="Paid"/>
    <d v="2025-03-24T00:00:00"/>
    <x v="3"/>
  </r>
  <r>
    <s v="C0172"/>
    <s v="2025-04"/>
    <n v="44.36"/>
    <s v="Paid"/>
    <d v="2025-04-24T00:00:00"/>
    <x v="3"/>
  </r>
  <r>
    <s v="C0173"/>
    <s v="2024-11"/>
    <n v="23.31"/>
    <s v="Paid"/>
    <d v="2024-11-27T00:00:00"/>
    <x v="1"/>
  </r>
  <r>
    <s v="C0173"/>
    <s v="2024-12"/>
    <n v="41.06"/>
    <s v="Paid"/>
    <d v="2024-12-02T00:00:00"/>
    <x v="1"/>
  </r>
  <r>
    <s v="C0173"/>
    <s v="2025-01"/>
    <n v="29.19"/>
    <s v="Unpaid"/>
    <s v="-"/>
    <x v="1"/>
  </r>
  <r>
    <s v="C0173"/>
    <s v="2025-02"/>
    <n v="106.01"/>
    <s v="Paid"/>
    <d v="2025-02-28T00:00:00"/>
    <x v="1"/>
  </r>
  <r>
    <s v="C0173"/>
    <s v="2025-03"/>
    <n v="24.71"/>
    <s v="Paid"/>
    <d v="2025-03-28T00:00:00"/>
    <x v="1"/>
  </r>
  <r>
    <s v="C0173"/>
    <s v="2025-04"/>
    <n v="27.46"/>
    <s v="Paid"/>
    <d v="2025-04-20T00:00:00"/>
    <x v="1"/>
  </r>
  <r>
    <s v="C0174"/>
    <s v="2024-11"/>
    <n v="33.119999999999997"/>
    <s v="Unpaid"/>
    <s v="-"/>
    <x v="2"/>
  </r>
  <r>
    <s v="C0174"/>
    <s v="2024-12"/>
    <n v="30.7"/>
    <s v="Paid"/>
    <d v="2024-12-05T00:00:00"/>
    <x v="2"/>
  </r>
  <r>
    <s v="C0174"/>
    <s v="2025-01"/>
    <n v="33.840000000000003"/>
    <s v="Unpaid"/>
    <s v="-"/>
    <x v="2"/>
  </r>
  <r>
    <s v="C0174"/>
    <s v="2025-02"/>
    <n v="28.17"/>
    <s v="Paid"/>
    <d v="2025-02-10T00:00:00"/>
    <x v="2"/>
  </r>
  <r>
    <s v="C0174"/>
    <s v="2025-03"/>
    <n v="26.45"/>
    <s v="Paid"/>
    <d v="2025-03-28T00:00:00"/>
    <x v="2"/>
  </r>
  <r>
    <s v="C0174"/>
    <s v="2025-04"/>
    <n v="34.4"/>
    <s v="Paid"/>
    <d v="2025-04-24T00:00:00"/>
    <x v="2"/>
  </r>
  <r>
    <s v="C0175"/>
    <s v="2024-11"/>
    <n v="31.34"/>
    <s v="Paid"/>
    <d v="2024-11-14T00:00:00"/>
    <x v="3"/>
  </r>
  <r>
    <s v="C0175"/>
    <s v="2024-12"/>
    <n v="22.7"/>
    <s v="Paid"/>
    <d v="2024-12-03T00:00:00"/>
    <x v="3"/>
  </r>
  <r>
    <s v="C0175"/>
    <s v="2025-01"/>
    <n v="29.59"/>
    <s v="Paid"/>
    <d v="2025-01-04T00:00:00"/>
    <x v="3"/>
  </r>
  <r>
    <s v="C0175"/>
    <s v="2025-02"/>
    <n v="42.36"/>
    <s v="Paid"/>
    <d v="2025-02-21T00:00:00"/>
    <x v="3"/>
  </r>
  <r>
    <s v="C0175"/>
    <s v="2025-03"/>
    <n v="29.33"/>
    <s v="Paid"/>
    <d v="2025-03-03T00:00:00"/>
    <x v="3"/>
  </r>
  <r>
    <s v="C0175"/>
    <s v="2025-04"/>
    <n v="34.42"/>
    <s v="Paid"/>
    <d v="2025-04-14T00:00:00"/>
    <x v="3"/>
  </r>
  <r>
    <s v="C0176"/>
    <s v="2024-11"/>
    <n v="19.260000000000002"/>
    <s v="Unpaid"/>
    <s v="-"/>
    <x v="3"/>
  </r>
  <r>
    <s v="C0176"/>
    <s v="2024-12"/>
    <n v="19.21"/>
    <s v="Paid"/>
    <d v="2024-12-07T00:00:00"/>
    <x v="3"/>
  </r>
  <r>
    <s v="C0176"/>
    <s v="2025-01"/>
    <n v="66.08"/>
    <s v="Paid"/>
    <d v="2025-01-15T00:00:00"/>
    <x v="3"/>
  </r>
  <r>
    <s v="C0176"/>
    <s v="2025-02"/>
    <n v="35.99"/>
    <s v="Paid"/>
    <d v="2025-02-08T00:00:00"/>
    <x v="3"/>
  </r>
  <r>
    <s v="C0176"/>
    <s v="2025-03"/>
    <n v="22.06"/>
    <s v="Paid"/>
    <d v="2025-03-25T00:00:00"/>
    <x v="3"/>
  </r>
  <r>
    <s v="C0176"/>
    <s v="2025-04"/>
    <n v="29.69"/>
    <s v="Paid"/>
    <d v="2025-04-22T00:00:00"/>
    <x v="3"/>
  </r>
  <r>
    <s v="C0177"/>
    <s v="2024-11"/>
    <n v="28.93"/>
    <s v="Paid"/>
    <d v="2024-11-20T00:00:00"/>
    <x v="2"/>
  </r>
  <r>
    <s v="C0177"/>
    <s v="2024-12"/>
    <n v="39.72"/>
    <s v="Paid"/>
    <d v="2024-12-12T00:00:00"/>
    <x v="2"/>
  </r>
  <r>
    <s v="C0177"/>
    <s v="2025-01"/>
    <n v="41.9"/>
    <s v="Paid"/>
    <d v="2025-01-18T00:00:00"/>
    <x v="2"/>
  </r>
  <r>
    <s v="C0177"/>
    <s v="2025-02"/>
    <n v="39.01"/>
    <s v="Paid"/>
    <d v="2025-02-11T00:00:00"/>
    <x v="2"/>
  </r>
  <r>
    <s v="C0177"/>
    <s v="2025-03"/>
    <n v="36.85"/>
    <s v="Paid"/>
    <d v="2025-03-13T00:00:00"/>
    <x v="2"/>
  </r>
  <r>
    <s v="C0177"/>
    <s v="2025-04"/>
    <n v="29.07"/>
    <s v="Paid"/>
    <d v="2025-04-05T00:00:00"/>
    <x v="2"/>
  </r>
  <r>
    <s v="C0178"/>
    <s v="2024-11"/>
    <n v="31.89"/>
    <s v="Paid"/>
    <d v="2024-11-11T00:00:00"/>
    <x v="1"/>
  </r>
  <r>
    <s v="C0178"/>
    <s v="2024-12"/>
    <n v="31.6"/>
    <s v="Paid"/>
    <d v="2024-12-02T00:00:00"/>
    <x v="1"/>
  </r>
  <r>
    <s v="C0178"/>
    <s v="2025-01"/>
    <n v="27.51"/>
    <s v="Paid"/>
    <d v="2025-01-13T00:00:00"/>
    <x v="1"/>
  </r>
  <r>
    <s v="C0178"/>
    <s v="2025-02"/>
    <n v="61.26"/>
    <s v="Paid"/>
    <d v="2025-02-24T00:00:00"/>
    <x v="1"/>
  </r>
  <r>
    <s v="C0178"/>
    <s v="2025-03"/>
    <n v="25.5"/>
    <s v="Unpaid"/>
    <s v="-"/>
    <x v="1"/>
  </r>
  <r>
    <s v="C0178"/>
    <s v="2025-04"/>
    <n v="49.45"/>
    <s v="Paid"/>
    <d v="2025-04-09T00:00:00"/>
    <x v="1"/>
  </r>
  <r>
    <s v="C0179"/>
    <s v="2024-11"/>
    <n v="26.16"/>
    <s v="Paid"/>
    <d v="2024-11-12T00:00:00"/>
    <x v="4"/>
  </r>
  <r>
    <s v="C0179"/>
    <s v="2024-12"/>
    <n v="41.16"/>
    <s v="Paid"/>
    <d v="2024-12-02T00:00:00"/>
    <x v="4"/>
  </r>
  <r>
    <s v="C0179"/>
    <s v="2025-01"/>
    <n v="35.46"/>
    <s v="Paid"/>
    <d v="2025-01-13T00:00:00"/>
    <x v="4"/>
  </r>
  <r>
    <s v="C0179"/>
    <s v="2025-02"/>
    <n v="54.87"/>
    <s v="Paid"/>
    <d v="2025-02-02T00:00:00"/>
    <x v="4"/>
  </r>
  <r>
    <s v="C0179"/>
    <s v="2025-03"/>
    <n v="64.260000000000005"/>
    <s v="Paid"/>
    <d v="2025-03-24T00:00:00"/>
    <x v="4"/>
  </r>
  <r>
    <s v="C0179"/>
    <s v="2025-04"/>
    <n v="12.58"/>
    <s v="Paid"/>
    <d v="2025-04-02T00:00:00"/>
    <x v="4"/>
  </r>
  <r>
    <s v="C0180"/>
    <s v="2024-11"/>
    <n v="20.04"/>
    <s v="Paid"/>
    <d v="2024-11-07T00:00:00"/>
    <x v="3"/>
  </r>
  <r>
    <s v="C0180"/>
    <s v="2024-12"/>
    <n v="31.96"/>
    <s v="Paid"/>
    <d v="2024-12-07T00:00:00"/>
    <x v="3"/>
  </r>
  <r>
    <s v="C0180"/>
    <s v="2025-01"/>
    <n v="23.54"/>
    <s v="Paid"/>
    <d v="2025-01-18T00:00:00"/>
    <x v="3"/>
  </r>
  <r>
    <s v="C0180"/>
    <s v="2025-02"/>
    <n v="19.43"/>
    <s v="Paid"/>
    <d v="2025-02-13T00:00:00"/>
    <x v="3"/>
  </r>
  <r>
    <s v="C0180"/>
    <s v="2025-03"/>
    <n v="40.409999999999997"/>
    <s v="Paid"/>
    <d v="2025-03-23T00:00:00"/>
    <x v="3"/>
  </r>
  <r>
    <s v="C0180"/>
    <s v="2025-04"/>
    <n v="18.98"/>
    <s v="Paid"/>
    <d v="2025-04-20T00:00:00"/>
    <x v="3"/>
  </r>
  <r>
    <s v="C0181"/>
    <s v="2024-11"/>
    <n v="20.18"/>
    <s v="Paid"/>
    <d v="2024-11-02T00:00:00"/>
    <x v="2"/>
  </r>
  <r>
    <s v="C0181"/>
    <s v="2024-12"/>
    <n v="52.9"/>
    <s v="Paid"/>
    <d v="2024-12-19T00:00:00"/>
    <x v="2"/>
  </r>
  <r>
    <s v="C0181"/>
    <s v="2025-01"/>
    <n v="38.24"/>
    <s v="Paid"/>
    <d v="2025-01-02T00:00:00"/>
    <x v="2"/>
  </r>
  <r>
    <s v="C0181"/>
    <s v="2025-02"/>
    <n v="28.21"/>
    <s v="Paid"/>
    <d v="2025-02-27T00:00:00"/>
    <x v="2"/>
  </r>
  <r>
    <s v="C0181"/>
    <s v="2025-03"/>
    <n v="24.49"/>
    <s v="Paid"/>
    <d v="2025-03-08T00:00:00"/>
    <x v="2"/>
  </r>
  <r>
    <s v="C0181"/>
    <s v="2025-04"/>
    <n v="25.02"/>
    <s v="Paid"/>
    <d v="2025-04-17T00:00:00"/>
    <x v="2"/>
  </r>
  <r>
    <s v="C0182"/>
    <s v="2024-11"/>
    <n v="53.39"/>
    <s v="Paid"/>
    <d v="2024-11-14T00:00:00"/>
    <x v="0"/>
  </r>
  <r>
    <s v="C0182"/>
    <s v="2024-12"/>
    <n v="19.48"/>
    <s v="Paid"/>
    <d v="2024-12-10T00:00:00"/>
    <x v="0"/>
  </r>
  <r>
    <s v="C0182"/>
    <s v="2025-01"/>
    <n v="62.58"/>
    <s v="Paid"/>
    <d v="2025-01-23T00:00:00"/>
    <x v="0"/>
  </r>
  <r>
    <s v="C0182"/>
    <s v="2025-02"/>
    <n v="30.27"/>
    <s v="Paid"/>
    <d v="2025-03-01T00:00:00"/>
    <x v="0"/>
  </r>
  <r>
    <s v="C0182"/>
    <s v="2025-03"/>
    <n v="31.5"/>
    <s v="Paid"/>
    <d v="2025-03-22T00:00:00"/>
    <x v="0"/>
  </r>
  <r>
    <s v="C0182"/>
    <s v="2025-04"/>
    <n v="23.47"/>
    <s v="Paid"/>
    <d v="2025-04-12T00:00:00"/>
    <x v="0"/>
  </r>
  <r>
    <s v="C0183"/>
    <s v="2024-11"/>
    <n v="19.39"/>
    <s v="Paid"/>
    <d v="2024-11-03T00:00:00"/>
    <x v="2"/>
  </r>
  <r>
    <s v="C0183"/>
    <s v="2024-12"/>
    <n v="23.23"/>
    <s v="Paid"/>
    <d v="2024-12-18T00:00:00"/>
    <x v="2"/>
  </r>
  <r>
    <s v="C0183"/>
    <s v="2025-01"/>
    <n v="60.66"/>
    <s v="Paid"/>
    <d v="2025-01-15T00:00:00"/>
    <x v="2"/>
  </r>
  <r>
    <s v="C0183"/>
    <s v="2025-02"/>
    <n v="28.14"/>
    <s v="Paid"/>
    <d v="2025-02-20T00:00:00"/>
    <x v="2"/>
  </r>
  <r>
    <s v="C0183"/>
    <s v="2025-03"/>
    <n v="26.65"/>
    <s v="Paid"/>
    <d v="2025-03-22T00:00:00"/>
    <x v="2"/>
  </r>
  <r>
    <s v="C0183"/>
    <s v="2025-04"/>
    <n v="27.99"/>
    <s v="Paid"/>
    <d v="2025-04-21T00:00:00"/>
    <x v="2"/>
  </r>
  <r>
    <s v="C0184"/>
    <s v="2024-11"/>
    <n v="32.74"/>
    <s v="Paid"/>
    <d v="2024-11-11T00:00:00"/>
    <x v="0"/>
  </r>
  <r>
    <s v="C0184"/>
    <s v="2024-12"/>
    <n v="34.950000000000003"/>
    <s v="Unpaid"/>
    <s v="-"/>
    <x v="0"/>
  </r>
  <r>
    <s v="C0184"/>
    <s v="2025-01"/>
    <n v="28.68"/>
    <s v="Paid"/>
    <d v="2025-01-22T00:00:00"/>
    <x v="0"/>
  </r>
  <r>
    <s v="C0184"/>
    <s v="2025-02"/>
    <n v="31.28"/>
    <s v="Paid"/>
    <d v="2025-02-03T00:00:00"/>
    <x v="0"/>
  </r>
  <r>
    <s v="C0184"/>
    <s v="2025-03"/>
    <n v="18.95"/>
    <s v="Paid"/>
    <d v="2025-03-26T00:00:00"/>
    <x v="0"/>
  </r>
  <r>
    <s v="C0184"/>
    <s v="2025-04"/>
    <n v="43.32"/>
    <s v="Paid"/>
    <d v="2025-04-29T00:00:00"/>
    <x v="0"/>
  </r>
  <r>
    <s v="C0185"/>
    <s v="2024-11"/>
    <n v="15.51"/>
    <s v="Paid"/>
    <d v="2024-11-22T00:00:00"/>
    <x v="1"/>
  </r>
  <r>
    <s v="C0185"/>
    <s v="2024-12"/>
    <n v="49.83"/>
    <s v="Paid"/>
    <d v="2024-12-06T00:00:00"/>
    <x v="1"/>
  </r>
  <r>
    <s v="C0185"/>
    <s v="2025-01"/>
    <n v="41.48"/>
    <s v="Paid"/>
    <d v="2025-01-06T00:00:00"/>
    <x v="1"/>
  </r>
  <r>
    <s v="C0185"/>
    <s v="2025-02"/>
    <n v="25.13"/>
    <s v="Unpaid"/>
    <s v="-"/>
    <x v="1"/>
  </r>
  <r>
    <s v="C0185"/>
    <s v="2025-03"/>
    <n v="28.18"/>
    <s v="Paid"/>
    <d v="2025-03-12T00:00:00"/>
    <x v="1"/>
  </r>
  <r>
    <s v="C0185"/>
    <s v="2025-04"/>
    <n v="26.84"/>
    <s v="Paid"/>
    <d v="2025-04-28T00:00:00"/>
    <x v="1"/>
  </r>
  <r>
    <s v="C0186"/>
    <s v="2024-11"/>
    <n v="21.88"/>
    <s v="Paid"/>
    <d v="2024-11-24T00:00:00"/>
    <x v="4"/>
  </r>
  <r>
    <s v="C0186"/>
    <s v="2024-12"/>
    <n v="25.06"/>
    <s v="Paid"/>
    <d v="2024-12-29T00:00:00"/>
    <x v="4"/>
  </r>
  <r>
    <s v="C0186"/>
    <s v="2025-01"/>
    <n v="31.11"/>
    <s v="Paid"/>
    <d v="2025-01-14T00:00:00"/>
    <x v="4"/>
  </r>
  <r>
    <s v="C0186"/>
    <s v="2025-02"/>
    <n v="56.44"/>
    <s v="Paid"/>
    <d v="2025-02-07T00:00:00"/>
    <x v="4"/>
  </r>
  <r>
    <s v="C0186"/>
    <s v="2025-03"/>
    <n v="14.85"/>
    <s v="Paid"/>
    <d v="2025-03-21T00:00:00"/>
    <x v="4"/>
  </r>
  <r>
    <s v="C0186"/>
    <s v="2025-04"/>
    <n v="28.66"/>
    <s v="Paid"/>
    <d v="2025-04-27T00:00:00"/>
    <x v="4"/>
  </r>
  <r>
    <s v="C0187"/>
    <s v="2024-11"/>
    <n v="56.97"/>
    <s v="Paid"/>
    <d v="2024-11-13T00:00:00"/>
    <x v="2"/>
  </r>
  <r>
    <s v="C0187"/>
    <s v="2024-12"/>
    <n v="32.42"/>
    <s v="Unpaid"/>
    <s v="-"/>
    <x v="2"/>
  </r>
  <r>
    <s v="C0187"/>
    <s v="2025-01"/>
    <n v="45.93"/>
    <s v="Paid"/>
    <d v="2025-01-08T00:00:00"/>
    <x v="2"/>
  </r>
  <r>
    <s v="C0187"/>
    <s v="2025-02"/>
    <n v="38.520000000000003"/>
    <s v="Unpaid"/>
    <s v="-"/>
    <x v="2"/>
  </r>
  <r>
    <s v="C0187"/>
    <s v="2025-03"/>
    <n v="26.09"/>
    <s v="Paid"/>
    <d v="2025-03-19T00:00:00"/>
    <x v="2"/>
  </r>
  <r>
    <s v="C0187"/>
    <s v="2025-04"/>
    <n v="41.01"/>
    <s v="Paid"/>
    <d v="2025-04-21T00:00:00"/>
    <x v="2"/>
  </r>
  <r>
    <s v="C0188"/>
    <s v="2024-11"/>
    <n v="16.62"/>
    <s v="Paid"/>
    <d v="2024-11-16T00:00:00"/>
    <x v="3"/>
  </r>
  <r>
    <s v="C0188"/>
    <s v="2024-12"/>
    <n v="36.06"/>
    <s v="Paid"/>
    <d v="2024-12-28T00:00:00"/>
    <x v="3"/>
  </r>
  <r>
    <s v="C0188"/>
    <s v="2025-01"/>
    <n v="30.35"/>
    <s v="Paid"/>
    <d v="2025-01-15T00:00:00"/>
    <x v="3"/>
  </r>
  <r>
    <s v="C0188"/>
    <s v="2025-02"/>
    <n v="20.29"/>
    <s v="Paid"/>
    <d v="2025-02-05T00:00:00"/>
    <x v="3"/>
  </r>
  <r>
    <s v="C0188"/>
    <s v="2025-03"/>
    <n v="25.75"/>
    <s v="Paid"/>
    <d v="2025-03-06T00:00:00"/>
    <x v="3"/>
  </r>
  <r>
    <s v="C0188"/>
    <s v="2025-04"/>
    <n v="23.64"/>
    <s v="Paid"/>
    <d v="2025-04-29T00:00:00"/>
    <x v="3"/>
  </r>
  <r>
    <s v="C0189"/>
    <s v="2024-11"/>
    <n v="27.55"/>
    <s v="Paid"/>
    <d v="2024-11-03T00:00:00"/>
    <x v="1"/>
  </r>
  <r>
    <s v="C0189"/>
    <s v="2024-12"/>
    <n v="39.06"/>
    <s v="Paid"/>
    <d v="2024-12-25T00:00:00"/>
    <x v="1"/>
  </r>
  <r>
    <s v="C0189"/>
    <s v="2025-01"/>
    <n v="22.2"/>
    <s v="Paid"/>
    <d v="2025-01-18T00:00:00"/>
    <x v="1"/>
  </r>
  <r>
    <s v="C0189"/>
    <s v="2025-02"/>
    <n v="32.04"/>
    <s v="Paid"/>
    <d v="2025-02-15T00:00:00"/>
    <x v="1"/>
  </r>
  <r>
    <s v="C0189"/>
    <s v="2025-03"/>
    <n v="45.19"/>
    <s v="Paid"/>
    <d v="2025-03-26T00:00:00"/>
    <x v="1"/>
  </r>
  <r>
    <s v="C0189"/>
    <s v="2025-04"/>
    <n v="26.4"/>
    <s v="Paid"/>
    <d v="2025-04-14T00:00:00"/>
    <x v="1"/>
  </r>
  <r>
    <s v="C0190"/>
    <s v="2024-11"/>
    <n v="31.18"/>
    <s v="Unpaid"/>
    <s v="-"/>
    <x v="2"/>
  </r>
  <r>
    <s v="C0190"/>
    <s v="2024-12"/>
    <n v="24.63"/>
    <s v="Paid"/>
    <d v="2024-12-10T00:00:00"/>
    <x v="2"/>
  </r>
  <r>
    <s v="C0190"/>
    <s v="2025-01"/>
    <n v="41.38"/>
    <s v="Paid"/>
    <d v="2025-01-19T00:00:00"/>
    <x v="2"/>
  </r>
  <r>
    <s v="C0190"/>
    <s v="2025-02"/>
    <n v="34.72"/>
    <s v="Paid"/>
    <d v="2025-02-05T00:00:00"/>
    <x v="2"/>
  </r>
  <r>
    <s v="C0190"/>
    <s v="2025-03"/>
    <n v="26.7"/>
    <s v="Paid"/>
    <d v="2025-03-17T00:00:00"/>
    <x v="2"/>
  </r>
  <r>
    <s v="C0190"/>
    <s v="2025-04"/>
    <n v="32.97"/>
    <s v="Paid"/>
    <d v="2025-04-11T00:00:00"/>
    <x v="2"/>
  </r>
  <r>
    <s v="C0191"/>
    <s v="2024-11"/>
    <n v="35.5"/>
    <s v="Paid"/>
    <d v="2024-11-10T00:00:00"/>
    <x v="3"/>
  </r>
  <r>
    <s v="C0191"/>
    <s v="2024-12"/>
    <n v="43.49"/>
    <s v="Paid"/>
    <d v="2024-12-22T00:00:00"/>
    <x v="3"/>
  </r>
  <r>
    <s v="C0191"/>
    <s v="2025-01"/>
    <n v="25.51"/>
    <s v="Paid"/>
    <d v="2025-01-24T00:00:00"/>
    <x v="3"/>
  </r>
  <r>
    <s v="C0191"/>
    <s v="2025-02"/>
    <n v="32.18"/>
    <s v="Paid"/>
    <d v="2025-02-19T00:00:00"/>
    <x v="3"/>
  </r>
  <r>
    <s v="C0191"/>
    <s v="2025-03"/>
    <n v="22.16"/>
    <s v="Paid"/>
    <d v="2025-03-05T00:00:00"/>
    <x v="3"/>
  </r>
  <r>
    <s v="C0191"/>
    <s v="2025-04"/>
    <n v="19.25"/>
    <s v="Paid"/>
    <d v="2025-04-27T00:00:00"/>
    <x v="3"/>
  </r>
  <r>
    <s v="C0192"/>
    <s v="2024-11"/>
    <n v="25.66"/>
    <s v="Unpaid"/>
    <s v="-"/>
    <x v="2"/>
  </r>
  <r>
    <s v="C0192"/>
    <s v="2024-12"/>
    <n v="34.909999999999997"/>
    <s v="Paid"/>
    <d v="2024-12-23T00:00:00"/>
    <x v="2"/>
  </r>
  <r>
    <s v="C0192"/>
    <s v="2025-01"/>
    <n v="26.01"/>
    <s v="Paid"/>
    <d v="2025-01-03T00:00:00"/>
    <x v="2"/>
  </r>
  <r>
    <s v="C0192"/>
    <s v="2025-02"/>
    <n v="20.7"/>
    <s v="Paid"/>
    <d v="2025-02-28T00:00:00"/>
    <x v="2"/>
  </r>
  <r>
    <s v="C0192"/>
    <s v="2025-03"/>
    <n v="28.32"/>
    <s v="Paid"/>
    <d v="2025-03-13T00:00:00"/>
    <x v="2"/>
  </r>
  <r>
    <s v="C0192"/>
    <s v="2025-04"/>
    <n v="45.08"/>
    <s v="Unpaid"/>
    <s v="-"/>
    <x v="2"/>
  </r>
  <r>
    <s v="C0193"/>
    <s v="2024-11"/>
    <n v="41.4"/>
    <s v="Paid"/>
    <d v="2024-11-23T00:00:00"/>
    <x v="0"/>
  </r>
  <r>
    <s v="C0193"/>
    <s v="2024-12"/>
    <n v="17.13"/>
    <s v="Paid"/>
    <d v="2024-12-11T00:00:00"/>
    <x v="0"/>
  </r>
  <r>
    <s v="C0193"/>
    <s v="2025-01"/>
    <n v="15.48"/>
    <s v="Paid"/>
    <d v="2025-01-02T00:00:00"/>
    <x v="0"/>
  </r>
  <r>
    <s v="C0193"/>
    <s v="2025-02"/>
    <n v="33.33"/>
    <s v="Paid"/>
    <d v="2025-02-15T00:00:00"/>
    <x v="0"/>
  </r>
  <r>
    <s v="C0193"/>
    <s v="2025-03"/>
    <n v="47.29"/>
    <s v="Paid"/>
    <d v="2025-03-27T00:00:00"/>
    <x v="0"/>
  </r>
  <r>
    <s v="C0193"/>
    <s v="2025-04"/>
    <n v="42.1"/>
    <s v="Paid"/>
    <d v="2025-04-11T00:00:00"/>
    <x v="0"/>
  </r>
  <r>
    <s v="C0194"/>
    <s v="2024-11"/>
    <n v="34.799999999999997"/>
    <s v="Unpaid"/>
    <s v="-"/>
    <x v="2"/>
  </r>
  <r>
    <s v="C0194"/>
    <s v="2024-12"/>
    <n v="24.25"/>
    <s v="Paid"/>
    <d v="2024-12-29T00:00:00"/>
    <x v="2"/>
  </r>
  <r>
    <s v="C0194"/>
    <s v="2025-01"/>
    <n v="25.54"/>
    <s v="Paid"/>
    <d v="2025-01-26T00:00:00"/>
    <x v="2"/>
  </r>
  <r>
    <s v="C0194"/>
    <s v="2025-02"/>
    <n v="13.26"/>
    <s v="Paid"/>
    <d v="2025-02-19T00:00:00"/>
    <x v="2"/>
  </r>
  <r>
    <s v="C0194"/>
    <s v="2025-03"/>
    <n v="21.58"/>
    <s v="Paid"/>
    <d v="2025-03-07T00:00:00"/>
    <x v="2"/>
  </r>
  <r>
    <s v="C0194"/>
    <s v="2025-04"/>
    <n v="28.88"/>
    <s v="Paid"/>
    <d v="2025-04-27T00:00:00"/>
    <x v="2"/>
  </r>
  <r>
    <s v="C0195"/>
    <s v="2024-11"/>
    <n v="35.53"/>
    <s v="Paid"/>
    <d v="2024-11-18T00:00:00"/>
    <x v="2"/>
  </r>
  <r>
    <s v="C0195"/>
    <s v="2024-12"/>
    <n v="15.96"/>
    <s v="Paid"/>
    <d v="2024-12-12T00:00:00"/>
    <x v="2"/>
  </r>
  <r>
    <s v="C0195"/>
    <s v="2025-01"/>
    <n v="35.86"/>
    <s v="Paid"/>
    <d v="2025-01-10T00:00:00"/>
    <x v="2"/>
  </r>
  <r>
    <s v="C0195"/>
    <s v="2025-02"/>
    <n v="39.67"/>
    <s v="Paid"/>
    <d v="2025-02-17T00:00:00"/>
    <x v="2"/>
  </r>
  <r>
    <s v="C0195"/>
    <s v="2025-03"/>
    <n v="28.26"/>
    <s v="Paid"/>
    <d v="2025-03-16T00:00:00"/>
    <x v="2"/>
  </r>
  <r>
    <s v="C0195"/>
    <s v="2025-04"/>
    <n v="38.08"/>
    <s v="Paid"/>
    <d v="2025-04-16T00:00:00"/>
    <x v="2"/>
  </r>
  <r>
    <s v="C0196"/>
    <s v="2024-11"/>
    <n v="45.55"/>
    <s v="Paid"/>
    <d v="2024-11-12T00:00:00"/>
    <x v="2"/>
  </r>
  <r>
    <s v="C0196"/>
    <s v="2024-12"/>
    <n v="35.369999999999997"/>
    <s v="Paid"/>
    <d v="2024-12-29T00:00:00"/>
    <x v="2"/>
  </r>
  <r>
    <s v="C0196"/>
    <s v="2025-01"/>
    <n v="24.31"/>
    <s v="Paid"/>
    <d v="2025-01-15T00:00:00"/>
    <x v="2"/>
  </r>
  <r>
    <s v="C0196"/>
    <s v="2025-02"/>
    <n v="27.55"/>
    <s v="Paid"/>
    <d v="2025-02-19T00:00:00"/>
    <x v="2"/>
  </r>
  <r>
    <s v="C0196"/>
    <s v="2025-03"/>
    <n v="31.12"/>
    <s v="Paid"/>
    <d v="2025-03-21T00:00:00"/>
    <x v="2"/>
  </r>
  <r>
    <s v="C0196"/>
    <s v="2025-04"/>
    <n v="32.36"/>
    <s v="Unpaid"/>
    <s v="-"/>
    <x v="2"/>
  </r>
  <r>
    <s v="C0197"/>
    <s v="2024-11"/>
    <n v="19.46"/>
    <s v="Paid"/>
    <d v="2024-11-29T00:00:00"/>
    <x v="1"/>
  </r>
  <r>
    <s v="C0197"/>
    <s v="2024-12"/>
    <n v="20.309999999999999"/>
    <s v="Paid"/>
    <d v="2024-12-14T00:00:00"/>
    <x v="1"/>
  </r>
  <r>
    <s v="C0197"/>
    <s v="2025-01"/>
    <n v="38.32"/>
    <s v="Paid"/>
    <d v="2025-01-22T00:00:00"/>
    <x v="1"/>
  </r>
  <r>
    <s v="C0197"/>
    <s v="2025-02"/>
    <n v="26.01"/>
    <s v="Paid"/>
    <d v="2025-02-17T00:00:00"/>
    <x v="1"/>
  </r>
  <r>
    <s v="C0197"/>
    <s v="2025-03"/>
    <n v="26.92"/>
    <s v="Paid"/>
    <d v="2025-03-11T00:00:00"/>
    <x v="1"/>
  </r>
  <r>
    <s v="C0197"/>
    <s v="2025-04"/>
    <n v="35.659999999999997"/>
    <s v="Unpaid"/>
    <s v="-"/>
    <x v="1"/>
  </r>
  <r>
    <s v="C0198"/>
    <s v="2024-11"/>
    <n v="42.27"/>
    <s v="Paid"/>
    <d v="2024-11-05T00:00:00"/>
    <x v="2"/>
  </r>
  <r>
    <s v="C0198"/>
    <s v="2024-12"/>
    <n v="21.28"/>
    <s v="Unpaid"/>
    <s v="-"/>
    <x v="2"/>
  </r>
  <r>
    <s v="C0198"/>
    <s v="2025-01"/>
    <n v="29.51"/>
    <s v="Unpaid"/>
    <s v="-"/>
    <x v="2"/>
  </r>
  <r>
    <s v="C0198"/>
    <s v="2025-02"/>
    <n v="22.95"/>
    <s v="Paid"/>
    <d v="2025-02-26T00:00:00"/>
    <x v="2"/>
  </r>
  <r>
    <s v="C0198"/>
    <s v="2025-03"/>
    <n v="23.42"/>
    <s v="Paid"/>
    <d v="2025-03-15T00:00:00"/>
    <x v="2"/>
  </r>
  <r>
    <s v="C0198"/>
    <s v="2025-04"/>
    <n v="18.84"/>
    <s v="Paid"/>
    <d v="2025-04-24T00:00:00"/>
    <x v="2"/>
  </r>
  <r>
    <s v="C0199"/>
    <s v="2024-11"/>
    <n v="37.82"/>
    <s v="Paid"/>
    <d v="2024-11-23T00:00:00"/>
    <x v="3"/>
  </r>
  <r>
    <s v="C0199"/>
    <s v="2024-12"/>
    <n v="41.97"/>
    <s v="Paid"/>
    <d v="2024-12-09T00:00:00"/>
    <x v="3"/>
  </r>
  <r>
    <s v="C0199"/>
    <s v="2025-01"/>
    <n v="35.28"/>
    <s v="Paid"/>
    <d v="2025-01-07T00:00:00"/>
    <x v="3"/>
  </r>
  <r>
    <s v="C0199"/>
    <s v="2025-02"/>
    <n v="38.619999999999997"/>
    <s v="Paid"/>
    <d v="2025-02-13T00:00:00"/>
    <x v="3"/>
  </r>
  <r>
    <s v="C0199"/>
    <s v="2025-03"/>
    <n v="35.39"/>
    <s v="Paid"/>
    <d v="2025-03-17T00:00:00"/>
    <x v="3"/>
  </r>
  <r>
    <s v="C0199"/>
    <s v="2025-04"/>
    <n v="37.18"/>
    <s v="Paid"/>
    <d v="2025-04-25T00:00:00"/>
    <x v="3"/>
  </r>
  <r>
    <s v="C0200"/>
    <s v="2024-11"/>
    <n v="37.520000000000003"/>
    <s v="Paid"/>
    <d v="2024-11-03T00:00:00"/>
    <x v="0"/>
  </r>
  <r>
    <s v="C0200"/>
    <s v="2024-12"/>
    <n v="36.36"/>
    <s v="Paid"/>
    <d v="2024-12-14T00:00:00"/>
    <x v="0"/>
  </r>
  <r>
    <s v="C0200"/>
    <s v="2025-01"/>
    <n v="35.56"/>
    <s v="Paid"/>
    <d v="2025-01-07T00:00:00"/>
    <x v="0"/>
  </r>
  <r>
    <s v="C0200"/>
    <s v="2025-02"/>
    <n v="25.69"/>
    <s v="Paid"/>
    <d v="2025-02-23T00:00:00"/>
    <x v="0"/>
  </r>
  <r>
    <s v="C0200"/>
    <s v="2025-03"/>
    <n v="43.86"/>
    <s v="Paid"/>
    <d v="2025-03-14T00:00:00"/>
    <x v="0"/>
  </r>
  <r>
    <s v="C0200"/>
    <s v="2025-04"/>
    <n v="18.010000000000002"/>
    <s v="Paid"/>
    <d v="2025-04-10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9" firstHeaderRow="1" firstDataRow="1" firstDataCol="1"/>
  <pivotFields count="6">
    <pivotField showAll="0"/>
    <pivotField showAll="0"/>
    <pivotField dataField="1" showAll="0"/>
    <pivotField showAll="0"/>
    <pivotField showAll="0"/>
    <pivotField axis="axisRow" showAll="0">
      <items count="6">
        <item x="1"/>
        <item x="0"/>
        <item x="4"/>
        <item x="2"/>
        <item x="3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Charged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9"/>
  <sheetViews>
    <sheetView tabSelected="1" workbookViewId="0">
      <selection activeCell="J4" sqref="J4"/>
    </sheetView>
  </sheetViews>
  <sheetFormatPr defaultRowHeight="14.4" x14ac:dyDescent="0.3"/>
  <cols>
    <col min="1" max="1" width="12.5546875" bestFit="1" customWidth="1"/>
    <col min="2" max="2" width="21.6640625" bestFit="1" customWidth="1"/>
  </cols>
  <sheetData>
    <row r="3" spans="1:2" x14ac:dyDescent="0.3">
      <c r="A3" s="3" t="s">
        <v>434</v>
      </c>
      <c r="B3" t="s">
        <v>436</v>
      </c>
    </row>
    <row r="4" spans="1:2" x14ac:dyDescent="0.3">
      <c r="A4" s="4" t="s">
        <v>15</v>
      </c>
      <c r="B4" s="5">
        <v>8029.3400000000029</v>
      </c>
    </row>
    <row r="5" spans="1:2" x14ac:dyDescent="0.3">
      <c r="A5" s="4" t="s">
        <v>10</v>
      </c>
      <c r="B5" s="5">
        <v>5784.6</v>
      </c>
    </row>
    <row r="6" spans="1:2" x14ac:dyDescent="0.3">
      <c r="A6" s="4" t="s">
        <v>34</v>
      </c>
      <c r="B6" s="5">
        <v>9400.380000000001</v>
      </c>
    </row>
    <row r="7" spans="1:2" x14ac:dyDescent="0.3">
      <c r="A7" s="4" t="s">
        <v>19</v>
      </c>
      <c r="B7" s="5">
        <v>7572.7700000000059</v>
      </c>
    </row>
    <row r="8" spans="1:2" x14ac:dyDescent="0.3">
      <c r="A8" s="4" t="s">
        <v>24</v>
      </c>
      <c r="B8" s="5">
        <v>8319.8300000000017</v>
      </c>
    </row>
    <row r="9" spans="1:2" x14ac:dyDescent="0.3">
      <c r="A9" s="4" t="s">
        <v>435</v>
      </c>
      <c r="B9" s="5">
        <v>39106.920000000013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01"/>
  <sheetViews>
    <sheetView workbookViewId="0">
      <selection activeCell="B1184" sqref="B1184"/>
    </sheetView>
  </sheetViews>
  <sheetFormatPr defaultRowHeight="14.4" x14ac:dyDescent="0.3"/>
  <cols>
    <col min="1" max="1" width="10.6640625" bestFit="1" customWidth="1"/>
    <col min="2" max="2" width="7.6640625" bestFit="1" customWidth="1"/>
    <col min="3" max="3" width="14.21875" bestFit="1" customWidth="1"/>
    <col min="4" max="4" width="13.21875" bestFit="1" customWidth="1"/>
    <col min="5" max="5" width="15.6640625" bestFit="1" customWidth="1"/>
    <col min="6" max="6" width="9.109375" bestFit="1" customWidth="1"/>
  </cols>
  <sheetData>
    <row r="1" spans="1:6" x14ac:dyDescent="0.3">
      <c r="A1" t="s">
        <v>0</v>
      </c>
      <c r="B1" t="s">
        <v>421</v>
      </c>
      <c r="C1" t="s">
        <v>422</v>
      </c>
      <c r="D1" t="s">
        <v>423</v>
      </c>
      <c r="E1" t="s">
        <v>424</v>
      </c>
      <c r="F1" t="s">
        <v>4</v>
      </c>
    </row>
    <row r="2" spans="1:6" x14ac:dyDescent="0.3">
      <c r="A2" t="s">
        <v>7</v>
      </c>
      <c r="B2" t="s">
        <v>425</v>
      </c>
      <c r="C2">
        <v>42.41</v>
      </c>
      <c r="D2" t="s">
        <v>426</v>
      </c>
      <c r="E2" s="2">
        <v>45609</v>
      </c>
      <c r="F2" t="str">
        <f>VLOOKUP(A2, Sheet2!A:K, 5, FALSE)</f>
        <v>Kisumu</v>
      </c>
    </row>
    <row r="3" spans="1:6" x14ac:dyDescent="0.3">
      <c r="A3" t="s">
        <v>7</v>
      </c>
      <c r="B3" t="s">
        <v>427</v>
      </c>
      <c r="C3">
        <v>26.26</v>
      </c>
      <c r="D3" t="s">
        <v>428</v>
      </c>
      <c r="E3" t="s">
        <v>429</v>
      </c>
      <c r="F3" t="str">
        <f>VLOOKUP(A3, Sheet2!A:K, 5, FALSE)</f>
        <v>Kisumu</v>
      </c>
    </row>
    <row r="4" spans="1:6" x14ac:dyDescent="0.3">
      <c r="A4" t="s">
        <v>7</v>
      </c>
      <c r="B4" t="s">
        <v>430</v>
      </c>
      <c r="C4">
        <v>20.41</v>
      </c>
      <c r="D4" t="s">
        <v>426</v>
      </c>
      <c r="E4" s="2">
        <v>45665</v>
      </c>
      <c r="F4" t="str">
        <f>VLOOKUP(A4, Sheet2!A:K, 5, FALSE)</f>
        <v>Kisumu</v>
      </c>
    </row>
    <row r="5" spans="1:6" x14ac:dyDescent="0.3">
      <c r="A5" t="s">
        <v>7</v>
      </c>
      <c r="B5" t="s">
        <v>431</v>
      </c>
      <c r="C5">
        <v>29.84</v>
      </c>
      <c r="D5" t="s">
        <v>426</v>
      </c>
      <c r="E5" s="2">
        <v>45709</v>
      </c>
      <c r="F5" t="str">
        <f>VLOOKUP(A5, Sheet2!A:K, 5, FALSE)</f>
        <v>Kisumu</v>
      </c>
    </row>
    <row r="6" spans="1:6" x14ac:dyDescent="0.3">
      <c r="A6" t="s">
        <v>7</v>
      </c>
      <c r="B6" t="s">
        <v>432</v>
      </c>
      <c r="C6">
        <v>24.66</v>
      </c>
      <c r="D6" t="s">
        <v>426</v>
      </c>
      <c r="E6" s="2">
        <v>45745</v>
      </c>
      <c r="F6" t="str">
        <f>VLOOKUP(A6, Sheet2!A:K, 5, FALSE)</f>
        <v>Kisumu</v>
      </c>
    </row>
    <row r="7" spans="1:6" x14ac:dyDescent="0.3">
      <c r="A7" t="s">
        <v>7</v>
      </c>
      <c r="B7" t="s">
        <v>433</v>
      </c>
      <c r="C7">
        <v>33.380000000000003</v>
      </c>
      <c r="D7" t="s">
        <v>426</v>
      </c>
      <c r="E7" s="2">
        <v>45761</v>
      </c>
      <c r="F7" t="str">
        <f>VLOOKUP(A7, Sheet2!A:K, 5, FALSE)</f>
        <v>Kisumu</v>
      </c>
    </row>
    <row r="8" spans="1:6" x14ac:dyDescent="0.3">
      <c r="A8" t="s">
        <v>12</v>
      </c>
      <c r="B8" t="s">
        <v>425</v>
      </c>
      <c r="C8">
        <v>43.58</v>
      </c>
      <c r="D8" t="s">
        <v>426</v>
      </c>
      <c r="E8" s="2">
        <v>45621</v>
      </c>
      <c r="F8" t="str">
        <f>VLOOKUP(A8, Sheet2!A:K, 5, FALSE)</f>
        <v>Eldoret</v>
      </c>
    </row>
    <row r="9" spans="1:6" x14ac:dyDescent="0.3">
      <c r="A9" t="s">
        <v>12</v>
      </c>
      <c r="B9" t="s">
        <v>427</v>
      </c>
      <c r="C9">
        <v>29.47</v>
      </c>
      <c r="D9" t="s">
        <v>428</v>
      </c>
      <c r="E9" t="s">
        <v>429</v>
      </c>
      <c r="F9" t="str">
        <f>VLOOKUP(A9, Sheet2!A:K, 5, FALSE)</f>
        <v>Eldoret</v>
      </c>
    </row>
    <row r="10" spans="1:6" x14ac:dyDescent="0.3">
      <c r="A10" t="s">
        <v>12</v>
      </c>
      <c r="B10" t="s">
        <v>430</v>
      </c>
      <c r="C10">
        <v>71.03</v>
      </c>
      <c r="D10" t="s">
        <v>426</v>
      </c>
      <c r="E10" s="2">
        <v>45669</v>
      </c>
      <c r="F10" t="str">
        <f>VLOOKUP(A10, Sheet2!A:K, 5, FALSE)</f>
        <v>Eldoret</v>
      </c>
    </row>
    <row r="11" spans="1:6" x14ac:dyDescent="0.3">
      <c r="A11" t="s">
        <v>12</v>
      </c>
      <c r="B11" t="s">
        <v>431</v>
      </c>
      <c r="C11">
        <v>20.079999999999998</v>
      </c>
      <c r="D11" t="s">
        <v>426</v>
      </c>
      <c r="E11" s="2">
        <v>45707</v>
      </c>
      <c r="F11" t="str">
        <f>VLOOKUP(A11, Sheet2!A:K, 5, FALSE)</f>
        <v>Eldoret</v>
      </c>
    </row>
    <row r="12" spans="1:6" x14ac:dyDescent="0.3">
      <c r="A12" t="s">
        <v>12</v>
      </c>
      <c r="B12" t="s">
        <v>432</v>
      </c>
      <c r="C12">
        <v>14.17</v>
      </c>
      <c r="D12" t="s">
        <v>426</v>
      </c>
      <c r="E12" s="2">
        <v>45731</v>
      </c>
      <c r="F12" t="str">
        <f>VLOOKUP(A12, Sheet2!A:K, 5, FALSE)</f>
        <v>Eldoret</v>
      </c>
    </row>
    <row r="13" spans="1:6" x14ac:dyDescent="0.3">
      <c r="A13" t="s">
        <v>12</v>
      </c>
      <c r="B13" t="s">
        <v>433</v>
      </c>
      <c r="C13">
        <v>28.12</v>
      </c>
      <c r="D13" t="s">
        <v>426</v>
      </c>
      <c r="E13" s="2">
        <v>45762</v>
      </c>
      <c r="F13" t="str">
        <f>VLOOKUP(A13, Sheet2!A:K, 5, FALSE)</f>
        <v>Eldoret</v>
      </c>
    </row>
    <row r="14" spans="1:6" x14ac:dyDescent="0.3">
      <c r="A14" t="s">
        <v>17</v>
      </c>
      <c r="B14" t="s">
        <v>425</v>
      </c>
      <c r="C14">
        <v>48.36</v>
      </c>
      <c r="D14" t="s">
        <v>426</v>
      </c>
      <c r="E14" s="2">
        <v>45621</v>
      </c>
      <c r="F14" t="str">
        <f>VLOOKUP(A14, Sheet2!A:K, 5, FALSE)</f>
        <v>Nairobi</v>
      </c>
    </row>
    <row r="15" spans="1:6" x14ac:dyDescent="0.3">
      <c r="A15" t="s">
        <v>17</v>
      </c>
      <c r="B15" t="s">
        <v>427</v>
      </c>
      <c r="C15">
        <v>19.760000000000002</v>
      </c>
      <c r="D15" t="s">
        <v>426</v>
      </c>
      <c r="E15" s="2">
        <v>45635</v>
      </c>
      <c r="F15" t="str">
        <f>VLOOKUP(A15, Sheet2!A:K, 5, FALSE)</f>
        <v>Nairobi</v>
      </c>
    </row>
    <row r="16" spans="1:6" x14ac:dyDescent="0.3">
      <c r="A16" t="s">
        <v>17</v>
      </c>
      <c r="B16" t="s">
        <v>430</v>
      </c>
      <c r="C16">
        <v>29.67</v>
      </c>
      <c r="D16" t="s">
        <v>428</v>
      </c>
      <c r="E16" t="s">
        <v>429</v>
      </c>
      <c r="F16" t="str">
        <f>VLOOKUP(A16, Sheet2!A:K, 5, FALSE)</f>
        <v>Nairobi</v>
      </c>
    </row>
    <row r="17" spans="1:6" x14ac:dyDescent="0.3">
      <c r="A17" t="s">
        <v>17</v>
      </c>
      <c r="B17" t="s">
        <v>431</v>
      </c>
      <c r="C17">
        <v>30.73</v>
      </c>
      <c r="D17" t="s">
        <v>426</v>
      </c>
      <c r="E17" s="2">
        <v>45705</v>
      </c>
      <c r="F17" t="str">
        <f>VLOOKUP(A17, Sheet2!A:K, 5, FALSE)</f>
        <v>Nairobi</v>
      </c>
    </row>
    <row r="18" spans="1:6" x14ac:dyDescent="0.3">
      <c r="A18" t="s">
        <v>17</v>
      </c>
      <c r="B18" t="s">
        <v>432</v>
      </c>
      <c r="C18">
        <v>19.059999999999999</v>
      </c>
      <c r="D18" t="s">
        <v>426</v>
      </c>
      <c r="E18" s="2">
        <v>45738</v>
      </c>
      <c r="F18" t="str">
        <f>VLOOKUP(A18, Sheet2!A:K, 5, FALSE)</f>
        <v>Nairobi</v>
      </c>
    </row>
    <row r="19" spans="1:6" x14ac:dyDescent="0.3">
      <c r="A19" t="s">
        <v>17</v>
      </c>
      <c r="B19" t="s">
        <v>433</v>
      </c>
      <c r="C19">
        <v>24.07</v>
      </c>
      <c r="D19" t="s">
        <v>426</v>
      </c>
      <c r="E19" s="2">
        <v>45757</v>
      </c>
      <c r="F19" t="str">
        <f>VLOOKUP(A19, Sheet2!A:K, 5, FALSE)</f>
        <v>Nairobi</v>
      </c>
    </row>
    <row r="20" spans="1:6" x14ac:dyDescent="0.3">
      <c r="A20" t="s">
        <v>20</v>
      </c>
      <c r="B20" t="s">
        <v>425</v>
      </c>
      <c r="C20">
        <v>22.76</v>
      </c>
      <c r="D20" t="s">
        <v>426</v>
      </c>
      <c r="E20" s="2">
        <v>45624</v>
      </c>
      <c r="F20" t="str">
        <f>VLOOKUP(A20, Sheet2!A:K, 5, FALSE)</f>
        <v>Eldoret</v>
      </c>
    </row>
    <row r="21" spans="1:6" x14ac:dyDescent="0.3">
      <c r="A21" t="s">
        <v>20</v>
      </c>
      <c r="B21" t="s">
        <v>427</v>
      </c>
      <c r="C21">
        <v>20.34</v>
      </c>
      <c r="D21" t="s">
        <v>426</v>
      </c>
      <c r="E21" s="2">
        <v>45629</v>
      </c>
      <c r="F21" t="str">
        <f>VLOOKUP(A21, Sheet2!A:K, 5, FALSE)</f>
        <v>Eldoret</v>
      </c>
    </row>
    <row r="22" spans="1:6" x14ac:dyDescent="0.3">
      <c r="A22" t="s">
        <v>20</v>
      </c>
      <c r="B22" t="s">
        <v>430</v>
      </c>
      <c r="C22">
        <v>15.47</v>
      </c>
      <c r="D22" t="s">
        <v>426</v>
      </c>
      <c r="E22" s="2">
        <v>45659</v>
      </c>
      <c r="F22" t="str">
        <f>VLOOKUP(A22, Sheet2!A:K, 5, FALSE)</f>
        <v>Eldoret</v>
      </c>
    </row>
    <row r="23" spans="1:6" x14ac:dyDescent="0.3">
      <c r="A23" t="s">
        <v>20</v>
      </c>
      <c r="B23" t="s">
        <v>431</v>
      </c>
      <c r="C23">
        <v>15.65</v>
      </c>
      <c r="D23" t="s">
        <v>426</v>
      </c>
      <c r="E23" s="2">
        <v>45700</v>
      </c>
      <c r="F23" t="str">
        <f>VLOOKUP(A23, Sheet2!A:K, 5, FALSE)</f>
        <v>Eldoret</v>
      </c>
    </row>
    <row r="24" spans="1:6" x14ac:dyDescent="0.3">
      <c r="A24" t="s">
        <v>20</v>
      </c>
      <c r="B24" t="s">
        <v>432</v>
      </c>
      <c r="C24">
        <v>32.909999999999997</v>
      </c>
      <c r="D24" t="s">
        <v>426</v>
      </c>
      <c r="E24" s="2">
        <v>45725</v>
      </c>
      <c r="F24" t="str">
        <f>VLOOKUP(A24, Sheet2!A:K, 5, FALSE)</f>
        <v>Eldoret</v>
      </c>
    </row>
    <row r="25" spans="1:6" x14ac:dyDescent="0.3">
      <c r="A25" t="s">
        <v>20</v>
      </c>
      <c r="B25" t="s">
        <v>433</v>
      </c>
      <c r="C25">
        <v>31.44</v>
      </c>
      <c r="D25" t="s">
        <v>426</v>
      </c>
      <c r="E25" s="2">
        <v>45770</v>
      </c>
      <c r="F25" t="str">
        <f>VLOOKUP(A25, Sheet2!A:K, 5, FALSE)</f>
        <v>Eldoret</v>
      </c>
    </row>
    <row r="26" spans="1:6" x14ac:dyDescent="0.3">
      <c r="A26" t="s">
        <v>22</v>
      </c>
      <c r="B26" t="s">
        <v>425</v>
      </c>
      <c r="C26">
        <v>37.1</v>
      </c>
      <c r="D26" t="s">
        <v>426</v>
      </c>
      <c r="E26" s="2">
        <v>45603</v>
      </c>
      <c r="F26" t="str">
        <f>VLOOKUP(A26, Sheet2!A:K, 5, FALSE)</f>
        <v>Nakuru</v>
      </c>
    </row>
    <row r="27" spans="1:6" x14ac:dyDescent="0.3">
      <c r="A27" t="s">
        <v>22</v>
      </c>
      <c r="B27" t="s">
        <v>427</v>
      </c>
      <c r="C27">
        <v>36.299999999999997</v>
      </c>
      <c r="D27" t="s">
        <v>426</v>
      </c>
      <c r="E27" s="2">
        <v>45654</v>
      </c>
      <c r="F27" t="str">
        <f>VLOOKUP(A27, Sheet2!A:K, 5, FALSE)</f>
        <v>Nakuru</v>
      </c>
    </row>
    <row r="28" spans="1:6" x14ac:dyDescent="0.3">
      <c r="A28" t="s">
        <v>22</v>
      </c>
      <c r="B28" t="s">
        <v>430</v>
      </c>
      <c r="C28">
        <v>29.08</v>
      </c>
      <c r="D28" t="s">
        <v>426</v>
      </c>
      <c r="E28" s="2">
        <v>45682</v>
      </c>
      <c r="F28" t="str">
        <f>VLOOKUP(A28, Sheet2!A:K, 5, FALSE)</f>
        <v>Nakuru</v>
      </c>
    </row>
    <row r="29" spans="1:6" x14ac:dyDescent="0.3">
      <c r="A29" t="s">
        <v>22</v>
      </c>
      <c r="B29" t="s">
        <v>431</v>
      </c>
      <c r="C29">
        <v>30.05</v>
      </c>
      <c r="D29" t="s">
        <v>426</v>
      </c>
      <c r="E29" s="2">
        <v>45699</v>
      </c>
      <c r="F29" t="str">
        <f>VLOOKUP(A29, Sheet2!A:K, 5, FALSE)</f>
        <v>Nakuru</v>
      </c>
    </row>
    <row r="30" spans="1:6" x14ac:dyDescent="0.3">
      <c r="A30" t="s">
        <v>22</v>
      </c>
      <c r="B30" t="s">
        <v>432</v>
      </c>
      <c r="C30">
        <v>38.64</v>
      </c>
      <c r="D30" t="s">
        <v>426</v>
      </c>
      <c r="E30" s="2">
        <v>45739</v>
      </c>
      <c r="F30" t="str">
        <f>VLOOKUP(A30, Sheet2!A:K, 5, FALSE)</f>
        <v>Nakuru</v>
      </c>
    </row>
    <row r="31" spans="1:6" x14ac:dyDescent="0.3">
      <c r="A31" t="s">
        <v>22</v>
      </c>
      <c r="B31" t="s">
        <v>433</v>
      </c>
      <c r="C31">
        <v>28.4</v>
      </c>
      <c r="D31" t="s">
        <v>426</v>
      </c>
      <c r="E31" s="2">
        <v>45769</v>
      </c>
      <c r="F31" t="str">
        <f>VLOOKUP(A31, Sheet2!A:K, 5, FALSE)</f>
        <v>Nakuru</v>
      </c>
    </row>
    <row r="32" spans="1:6" x14ac:dyDescent="0.3">
      <c r="A32" t="s">
        <v>25</v>
      </c>
      <c r="B32" t="s">
        <v>425</v>
      </c>
      <c r="C32">
        <v>34.57</v>
      </c>
      <c r="D32" t="s">
        <v>426</v>
      </c>
      <c r="E32" s="2">
        <v>45613</v>
      </c>
      <c r="F32" t="str">
        <f>VLOOKUP(A32, Sheet2!A:K, 5, FALSE)</f>
        <v>Nakuru</v>
      </c>
    </row>
    <row r="33" spans="1:6" x14ac:dyDescent="0.3">
      <c r="A33" t="s">
        <v>25</v>
      </c>
      <c r="B33" t="s">
        <v>427</v>
      </c>
      <c r="C33">
        <v>47.97</v>
      </c>
      <c r="D33" t="s">
        <v>426</v>
      </c>
      <c r="E33" s="2">
        <v>45638</v>
      </c>
      <c r="F33" t="str">
        <f>VLOOKUP(A33, Sheet2!A:K, 5, FALSE)</f>
        <v>Nakuru</v>
      </c>
    </row>
    <row r="34" spans="1:6" x14ac:dyDescent="0.3">
      <c r="A34" t="s">
        <v>25</v>
      </c>
      <c r="B34" t="s">
        <v>430</v>
      </c>
      <c r="C34">
        <v>30.43</v>
      </c>
      <c r="D34" t="s">
        <v>426</v>
      </c>
      <c r="E34" s="2">
        <v>45667</v>
      </c>
      <c r="F34" t="str">
        <f>VLOOKUP(A34, Sheet2!A:K, 5, FALSE)</f>
        <v>Nakuru</v>
      </c>
    </row>
    <row r="35" spans="1:6" x14ac:dyDescent="0.3">
      <c r="A35" t="s">
        <v>25</v>
      </c>
      <c r="B35" t="s">
        <v>431</v>
      </c>
      <c r="C35">
        <v>23</v>
      </c>
      <c r="D35" t="s">
        <v>426</v>
      </c>
      <c r="E35" s="2">
        <v>45705</v>
      </c>
      <c r="F35" t="str">
        <f>VLOOKUP(A35, Sheet2!A:K, 5, FALSE)</f>
        <v>Nakuru</v>
      </c>
    </row>
    <row r="36" spans="1:6" x14ac:dyDescent="0.3">
      <c r="A36" t="s">
        <v>25</v>
      </c>
      <c r="B36" t="s">
        <v>432</v>
      </c>
      <c r="C36">
        <v>43.12</v>
      </c>
      <c r="D36" t="s">
        <v>426</v>
      </c>
      <c r="E36" s="2">
        <v>45729</v>
      </c>
      <c r="F36" t="str">
        <f>VLOOKUP(A36, Sheet2!A:K, 5, FALSE)</f>
        <v>Nakuru</v>
      </c>
    </row>
    <row r="37" spans="1:6" x14ac:dyDescent="0.3">
      <c r="A37" t="s">
        <v>25</v>
      </c>
      <c r="B37" t="s">
        <v>433</v>
      </c>
      <c r="C37">
        <v>21.17</v>
      </c>
      <c r="D37" t="s">
        <v>426</v>
      </c>
      <c r="E37" s="2">
        <v>45750</v>
      </c>
      <c r="F37" t="str">
        <f>VLOOKUP(A37, Sheet2!A:K, 5, FALSE)</f>
        <v>Nakuru</v>
      </c>
    </row>
    <row r="38" spans="1:6" x14ac:dyDescent="0.3">
      <c r="A38" t="s">
        <v>27</v>
      </c>
      <c r="B38" t="s">
        <v>425</v>
      </c>
      <c r="C38">
        <v>35.46</v>
      </c>
      <c r="D38" t="s">
        <v>426</v>
      </c>
      <c r="E38" s="2">
        <v>45605</v>
      </c>
      <c r="F38" t="str">
        <f>VLOOKUP(A38, Sheet2!A:K, 5, FALSE)</f>
        <v>Nairobi</v>
      </c>
    </row>
    <row r="39" spans="1:6" x14ac:dyDescent="0.3">
      <c r="A39" t="s">
        <v>27</v>
      </c>
      <c r="B39" t="s">
        <v>427</v>
      </c>
      <c r="C39">
        <v>42.9</v>
      </c>
      <c r="D39" t="s">
        <v>426</v>
      </c>
      <c r="E39" s="2">
        <v>45652</v>
      </c>
      <c r="F39" t="str">
        <f>VLOOKUP(A39, Sheet2!A:K, 5, FALSE)</f>
        <v>Nairobi</v>
      </c>
    </row>
    <row r="40" spans="1:6" x14ac:dyDescent="0.3">
      <c r="A40" t="s">
        <v>27</v>
      </c>
      <c r="B40" t="s">
        <v>430</v>
      </c>
      <c r="C40">
        <v>35.06</v>
      </c>
      <c r="D40" t="s">
        <v>426</v>
      </c>
      <c r="E40" s="2">
        <v>45670</v>
      </c>
      <c r="F40" t="str">
        <f>VLOOKUP(A40, Sheet2!A:K, 5, FALSE)</f>
        <v>Nairobi</v>
      </c>
    </row>
    <row r="41" spans="1:6" x14ac:dyDescent="0.3">
      <c r="A41" t="s">
        <v>27</v>
      </c>
      <c r="B41" t="s">
        <v>431</v>
      </c>
      <c r="C41">
        <v>25.98</v>
      </c>
      <c r="D41" t="s">
        <v>426</v>
      </c>
      <c r="E41" s="2">
        <v>45699</v>
      </c>
      <c r="F41" t="str">
        <f>VLOOKUP(A41, Sheet2!A:K, 5, FALSE)</f>
        <v>Nairobi</v>
      </c>
    </row>
    <row r="42" spans="1:6" x14ac:dyDescent="0.3">
      <c r="A42" t="s">
        <v>27</v>
      </c>
      <c r="B42" t="s">
        <v>432</v>
      </c>
      <c r="C42">
        <v>27.2</v>
      </c>
      <c r="D42" t="s">
        <v>426</v>
      </c>
      <c r="E42" s="2">
        <v>45730</v>
      </c>
      <c r="F42" t="str">
        <f>VLOOKUP(A42, Sheet2!A:K, 5, FALSE)</f>
        <v>Nairobi</v>
      </c>
    </row>
    <row r="43" spans="1:6" x14ac:dyDescent="0.3">
      <c r="A43" t="s">
        <v>27</v>
      </c>
      <c r="B43" t="s">
        <v>433</v>
      </c>
      <c r="C43">
        <v>39.74</v>
      </c>
      <c r="D43" t="s">
        <v>426</v>
      </c>
      <c r="E43" s="2">
        <v>45755</v>
      </c>
      <c r="F43" t="str">
        <f>VLOOKUP(A43, Sheet2!A:K, 5, FALSE)</f>
        <v>Nairobi</v>
      </c>
    </row>
    <row r="44" spans="1:6" x14ac:dyDescent="0.3">
      <c r="A44" t="s">
        <v>29</v>
      </c>
      <c r="B44" t="s">
        <v>425</v>
      </c>
      <c r="C44">
        <v>48.58</v>
      </c>
      <c r="D44" t="s">
        <v>426</v>
      </c>
      <c r="E44" s="2">
        <v>45617</v>
      </c>
      <c r="F44" t="str">
        <f>VLOOKUP(A44, Sheet2!A:K, 5, FALSE)</f>
        <v>Kisumu</v>
      </c>
    </row>
    <row r="45" spans="1:6" x14ac:dyDescent="0.3">
      <c r="A45" t="s">
        <v>29</v>
      </c>
      <c r="B45" t="s">
        <v>427</v>
      </c>
      <c r="C45">
        <v>24.8</v>
      </c>
      <c r="D45" t="s">
        <v>426</v>
      </c>
      <c r="E45" s="2">
        <v>45649</v>
      </c>
      <c r="F45" t="str">
        <f>VLOOKUP(A45, Sheet2!A:K, 5, FALSE)</f>
        <v>Kisumu</v>
      </c>
    </row>
    <row r="46" spans="1:6" x14ac:dyDescent="0.3">
      <c r="A46" t="s">
        <v>29</v>
      </c>
      <c r="B46" t="s">
        <v>430</v>
      </c>
      <c r="C46">
        <v>29.63</v>
      </c>
      <c r="D46" t="s">
        <v>426</v>
      </c>
      <c r="E46" s="2">
        <v>45676</v>
      </c>
      <c r="F46" t="str">
        <f>VLOOKUP(A46, Sheet2!A:K, 5, FALSE)</f>
        <v>Kisumu</v>
      </c>
    </row>
    <row r="47" spans="1:6" x14ac:dyDescent="0.3">
      <c r="A47" t="s">
        <v>29</v>
      </c>
      <c r="B47" t="s">
        <v>431</v>
      </c>
      <c r="C47">
        <v>47.98</v>
      </c>
      <c r="D47" t="s">
        <v>426</v>
      </c>
      <c r="E47" s="2">
        <v>45708</v>
      </c>
      <c r="F47" t="str">
        <f>VLOOKUP(A47, Sheet2!A:K, 5, FALSE)</f>
        <v>Kisumu</v>
      </c>
    </row>
    <row r="48" spans="1:6" x14ac:dyDescent="0.3">
      <c r="A48" t="s">
        <v>29</v>
      </c>
      <c r="B48" t="s">
        <v>432</v>
      </c>
      <c r="C48">
        <v>35.409999999999997</v>
      </c>
      <c r="D48" t="s">
        <v>426</v>
      </c>
      <c r="E48" s="2">
        <v>45732</v>
      </c>
      <c r="F48" t="str">
        <f>VLOOKUP(A48, Sheet2!A:K, 5, FALSE)</f>
        <v>Kisumu</v>
      </c>
    </row>
    <row r="49" spans="1:6" x14ac:dyDescent="0.3">
      <c r="A49" t="s">
        <v>29</v>
      </c>
      <c r="B49" t="s">
        <v>433</v>
      </c>
      <c r="C49">
        <v>27.48</v>
      </c>
      <c r="D49" t="s">
        <v>426</v>
      </c>
      <c r="E49" s="2">
        <v>45756</v>
      </c>
      <c r="F49" t="str">
        <f>VLOOKUP(A49, Sheet2!A:K, 5, FALSE)</f>
        <v>Kisumu</v>
      </c>
    </row>
    <row r="50" spans="1:6" x14ac:dyDescent="0.3">
      <c r="A50" t="s">
        <v>32</v>
      </c>
      <c r="B50" t="s">
        <v>425</v>
      </c>
      <c r="C50">
        <v>38.79</v>
      </c>
      <c r="D50" t="s">
        <v>426</v>
      </c>
      <c r="E50" s="2">
        <v>45611</v>
      </c>
      <c r="F50" t="str">
        <f>VLOOKUP(A50, Sheet2!A:K, 5, FALSE)</f>
        <v>Mombasa</v>
      </c>
    </row>
    <row r="51" spans="1:6" x14ac:dyDescent="0.3">
      <c r="A51" t="s">
        <v>32</v>
      </c>
      <c r="B51" t="s">
        <v>427</v>
      </c>
      <c r="C51">
        <v>30.82</v>
      </c>
      <c r="D51" t="s">
        <v>428</v>
      </c>
      <c r="E51" t="s">
        <v>429</v>
      </c>
      <c r="F51" t="str">
        <f>VLOOKUP(A51, Sheet2!A:K, 5, FALSE)</f>
        <v>Mombasa</v>
      </c>
    </row>
    <row r="52" spans="1:6" x14ac:dyDescent="0.3">
      <c r="A52" t="s">
        <v>32</v>
      </c>
      <c r="B52" t="s">
        <v>430</v>
      </c>
      <c r="C52">
        <v>36.909999999999997</v>
      </c>
      <c r="D52" t="s">
        <v>426</v>
      </c>
      <c r="E52" s="2">
        <v>45663</v>
      </c>
      <c r="F52" t="str">
        <f>VLOOKUP(A52, Sheet2!A:K, 5, FALSE)</f>
        <v>Mombasa</v>
      </c>
    </row>
    <row r="53" spans="1:6" x14ac:dyDescent="0.3">
      <c r="A53" t="s">
        <v>32</v>
      </c>
      <c r="B53" t="s">
        <v>431</v>
      </c>
      <c r="C53">
        <v>28.68</v>
      </c>
      <c r="D53" t="s">
        <v>426</v>
      </c>
      <c r="E53" s="2">
        <v>45701</v>
      </c>
      <c r="F53" t="str">
        <f>VLOOKUP(A53, Sheet2!A:K, 5, FALSE)</f>
        <v>Mombasa</v>
      </c>
    </row>
    <row r="54" spans="1:6" x14ac:dyDescent="0.3">
      <c r="A54" t="s">
        <v>32</v>
      </c>
      <c r="B54" t="s">
        <v>432</v>
      </c>
      <c r="C54">
        <v>29.53</v>
      </c>
      <c r="D54" t="s">
        <v>426</v>
      </c>
      <c r="E54" s="2">
        <v>45745</v>
      </c>
      <c r="F54" t="str">
        <f>VLOOKUP(A54, Sheet2!A:K, 5, FALSE)</f>
        <v>Mombasa</v>
      </c>
    </row>
    <row r="55" spans="1:6" x14ac:dyDescent="0.3">
      <c r="A55" t="s">
        <v>32</v>
      </c>
      <c r="B55" t="s">
        <v>433</v>
      </c>
      <c r="C55">
        <v>42.62</v>
      </c>
      <c r="D55" t="s">
        <v>426</v>
      </c>
      <c r="E55" s="2">
        <v>45767</v>
      </c>
      <c r="F55" t="str">
        <f>VLOOKUP(A55, Sheet2!A:K, 5, FALSE)</f>
        <v>Mombasa</v>
      </c>
    </row>
    <row r="56" spans="1:6" x14ac:dyDescent="0.3">
      <c r="A56" t="s">
        <v>35</v>
      </c>
      <c r="B56" t="s">
        <v>425</v>
      </c>
      <c r="C56">
        <v>25.17</v>
      </c>
      <c r="D56" t="s">
        <v>426</v>
      </c>
      <c r="E56" s="2">
        <v>45612</v>
      </c>
      <c r="F56" t="str">
        <f>VLOOKUP(A56, Sheet2!A:K, 5, FALSE)</f>
        <v>Nairobi</v>
      </c>
    </row>
    <row r="57" spans="1:6" x14ac:dyDescent="0.3">
      <c r="A57" t="s">
        <v>35</v>
      </c>
      <c r="B57" t="s">
        <v>427</v>
      </c>
      <c r="C57">
        <v>26.66</v>
      </c>
      <c r="D57" t="s">
        <v>426</v>
      </c>
      <c r="E57" s="2">
        <v>45646</v>
      </c>
      <c r="F57" t="str">
        <f>VLOOKUP(A57, Sheet2!A:K, 5, FALSE)</f>
        <v>Nairobi</v>
      </c>
    </row>
    <row r="58" spans="1:6" x14ac:dyDescent="0.3">
      <c r="A58" t="s">
        <v>35</v>
      </c>
      <c r="B58" t="s">
        <v>430</v>
      </c>
      <c r="C58">
        <v>36.19</v>
      </c>
      <c r="D58" t="s">
        <v>426</v>
      </c>
      <c r="E58" s="2">
        <v>45676</v>
      </c>
      <c r="F58" t="str">
        <f>VLOOKUP(A58, Sheet2!A:K, 5, FALSE)</f>
        <v>Nairobi</v>
      </c>
    </row>
    <row r="59" spans="1:6" x14ac:dyDescent="0.3">
      <c r="A59" t="s">
        <v>35</v>
      </c>
      <c r="B59" t="s">
        <v>431</v>
      </c>
      <c r="C59">
        <v>17.22</v>
      </c>
      <c r="D59" t="s">
        <v>426</v>
      </c>
      <c r="E59" s="2">
        <v>45702</v>
      </c>
      <c r="F59" t="str">
        <f>VLOOKUP(A59, Sheet2!A:K, 5, FALSE)</f>
        <v>Nairobi</v>
      </c>
    </row>
    <row r="60" spans="1:6" x14ac:dyDescent="0.3">
      <c r="A60" t="s">
        <v>35</v>
      </c>
      <c r="B60" t="s">
        <v>432</v>
      </c>
      <c r="C60">
        <v>33.409999999999997</v>
      </c>
      <c r="D60" t="s">
        <v>426</v>
      </c>
      <c r="E60" s="2">
        <v>45724</v>
      </c>
      <c r="F60" t="str">
        <f>VLOOKUP(A60, Sheet2!A:K, 5, FALSE)</f>
        <v>Nairobi</v>
      </c>
    </row>
    <row r="61" spans="1:6" x14ac:dyDescent="0.3">
      <c r="A61" t="s">
        <v>35</v>
      </c>
      <c r="B61" t="s">
        <v>433</v>
      </c>
      <c r="C61">
        <v>27.01</v>
      </c>
      <c r="D61" t="s">
        <v>426</v>
      </c>
      <c r="E61" s="2">
        <v>45764</v>
      </c>
      <c r="F61" t="str">
        <f>VLOOKUP(A61, Sheet2!A:K, 5, FALSE)</f>
        <v>Nairobi</v>
      </c>
    </row>
    <row r="62" spans="1:6" x14ac:dyDescent="0.3">
      <c r="A62" t="s">
        <v>37</v>
      </c>
      <c r="B62" t="s">
        <v>425</v>
      </c>
      <c r="C62">
        <v>22.03</v>
      </c>
      <c r="D62" t="s">
        <v>426</v>
      </c>
      <c r="E62" s="2">
        <v>45625</v>
      </c>
      <c r="F62" t="str">
        <f>VLOOKUP(A62, Sheet2!A:K, 5, FALSE)</f>
        <v>Mombasa</v>
      </c>
    </row>
    <row r="63" spans="1:6" x14ac:dyDescent="0.3">
      <c r="A63" t="s">
        <v>37</v>
      </c>
      <c r="B63" t="s">
        <v>427</v>
      </c>
      <c r="C63">
        <v>15.82</v>
      </c>
      <c r="D63" t="s">
        <v>426</v>
      </c>
      <c r="E63" s="2">
        <v>45634</v>
      </c>
      <c r="F63" t="str">
        <f>VLOOKUP(A63, Sheet2!A:K, 5, FALSE)</f>
        <v>Mombasa</v>
      </c>
    </row>
    <row r="64" spans="1:6" x14ac:dyDescent="0.3">
      <c r="A64" t="s">
        <v>37</v>
      </c>
      <c r="B64" t="s">
        <v>430</v>
      </c>
      <c r="C64">
        <v>29.78</v>
      </c>
      <c r="D64" t="s">
        <v>426</v>
      </c>
      <c r="E64" s="2">
        <v>45671</v>
      </c>
      <c r="F64" t="str">
        <f>VLOOKUP(A64, Sheet2!A:K, 5, FALSE)</f>
        <v>Mombasa</v>
      </c>
    </row>
    <row r="65" spans="1:6" x14ac:dyDescent="0.3">
      <c r="A65" t="s">
        <v>37</v>
      </c>
      <c r="B65" t="s">
        <v>431</v>
      </c>
      <c r="C65">
        <v>32.44</v>
      </c>
      <c r="D65" t="s">
        <v>426</v>
      </c>
      <c r="E65" s="2">
        <v>45693</v>
      </c>
      <c r="F65" t="str">
        <f>VLOOKUP(A65, Sheet2!A:K, 5, FALSE)</f>
        <v>Mombasa</v>
      </c>
    </row>
    <row r="66" spans="1:6" x14ac:dyDescent="0.3">
      <c r="A66" t="s">
        <v>37</v>
      </c>
      <c r="B66" t="s">
        <v>432</v>
      </c>
      <c r="C66">
        <v>49.74</v>
      </c>
      <c r="D66" t="s">
        <v>426</v>
      </c>
      <c r="E66" s="2">
        <v>45734</v>
      </c>
      <c r="F66" t="str">
        <f>VLOOKUP(A66, Sheet2!A:K, 5, FALSE)</f>
        <v>Mombasa</v>
      </c>
    </row>
    <row r="67" spans="1:6" x14ac:dyDescent="0.3">
      <c r="A67" t="s">
        <v>37</v>
      </c>
      <c r="B67" t="s">
        <v>433</v>
      </c>
      <c r="C67">
        <v>14.3</v>
      </c>
      <c r="D67" t="s">
        <v>428</v>
      </c>
      <c r="E67" t="s">
        <v>429</v>
      </c>
      <c r="F67" t="str">
        <f>VLOOKUP(A67, Sheet2!A:K, 5, FALSE)</f>
        <v>Mombasa</v>
      </c>
    </row>
    <row r="68" spans="1:6" x14ac:dyDescent="0.3">
      <c r="A68" t="s">
        <v>39</v>
      </c>
      <c r="B68" t="s">
        <v>425</v>
      </c>
      <c r="C68">
        <v>46.1</v>
      </c>
      <c r="D68" t="s">
        <v>426</v>
      </c>
      <c r="E68" s="2">
        <v>45610</v>
      </c>
      <c r="F68" t="str">
        <f>VLOOKUP(A68, Sheet2!A:K, 5, FALSE)</f>
        <v>Mombasa</v>
      </c>
    </row>
    <row r="69" spans="1:6" x14ac:dyDescent="0.3">
      <c r="A69" t="s">
        <v>39</v>
      </c>
      <c r="B69" t="s">
        <v>427</v>
      </c>
      <c r="C69">
        <v>12.48</v>
      </c>
      <c r="D69" t="s">
        <v>426</v>
      </c>
      <c r="E69" s="2">
        <v>45639</v>
      </c>
      <c r="F69" t="str">
        <f>VLOOKUP(A69, Sheet2!A:K, 5, FALSE)</f>
        <v>Mombasa</v>
      </c>
    </row>
    <row r="70" spans="1:6" x14ac:dyDescent="0.3">
      <c r="A70" t="s">
        <v>39</v>
      </c>
      <c r="B70" t="s">
        <v>430</v>
      </c>
      <c r="C70">
        <v>25.2</v>
      </c>
      <c r="D70" t="s">
        <v>426</v>
      </c>
      <c r="E70" s="2">
        <v>45665</v>
      </c>
      <c r="F70" t="str">
        <f>VLOOKUP(A70, Sheet2!A:K, 5, FALSE)</f>
        <v>Mombasa</v>
      </c>
    </row>
    <row r="71" spans="1:6" x14ac:dyDescent="0.3">
      <c r="A71" t="s">
        <v>39</v>
      </c>
      <c r="B71" t="s">
        <v>431</v>
      </c>
      <c r="C71">
        <v>26.83</v>
      </c>
      <c r="D71" t="s">
        <v>426</v>
      </c>
      <c r="E71" s="2">
        <v>45707</v>
      </c>
      <c r="F71" t="str">
        <f>VLOOKUP(A71, Sheet2!A:K, 5, FALSE)</f>
        <v>Mombasa</v>
      </c>
    </row>
    <row r="72" spans="1:6" x14ac:dyDescent="0.3">
      <c r="A72" t="s">
        <v>39</v>
      </c>
      <c r="B72" t="s">
        <v>432</v>
      </c>
      <c r="C72">
        <v>72.31</v>
      </c>
      <c r="D72" t="s">
        <v>426</v>
      </c>
      <c r="E72" s="2">
        <v>45738</v>
      </c>
      <c r="F72" t="str">
        <f>VLOOKUP(A72, Sheet2!A:K, 5, FALSE)</f>
        <v>Mombasa</v>
      </c>
    </row>
    <row r="73" spans="1:6" x14ac:dyDescent="0.3">
      <c r="A73" t="s">
        <v>39</v>
      </c>
      <c r="B73" t="s">
        <v>433</v>
      </c>
      <c r="C73">
        <v>20.28</v>
      </c>
      <c r="D73" t="s">
        <v>426</v>
      </c>
      <c r="E73" s="2">
        <v>45766</v>
      </c>
      <c r="F73" t="str">
        <f>VLOOKUP(A73, Sheet2!A:K, 5, FALSE)</f>
        <v>Mombasa</v>
      </c>
    </row>
    <row r="74" spans="1:6" x14ac:dyDescent="0.3">
      <c r="A74" t="s">
        <v>41</v>
      </c>
      <c r="B74" t="s">
        <v>425</v>
      </c>
      <c r="C74">
        <v>39.04</v>
      </c>
      <c r="D74" t="s">
        <v>426</v>
      </c>
      <c r="E74" s="2">
        <v>45614</v>
      </c>
      <c r="F74" t="str">
        <f>VLOOKUP(A74, Sheet2!A:K, 5, FALSE)</f>
        <v>Kisumu</v>
      </c>
    </row>
    <row r="75" spans="1:6" x14ac:dyDescent="0.3">
      <c r="A75" t="s">
        <v>41</v>
      </c>
      <c r="B75" t="s">
        <v>427</v>
      </c>
      <c r="C75">
        <v>29.72</v>
      </c>
      <c r="D75" t="s">
        <v>426</v>
      </c>
      <c r="E75" s="2">
        <v>45647</v>
      </c>
      <c r="F75" t="str">
        <f>VLOOKUP(A75, Sheet2!A:K, 5, FALSE)</f>
        <v>Kisumu</v>
      </c>
    </row>
    <row r="76" spans="1:6" x14ac:dyDescent="0.3">
      <c r="A76" t="s">
        <v>41</v>
      </c>
      <c r="B76" t="s">
        <v>430</v>
      </c>
      <c r="C76">
        <v>26.44</v>
      </c>
      <c r="D76" t="s">
        <v>426</v>
      </c>
      <c r="E76" s="2">
        <v>45680</v>
      </c>
      <c r="F76" t="str">
        <f>VLOOKUP(A76, Sheet2!A:K, 5, FALSE)</f>
        <v>Kisumu</v>
      </c>
    </row>
    <row r="77" spans="1:6" x14ac:dyDescent="0.3">
      <c r="A77" t="s">
        <v>41</v>
      </c>
      <c r="B77" t="s">
        <v>431</v>
      </c>
      <c r="C77">
        <v>46.45</v>
      </c>
      <c r="D77" t="s">
        <v>426</v>
      </c>
      <c r="E77" s="2">
        <v>45710</v>
      </c>
      <c r="F77" t="str">
        <f>VLOOKUP(A77, Sheet2!A:K, 5, FALSE)</f>
        <v>Kisumu</v>
      </c>
    </row>
    <row r="78" spans="1:6" x14ac:dyDescent="0.3">
      <c r="A78" t="s">
        <v>41</v>
      </c>
      <c r="B78" t="s">
        <v>432</v>
      </c>
      <c r="C78">
        <v>14.83</v>
      </c>
      <c r="D78" t="s">
        <v>426</v>
      </c>
      <c r="E78" s="2">
        <v>45736</v>
      </c>
      <c r="F78" t="str">
        <f>VLOOKUP(A78, Sheet2!A:K, 5, FALSE)</f>
        <v>Kisumu</v>
      </c>
    </row>
    <row r="79" spans="1:6" x14ac:dyDescent="0.3">
      <c r="A79" t="s">
        <v>41</v>
      </c>
      <c r="B79" t="s">
        <v>433</v>
      </c>
      <c r="C79">
        <v>51.49</v>
      </c>
      <c r="D79" t="s">
        <v>428</v>
      </c>
      <c r="E79" t="s">
        <v>429</v>
      </c>
      <c r="F79" t="str">
        <f>VLOOKUP(A79, Sheet2!A:K, 5, FALSE)</f>
        <v>Kisumu</v>
      </c>
    </row>
    <row r="80" spans="1:6" x14ac:dyDescent="0.3">
      <c r="A80" t="s">
        <v>43</v>
      </c>
      <c r="B80" t="s">
        <v>425</v>
      </c>
      <c r="C80">
        <v>24.92</v>
      </c>
      <c r="D80" t="s">
        <v>426</v>
      </c>
      <c r="E80" s="2">
        <v>45619</v>
      </c>
      <c r="F80" t="str">
        <f>VLOOKUP(A80, Sheet2!A:K, 5, FALSE)</f>
        <v>Mombasa</v>
      </c>
    </row>
    <row r="81" spans="1:6" x14ac:dyDescent="0.3">
      <c r="A81" t="s">
        <v>43</v>
      </c>
      <c r="B81" t="s">
        <v>427</v>
      </c>
      <c r="C81">
        <v>45.55</v>
      </c>
      <c r="D81" t="s">
        <v>426</v>
      </c>
      <c r="E81" s="2">
        <v>45636</v>
      </c>
      <c r="F81" t="str">
        <f>VLOOKUP(A81, Sheet2!A:K, 5, FALSE)</f>
        <v>Mombasa</v>
      </c>
    </row>
    <row r="82" spans="1:6" x14ac:dyDescent="0.3">
      <c r="A82" t="s">
        <v>43</v>
      </c>
      <c r="B82" t="s">
        <v>430</v>
      </c>
      <c r="C82">
        <v>22.22</v>
      </c>
      <c r="D82" t="s">
        <v>426</v>
      </c>
      <c r="E82" s="2">
        <v>45677</v>
      </c>
      <c r="F82" t="str">
        <f>VLOOKUP(A82, Sheet2!A:K, 5, FALSE)</f>
        <v>Mombasa</v>
      </c>
    </row>
    <row r="83" spans="1:6" x14ac:dyDescent="0.3">
      <c r="A83" t="s">
        <v>43</v>
      </c>
      <c r="B83" t="s">
        <v>431</v>
      </c>
      <c r="C83">
        <v>17.38</v>
      </c>
      <c r="D83" t="s">
        <v>426</v>
      </c>
      <c r="E83" s="2">
        <v>45714</v>
      </c>
      <c r="F83" t="str">
        <f>VLOOKUP(A83, Sheet2!A:K, 5, FALSE)</f>
        <v>Mombasa</v>
      </c>
    </row>
    <row r="84" spans="1:6" x14ac:dyDescent="0.3">
      <c r="A84" t="s">
        <v>43</v>
      </c>
      <c r="B84" t="s">
        <v>432</v>
      </c>
      <c r="C84">
        <v>38.11</v>
      </c>
      <c r="D84" t="s">
        <v>426</v>
      </c>
      <c r="E84" s="2">
        <v>45722</v>
      </c>
      <c r="F84" t="str">
        <f>VLOOKUP(A84, Sheet2!A:K, 5, FALSE)</f>
        <v>Mombasa</v>
      </c>
    </row>
    <row r="85" spans="1:6" x14ac:dyDescent="0.3">
      <c r="A85" t="s">
        <v>43</v>
      </c>
      <c r="B85" t="s">
        <v>433</v>
      </c>
      <c r="C85">
        <v>18.8</v>
      </c>
      <c r="D85" t="s">
        <v>426</v>
      </c>
      <c r="E85" s="2">
        <v>45760</v>
      </c>
      <c r="F85" t="str">
        <f>VLOOKUP(A85, Sheet2!A:K, 5, FALSE)</f>
        <v>Mombasa</v>
      </c>
    </row>
    <row r="86" spans="1:6" x14ac:dyDescent="0.3">
      <c r="A86" t="s">
        <v>45</v>
      </c>
      <c r="B86" t="s">
        <v>425</v>
      </c>
      <c r="C86">
        <v>33.19</v>
      </c>
      <c r="D86" t="s">
        <v>426</v>
      </c>
      <c r="E86" s="2">
        <v>45606</v>
      </c>
      <c r="F86" t="str">
        <f>VLOOKUP(A86, Sheet2!A:K, 5, FALSE)</f>
        <v>Mombasa</v>
      </c>
    </row>
    <row r="87" spans="1:6" x14ac:dyDescent="0.3">
      <c r="A87" t="s">
        <v>45</v>
      </c>
      <c r="B87" t="s">
        <v>427</v>
      </c>
      <c r="C87">
        <v>25.81</v>
      </c>
      <c r="D87" t="s">
        <v>426</v>
      </c>
      <c r="E87" s="2">
        <v>45649</v>
      </c>
      <c r="F87" t="str">
        <f>VLOOKUP(A87, Sheet2!A:K, 5, FALSE)</f>
        <v>Mombasa</v>
      </c>
    </row>
    <row r="88" spans="1:6" x14ac:dyDescent="0.3">
      <c r="A88" t="s">
        <v>45</v>
      </c>
      <c r="B88" t="s">
        <v>430</v>
      </c>
      <c r="C88">
        <v>30.53</v>
      </c>
      <c r="D88" t="s">
        <v>426</v>
      </c>
      <c r="E88" s="2">
        <v>45663</v>
      </c>
      <c r="F88" t="str">
        <f>VLOOKUP(A88, Sheet2!A:K, 5, FALSE)</f>
        <v>Mombasa</v>
      </c>
    </row>
    <row r="89" spans="1:6" x14ac:dyDescent="0.3">
      <c r="A89" t="s">
        <v>45</v>
      </c>
      <c r="B89" t="s">
        <v>431</v>
      </c>
      <c r="C89">
        <v>30.9</v>
      </c>
      <c r="D89" t="s">
        <v>426</v>
      </c>
      <c r="E89" s="2">
        <v>45711</v>
      </c>
      <c r="F89" t="str">
        <f>VLOOKUP(A89, Sheet2!A:K, 5, FALSE)</f>
        <v>Mombasa</v>
      </c>
    </row>
    <row r="90" spans="1:6" x14ac:dyDescent="0.3">
      <c r="A90" t="s">
        <v>45</v>
      </c>
      <c r="B90" t="s">
        <v>432</v>
      </c>
      <c r="C90">
        <v>38.4</v>
      </c>
      <c r="D90" t="s">
        <v>426</v>
      </c>
      <c r="E90" s="2">
        <v>45720</v>
      </c>
      <c r="F90" t="str">
        <f>VLOOKUP(A90, Sheet2!A:K, 5, FALSE)</f>
        <v>Mombasa</v>
      </c>
    </row>
    <row r="91" spans="1:6" x14ac:dyDescent="0.3">
      <c r="A91" t="s">
        <v>45</v>
      </c>
      <c r="B91" t="s">
        <v>433</v>
      </c>
      <c r="C91">
        <v>22.54</v>
      </c>
      <c r="D91" t="s">
        <v>426</v>
      </c>
      <c r="E91" s="2">
        <v>45765</v>
      </c>
      <c r="F91" t="str">
        <f>VLOOKUP(A91, Sheet2!A:K, 5, FALSE)</f>
        <v>Mombasa</v>
      </c>
    </row>
    <row r="92" spans="1:6" x14ac:dyDescent="0.3">
      <c r="A92" t="s">
        <v>47</v>
      </c>
      <c r="B92" t="s">
        <v>425</v>
      </c>
      <c r="C92">
        <v>40.81</v>
      </c>
      <c r="D92" t="s">
        <v>426</v>
      </c>
      <c r="E92" s="2">
        <v>45600</v>
      </c>
      <c r="F92" t="str">
        <f>VLOOKUP(A92, Sheet2!A:K, 5, FALSE)</f>
        <v>Kisumu</v>
      </c>
    </row>
    <row r="93" spans="1:6" x14ac:dyDescent="0.3">
      <c r="A93" t="s">
        <v>47</v>
      </c>
      <c r="B93" t="s">
        <v>427</v>
      </c>
      <c r="C93">
        <v>33.74</v>
      </c>
      <c r="D93" t="s">
        <v>426</v>
      </c>
      <c r="E93" s="2">
        <v>45647</v>
      </c>
      <c r="F93" t="str">
        <f>VLOOKUP(A93, Sheet2!A:K, 5, FALSE)</f>
        <v>Kisumu</v>
      </c>
    </row>
    <row r="94" spans="1:6" x14ac:dyDescent="0.3">
      <c r="A94" t="s">
        <v>47</v>
      </c>
      <c r="B94" t="s">
        <v>430</v>
      </c>
      <c r="C94">
        <v>30.45</v>
      </c>
      <c r="D94" t="s">
        <v>426</v>
      </c>
      <c r="E94" s="2">
        <v>45659</v>
      </c>
      <c r="F94" t="str">
        <f>VLOOKUP(A94, Sheet2!A:K, 5, FALSE)</f>
        <v>Kisumu</v>
      </c>
    </row>
    <row r="95" spans="1:6" x14ac:dyDescent="0.3">
      <c r="A95" t="s">
        <v>47</v>
      </c>
      <c r="B95" t="s">
        <v>431</v>
      </c>
      <c r="C95">
        <v>28.78</v>
      </c>
      <c r="D95" t="s">
        <v>426</v>
      </c>
      <c r="E95" s="2">
        <v>45698</v>
      </c>
      <c r="F95" t="str">
        <f>VLOOKUP(A95, Sheet2!A:K, 5, FALSE)</f>
        <v>Kisumu</v>
      </c>
    </row>
    <row r="96" spans="1:6" x14ac:dyDescent="0.3">
      <c r="A96" t="s">
        <v>47</v>
      </c>
      <c r="B96" t="s">
        <v>432</v>
      </c>
      <c r="C96">
        <v>35.549999999999997</v>
      </c>
      <c r="D96" t="s">
        <v>426</v>
      </c>
      <c r="E96" s="2">
        <v>45745</v>
      </c>
      <c r="F96" t="str">
        <f>VLOOKUP(A96, Sheet2!A:K, 5, FALSE)</f>
        <v>Kisumu</v>
      </c>
    </row>
    <row r="97" spans="1:6" x14ac:dyDescent="0.3">
      <c r="A97" t="s">
        <v>47</v>
      </c>
      <c r="B97" t="s">
        <v>433</v>
      </c>
      <c r="C97">
        <v>36.39</v>
      </c>
      <c r="D97" t="s">
        <v>426</v>
      </c>
      <c r="E97" s="2">
        <v>45766</v>
      </c>
      <c r="F97" t="str">
        <f>VLOOKUP(A97, Sheet2!A:K, 5, FALSE)</f>
        <v>Kisumu</v>
      </c>
    </row>
    <row r="98" spans="1:6" x14ac:dyDescent="0.3">
      <c r="A98" t="s">
        <v>49</v>
      </c>
      <c r="B98" t="s">
        <v>425</v>
      </c>
      <c r="C98">
        <v>31.72</v>
      </c>
      <c r="D98" t="s">
        <v>426</v>
      </c>
      <c r="E98" s="2">
        <v>45612</v>
      </c>
      <c r="F98" t="str">
        <f>VLOOKUP(A98, Sheet2!A:K, 5, FALSE)</f>
        <v>Mombasa</v>
      </c>
    </row>
    <row r="99" spans="1:6" x14ac:dyDescent="0.3">
      <c r="A99" t="s">
        <v>49</v>
      </c>
      <c r="B99" t="s">
        <v>427</v>
      </c>
      <c r="C99">
        <v>52.02</v>
      </c>
      <c r="D99" t="s">
        <v>426</v>
      </c>
      <c r="E99" s="2">
        <v>45631</v>
      </c>
      <c r="F99" t="str">
        <f>VLOOKUP(A99, Sheet2!A:K, 5, FALSE)</f>
        <v>Mombasa</v>
      </c>
    </row>
    <row r="100" spans="1:6" x14ac:dyDescent="0.3">
      <c r="A100" t="s">
        <v>49</v>
      </c>
      <c r="B100" t="s">
        <v>430</v>
      </c>
      <c r="C100">
        <v>32.369999999999997</v>
      </c>
      <c r="D100" t="s">
        <v>426</v>
      </c>
      <c r="E100" s="2">
        <v>45665</v>
      </c>
      <c r="F100" t="str">
        <f>VLOOKUP(A100, Sheet2!A:K, 5, FALSE)</f>
        <v>Mombasa</v>
      </c>
    </row>
    <row r="101" spans="1:6" x14ac:dyDescent="0.3">
      <c r="A101" t="s">
        <v>49</v>
      </c>
      <c r="B101" t="s">
        <v>431</v>
      </c>
      <c r="C101">
        <v>20.12</v>
      </c>
      <c r="D101" t="s">
        <v>426</v>
      </c>
      <c r="E101" s="2">
        <v>45699</v>
      </c>
      <c r="F101" t="str">
        <f>VLOOKUP(A101, Sheet2!A:K, 5, FALSE)</f>
        <v>Mombasa</v>
      </c>
    </row>
    <row r="102" spans="1:6" x14ac:dyDescent="0.3">
      <c r="A102" t="s">
        <v>49</v>
      </c>
      <c r="B102" t="s">
        <v>432</v>
      </c>
      <c r="C102">
        <v>27.09</v>
      </c>
      <c r="D102" t="s">
        <v>426</v>
      </c>
      <c r="E102" s="2">
        <v>45719</v>
      </c>
      <c r="F102" t="str">
        <f>VLOOKUP(A102, Sheet2!A:K, 5, FALSE)</f>
        <v>Mombasa</v>
      </c>
    </row>
    <row r="103" spans="1:6" x14ac:dyDescent="0.3">
      <c r="A103" t="s">
        <v>49</v>
      </c>
      <c r="B103" t="s">
        <v>433</v>
      </c>
      <c r="C103">
        <v>30.9</v>
      </c>
      <c r="D103" t="s">
        <v>426</v>
      </c>
      <c r="E103" s="2">
        <v>45775</v>
      </c>
      <c r="F103" t="str">
        <f>VLOOKUP(A103, Sheet2!A:K, 5, FALSE)</f>
        <v>Mombasa</v>
      </c>
    </row>
    <row r="104" spans="1:6" x14ac:dyDescent="0.3">
      <c r="A104" t="s">
        <v>51</v>
      </c>
      <c r="B104" t="s">
        <v>425</v>
      </c>
      <c r="C104">
        <v>19.04</v>
      </c>
      <c r="D104" t="s">
        <v>426</v>
      </c>
      <c r="E104" s="2">
        <v>45607</v>
      </c>
      <c r="F104" t="str">
        <f>VLOOKUP(A104, Sheet2!A:K, 5, FALSE)</f>
        <v>Mombasa</v>
      </c>
    </row>
    <row r="105" spans="1:6" x14ac:dyDescent="0.3">
      <c r="A105" t="s">
        <v>51</v>
      </c>
      <c r="B105" t="s">
        <v>427</v>
      </c>
      <c r="C105">
        <v>25.74</v>
      </c>
      <c r="D105" t="s">
        <v>426</v>
      </c>
      <c r="E105" s="2">
        <v>45639</v>
      </c>
      <c r="F105" t="str">
        <f>VLOOKUP(A105, Sheet2!A:K, 5, FALSE)</f>
        <v>Mombasa</v>
      </c>
    </row>
    <row r="106" spans="1:6" x14ac:dyDescent="0.3">
      <c r="A106" t="s">
        <v>51</v>
      </c>
      <c r="B106" t="s">
        <v>430</v>
      </c>
      <c r="C106">
        <v>48.95</v>
      </c>
      <c r="D106" t="s">
        <v>426</v>
      </c>
      <c r="E106" s="2">
        <v>45674</v>
      </c>
      <c r="F106" t="str">
        <f>VLOOKUP(A106, Sheet2!A:K, 5, FALSE)</f>
        <v>Mombasa</v>
      </c>
    </row>
    <row r="107" spans="1:6" x14ac:dyDescent="0.3">
      <c r="A107" t="s">
        <v>51</v>
      </c>
      <c r="B107" t="s">
        <v>431</v>
      </c>
      <c r="C107">
        <v>14.43</v>
      </c>
      <c r="D107" t="s">
        <v>426</v>
      </c>
      <c r="E107" s="2">
        <v>45699</v>
      </c>
      <c r="F107" t="str">
        <f>VLOOKUP(A107, Sheet2!A:K, 5, FALSE)</f>
        <v>Mombasa</v>
      </c>
    </row>
    <row r="108" spans="1:6" x14ac:dyDescent="0.3">
      <c r="A108" t="s">
        <v>51</v>
      </c>
      <c r="B108" t="s">
        <v>432</v>
      </c>
      <c r="C108">
        <v>35.85</v>
      </c>
      <c r="D108" t="s">
        <v>426</v>
      </c>
      <c r="E108" s="2">
        <v>45719</v>
      </c>
      <c r="F108" t="str">
        <f>VLOOKUP(A108, Sheet2!A:K, 5, FALSE)</f>
        <v>Mombasa</v>
      </c>
    </row>
    <row r="109" spans="1:6" x14ac:dyDescent="0.3">
      <c r="A109" t="s">
        <v>51</v>
      </c>
      <c r="B109" t="s">
        <v>433</v>
      </c>
      <c r="C109">
        <v>36.229999999999997</v>
      </c>
      <c r="D109" t="s">
        <v>428</v>
      </c>
      <c r="E109" t="s">
        <v>429</v>
      </c>
      <c r="F109" t="str">
        <f>VLOOKUP(A109, Sheet2!A:K, 5, FALSE)</f>
        <v>Mombasa</v>
      </c>
    </row>
    <row r="110" spans="1:6" x14ac:dyDescent="0.3">
      <c r="A110" t="s">
        <v>53</v>
      </c>
      <c r="B110" t="s">
        <v>425</v>
      </c>
      <c r="C110">
        <v>22.39</v>
      </c>
      <c r="D110" t="s">
        <v>428</v>
      </c>
      <c r="E110" t="s">
        <v>429</v>
      </c>
      <c r="F110" t="str">
        <f>VLOOKUP(A110, Sheet2!A:K, 5, FALSE)</f>
        <v>Mombasa</v>
      </c>
    </row>
    <row r="111" spans="1:6" x14ac:dyDescent="0.3">
      <c r="A111" t="s">
        <v>53</v>
      </c>
      <c r="B111" t="s">
        <v>427</v>
      </c>
      <c r="C111">
        <v>34.880000000000003</v>
      </c>
      <c r="D111" t="s">
        <v>426</v>
      </c>
      <c r="E111" s="2">
        <v>45650</v>
      </c>
      <c r="F111" t="str">
        <f>VLOOKUP(A111, Sheet2!A:K, 5, FALSE)</f>
        <v>Mombasa</v>
      </c>
    </row>
    <row r="112" spans="1:6" x14ac:dyDescent="0.3">
      <c r="A112" t="s">
        <v>53</v>
      </c>
      <c r="B112" t="s">
        <v>430</v>
      </c>
      <c r="C112">
        <v>14.78</v>
      </c>
      <c r="D112" t="s">
        <v>426</v>
      </c>
      <c r="E112" s="2">
        <v>45682</v>
      </c>
      <c r="F112" t="str">
        <f>VLOOKUP(A112, Sheet2!A:K, 5, FALSE)</f>
        <v>Mombasa</v>
      </c>
    </row>
    <row r="113" spans="1:6" x14ac:dyDescent="0.3">
      <c r="A113" t="s">
        <v>53</v>
      </c>
      <c r="B113" t="s">
        <v>431</v>
      </c>
      <c r="C113">
        <v>27.92</v>
      </c>
      <c r="D113" t="s">
        <v>426</v>
      </c>
      <c r="E113" s="2">
        <v>45704</v>
      </c>
      <c r="F113" t="str">
        <f>VLOOKUP(A113, Sheet2!A:K, 5, FALSE)</f>
        <v>Mombasa</v>
      </c>
    </row>
    <row r="114" spans="1:6" x14ac:dyDescent="0.3">
      <c r="A114" t="s">
        <v>53</v>
      </c>
      <c r="B114" t="s">
        <v>432</v>
      </c>
      <c r="C114">
        <v>28.05</v>
      </c>
      <c r="D114" t="s">
        <v>426</v>
      </c>
      <c r="E114" s="2">
        <v>45728</v>
      </c>
      <c r="F114" t="str">
        <f>VLOOKUP(A114, Sheet2!A:K, 5, FALSE)</f>
        <v>Mombasa</v>
      </c>
    </row>
    <row r="115" spans="1:6" x14ac:dyDescent="0.3">
      <c r="A115" t="s">
        <v>53</v>
      </c>
      <c r="B115" t="s">
        <v>433</v>
      </c>
      <c r="C115">
        <v>44.1</v>
      </c>
      <c r="D115" t="s">
        <v>426</v>
      </c>
      <c r="E115" s="2">
        <v>45756</v>
      </c>
      <c r="F115" t="str">
        <f>VLOOKUP(A115, Sheet2!A:K, 5, FALSE)</f>
        <v>Mombasa</v>
      </c>
    </row>
    <row r="116" spans="1:6" x14ac:dyDescent="0.3">
      <c r="A116" t="s">
        <v>55</v>
      </c>
      <c r="B116" t="s">
        <v>425</v>
      </c>
      <c r="C116">
        <v>27.6</v>
      </c>
      <c r="D116" t="s">
        <v>426</v>
      </c>
      <c r="E116" s="2">
        <v>45601</v>
      </c>
      <c r="F116" t="str">
        <f>VLOOKUP(A116, Sheet2!A:K, 5, FALSE)</f>
        <v>Nairobi</v>
      </c>
    </row>
    <row r="117" spans="1:6" x14ac:dyDescent="0.3">
      <c r="A117" t="s">
        <v>55</v>
      </c>
      <c r="B117" t="s">
        <v>427</v>
      </c>
      <c r="C117">
        <v>29.42</v>
      </c>
      <c r="D117" t="s">
        <v>428</v>
      </c>
      <c r="E117" t="s">
        <v>429</v>
      </c>
      <c r="F117" t="str">
        <f>VLOOKUP(A117, Sheet2!A:K, 5, FALSE)</f>
        <v>Nairobi</v>
      </c>
    </row>
    <row r="118" spans="1:6" x14ac:dyDescent="0.3">
      <c r="A118" t="s">
        <v>55</v>
      </c>
      <c r="B118" t="s">
        <v>430</v>
      </c>
      <c r="C118">
        <v>39.799999999999997</v>
      </c>
      <c r="D118" t="s">
        <v>426</v>
      </c>
      <c r="E118" s="2">
        <v>45682</v>
      </c>
      <c r="F118" t="str">
        <f>VLOOKUP(A118, Sheet2!A:K, 5, FALSE)</f>
        <v>Nairobi</v>
      </c>
    </row>
    <row r="119" spans="1:6" x14ac:dyDescent="0.3">
      <c r="A119" t="s">
        <v>55</v>
      </c>
      <c r="B119" t="s">
        <v>431</v>
      </c>
      <c r="C119">
        <v>35.64</v>
      </c>
      <c r="D119" t="s">
        <v>426</v>
      </c>
      <c r="E119" s="2">
        <v>45691</v>
      </c>
      <c r="F119" t="str">
        <f>VLOOKUP(A119, Sheet2!A:K, 5, FALSE)</f>
        <v>Nairobi</v>
      </c>
    </row>
    <row r="120" spans="1:6" x14ac:dyDescent="0.3">
      <c r="A120" t="s">
        <v>55</v>
      </c>
      <c r="B120" t="s">
        <v>432</v>
      </c>
      <c r="C120">
        <v>31.11</v>
      </c>
      <c r="D120" t="s">
        <v>426</v>
      </c>
      <c r="E120" s="2">
        <v>45735</v>
      </c>
      <c r="F120" t="str">
        <f>VLOOKUP(A120, Sheet2!A:K, 5, FALSE)</f>
        <v>Nairobi</v>
      </c>
    </row>
    <row r="121" spans="1:6" x14ac:dyDescent="0.3">
      <c r="A121" t="s">
        <v>55</v>
      </c>
      <c r="B121" t="s">
        <v>433</v>
      </c>
      <c r="C121">
        <v>34.9</v>
      </c>
      <c r="D121" t="s">
        <v>426</v>
      </c>
      <c r="E121" s="2">
        <v>45763</v>
      </c>
      <c r="F121" t="str">
        <f>VLOOKUP(A121, Sheet2!A:K, 5, FALSE)</f>
        <v>Nairobi</v>
      </c>
    </row>
    <row r="122" spans="1:6" x14ac:dyDescent="0.3">
      <c r="A122" t="s">
        <v>57</v>
      </c>
      <c r="B122" t="s">
        <v>425</v>
      </c>
      <c r="C122">
        <v>37.42</v>
      </c>
      <c r="D122" t="s">
        <v>428</v>
      </c>
      <c r="E122" t="s">
        <v>429</v>
      </c>
      <c r="F122" t="str">
        <f>VLOOKUP(A122, Sheet2!A:K, 5, FALSE)</f>
        <v>Nairobi</v>
      </c>
    </row>
    <row r="123" spans="1:6" x14ac:dyDescent="0.3">
      <c r="A123" t="s">
        <v>57</v>
      </c>
      <c r="B123" t="s">
        <v>427</v>
      </c>
      <c r="C123">
        <v>34.049999999999997</v>
      </c>
      <c r="D123" t="s">
        <v>426</v>
      </c>
      <c r="E123" s="2">
        <v>45628</v>
      </c>
      <c r="F123" t="str">
        <f>VLOOKUP(A123, Sheet2!A:K, 5, FALSE)</f>
        <v>Nairobi</v>
      </c>
    </row>
    <row r="124" spans="1:6" x14ac:dyDescent="0.3">
      <c r="A124" t="s">
        <v>57</v>
      </c>
      <c r="B124" t="s">
        <v>430</v>
      </c>
      <c r="C124">
        <v>23.86</v>
      </c>
      <c r="D124" t="s">
        <v>426</v>
      </c>
      <c r="E124" s="2">
        <v>45681</v>
      </c>
      <c r="F124" t="str">
        <f>VLOOKUP(A124, Sheet2!A:K, 5, FALSE)</f>
        <v>Nairobi</v>
      </c>
    </row>
    <row r="125" spans="1:6" x14ac:dyDescent="0.3">
      <c r="A125" t="s">
        <v>57</v>
      </c>
      <c r="B125" t="s">
        <v>431</v>
      </c>
      <c r="C125">
        <v>37.78</v>
      </c>
      <c r="D125" t="s">
        <v>426</v>
      </c>
      <c r="E125" s="2">
        <v>45701</v>
      </c>
      <c r="F125" t="str">
        <f>VLOOKUP(A125, Sheet2!A:K, 5, FALSE)</f>
        <v>Nairobi</v>
      </c>
    </row>
    <row r="126" spans="1:6" x14ac:dyDescent="0.3">
      <c r="A126" t="s">
        <v>57</v>
      </c>
      <c r="B126" t="s">
        <v>432</v>
      </c>
      <c r="C126">
        <v>26.23</v>
      </c>
      <c r="D126" t="s">
        <v>426</v>
      </c>
      <c r="E126" s="2">
        <v>45744</v>
      </c>
      <c r="F126" t="str">
        <f>VLOOKUP(A126, Sheet2!A:K, 5, FALSE)</f>
        <v>Nairobi</v>
      </c>
    </row>
    <row r="127" spans="1:6" x14ac:dyDescent="0.3">
      <c r="A127" t="s">
        <v>57</v>
      </c>
      <c r="B127" t="s">
        <v>433</v>
      </c>
      <c r="C127">
        <v>14.56</v>
      </c>
      <c r="D127" t="s">
        <v>426</v>
      </c>
      <c r="E127" s="2">
        <v>45762</v>
      </c>
      <c r="F127" t="str">
        <f>VLOOKUP(A127, Sheet2!A:K, 5, FALSE)</f>
        <v>Nairobi</v>
      </c>
    </row>
    <row r="128" spans="1:6" x14ac:dyDescent="0.3">
      <c r="A128" t="s">
        <v>59</v>
      </c>
      <c r="B128" t="s">
        <v>425</v>
      </c>
      <c r="C128">
        <v>31.98</v>
      </c>
      <c r="D128" t="s">
        <v>426</v>
      </c>
      <c r="E128" s="2">
        <v>45624</v>
      </c>
      <c r="F128" t="str">
        <f>VLOOKUP(A128, Sheet2!A:K, 5, FALSE)</f>
        <v>Nairobi</v>
      </c>
    </row>
    <row r="129" spans="1:6" x14ac:dyDescent="0.3">
      <c r="A129" t="s">
        <v>59</v>
      </c>
      <c r="B129" t="s">
        <v>427</v>
      </c>
      <c r="C129">
        <v>30.95</v>
      </c>
      <c r="D129" t="s">
        <v>426</v>
      </c>
      <c r="E129" s="2">
        <v>45634</v>
      </c>
      <c r="F129" t="str">
        <f>VLOOKUP(A129, Sheet2!A:K, 5, FALSE)</f>
        <v>Nairobi</v>
      </c>
    </row>
    <row r="130" spans="1:6" x14ac:dyDescent="0.3">
      <c r="A130" t="s">
        <v>59</v>
      </c>
      <c r="B130" t="s">
        <v>430</v>
      </c>
      <c r="C130">
        <v>31.28</v>
      </c>
      <c r="D130" t="s">
        <v>426</v>
      </c>
      <c r="E130" s="2">
        <v>45680</v>
      </c>
      <c r="F130" t="str">
        <f>VLOOKUP(A130, Sheet2!A:K, 5, FALSE)</f>
        <v>Nairobi</v>
      </c>
    </row>
    <row r="131" spans="1:6" x14ac:dyDescent="0.3">
      <c r="A131" t="s">
        <v>59</v>
      </c>
      <c r="B131" t="s">
        <v>431</v>
      </c>
      <c r="C131">
        <v>31.44</v>
      </c>
      <c r="D131" t="s">
        <v>426</v>
      </c>
      <c r="E131" s="2">
        <v>45694</v>
      </c>
      <c r="F131" t="str">
        <f>VLOOKUP(A131, Sheet2!A:K, 5, FALSE)</f>
        <v>Nairobi</v>
      </c>
    </row>
    <row r="132" spans="1:6" x14ac:dyDescent="0.3">
      <c r="A132" t="s">
        <v>59</v>
      </c>
      <c r="B132" t="s">
        <v>432</v>
      </c>
      <c r="C132">
        <v>25.17</v>
      </c>
      <c r="D132" t="s">
        <v>426</v>
      </c>
      <c r="E132" s="2">
        <v>45726</v>
      </c>
      <c r="F132" t="str">
        <f>VLOOKUP(A132, Sheet2!A:K, 5, FALSE)</f>
        <v>Nairobi</v>
      </c>
    </row>
    <row r="133" spans="1:6" x14ac:dyDescent="0.3">
      <c r="A133" t="s">
        <v>59</v>
      </c>
      <c r="B133" t="s">
        <v>433</v>
      </c>
      <c r="C133">
        <v>15.75</v>
      </c>
      <c r="D133" t="s">
        <v>426</v>
      </c>
      <c r="E133" s="2">
        <v>45769</v>
      </c>
      <c r="F133" t="str">
        <f>VLOOKUP(A133, Sheet2!A:K, 5, FALSE)</f>
        <v>Nairobi</v>
      </c>
    </row>
    <row r="134" spans="1:6" x14ac:dyDescent="0.3">
      <c r="A134" t="s">
        <v>61</v>
      </c>
      <c r="B134" t="s">
        <v>425</v>
      </c>
      <c r="C134">
        <v>43.51</v>
      </c>
      <c r="D134" t="s">
        <v>426</v>
      </c>
      <c r="E134" s="2">
        <v>45605</v>
      </c>
      <c r="F134" t="str">
        <f>VLOOKUP(A134, Sheet2!A:K, 5, FALSE)</f>
        <v>Kisumu</v>
      </c>
    </row>
    <row r="135" spans="1:6" x14ac:dyDescent="0.3">
      <c r="A135" t="s">
        <v>61</v>
      </c>
      <c r="B135" t="s">
        <v>427</v>
      </c>
      <c r="C135">
        <v>32.340000000000003</v>
      </c>
      <c r="D135" t="s">
        <v>426</v>
      </c>
      <c r="E135" s="2">
        <v>45653</v>
      </c>
      <c r="F135" t="str">
        <f>VLOOKUP(A135, Sheet2!A:K, 5, FALSE)</f>
        <v>Kisumu</v>
      </c>
    </row>
    <row r="136" spans="1:6" x14ac:dyDescent="0.3">
      <c r="A136" t="s">
        <v>61</v>
      </c>
      <c r="B136" t="s">
        <v>430</v>
      </c>
      <c r="C136">
        <v>32.58</v>
      </c>
      <c r="D136" t="s">
        <v>426</v>
      </c>
      <c r="E136" s="2">
        <v>45670</v>
      </c>
      <c r="F136" t="str">
        <f>VLOOKUP(A136, Sheet2!A:K, 5, FALSE)</f>
        <v>Kisumu</v>
      </c>
    </row>
    <row r="137" spans="1:6" x14ac:dyDescent="0.3">
      <c r="A137" t="s">
        <v>61</v>
      </c>
      <c r="B137" t="s">
        <v>431</v>
      </c>
      <c r="C137">
        <v>34.89</v>
      </c>
      <c r="D137" t="s">
        <v>426</v>
      </c>
      <c r="E137" s="2">
        <v>45703</v>
      </c>
      <c r="F137" t="str">
        <f>VLOOKUP(A137, Sheet2!A:K, 5, FALSE)</f>
        <v>Kisumu</v>
      </c>
    </row>
    <row r="138" spans="1:6" x14ac:dyDescent="0.3">
      <c r="A138" t="s">
        <v>61</v>
      </c>
      <c r="B138" t="s">
        <v>432</v>
      </c>
      <c r="C138">
        <v>36.590000000000003</v>
      </c>
      <c r="D138" t="s">
        <v>426</v>
      </c>
      <c r="E138" s="2">
        <v>45732</v>
      </c>
      <c r="F138" t="str">
        <f>VLOOKUP(A138, Sheet2!A:K, 5, FALSE)</f>
        <v>Kisumu</v>
      </c>
    </row>
    <row r="139" spans="1:6" x14ac:dyDescent="0.3">
      <c r="A139" t="s">
        <v>61</v>
      </c>
      <c r="B139" t="s">
        <v>433</v>
      </c>
      <c r="C139">
        <v>27.38</v>
      </c>
      <c r="D139" t="s">
        <v>426</v>
      </c>
      <c r="E139" s="2">
        <v>45758</v>
      </c>
      <c r="F139" t="str">
        <f>VLOOKUP(A139, Sheet2!A:K, 5, FALSE)</f>
        <v>Kisumu</v>
      </c>
    </row>
    <row r="140" spans="1:6" x14ac:dyDescent="0.3">
      <c r="A140" t="s">
        <v>63</v>
      </c>
      <c r="B140" t="s">
        <v>425</v>
      </c>
      <c r="C140">
        <v>26.08</v>
      </c>
      <c r="D140" t="s">
        <v>426</v>
      </c>
      <c r="E140" s="2">
        <v>45625</v>
      </c>
      <c r="F140" t="str">
        <f>VLOOKUP(A140, Sheet2!A:K, 5, FALSE)</f>
        <v>Nakuru</v>
      </c>
    </row>
    <row r="141" spans="1:6" x14ac:dyDescent="0.3">
      <c r="A141" t="s">
        <v>63</v>
      </c>
      <c r="B141" t="s">
        <v>427</v>
      </c>
      <c r="C141">
        <v>30.2</v>
      </c>
      <c r="D141" t="s">
        <v>426</v>
      </c>
      <c r="E141" s="2">
        <v>45630</v>
      </c>
      <c r="F141" t="str">
        <f>VLOOKUP(A141, Sheet2!A:K, 5, FALSE)</f>
        <v>Nakuru</v>
      </c>
    </row>
    <row r="142" spans="1:6" x14ac:dyDescent="0.3">
      <c r="A142" t="s">
        <v>63</v>
      </c>
      <c r="B142" t="s">
        <v>430</v>
      </c>
      <c r="C142">
        <v>25.43</v>
      </c>
      <c r="D142" t="s">
        <v>426</v>
      </c>
      <c r="E142" s="2">
        <v>45670</v>
      </c>
      <c r="F142" t="str">
        <f>VLOOKUP(A142, Sheet2!A:K, 5, FALSE)</f>
        <v>Nakuru</v>
      </c>
    </row>
    <row r="143" spans="1:6" x14ac:dyDescent="0.3">
      <c r="A143" t="s">
        <v>63</v>
      </c>
      <c r="B143" t="s">
        <v>431</v>
      </c>
      <c r="C143">
        <v>31.97</v>
      </c>
      <c r="D143" t="s">
        <v>426</v>
      </c>
      <c r="E143" s="2">
        <v>45690</v>
      </c>
      <c r="F143" t="str">
        <f>VLOOKUP(A143, Sheet2!A:K, 5, FALSE)</f>
        <v>Nakuru</v>
      </c>
    </row>
    <row r="144" spans="1:6" x14ac:dyDescent="0.3">
      <c r="A144" t="s">
        <v>63</v>
      </c>
      <c r="B144" t="s">
        <v>432</v>
      </c>
      <c r="C144">
        <v>26.4</v>
      </c>
      <c r="D144" t="s">
        <v>426</v>
      </c>
      <c r="E144" s="2">
        <v>45721</v>
      </c>
      <c r="F144" t="str">
        <f>VLOOKUP(A144, Sheet2!A:K, 5, FALSE)</f>
        <v>Nakuru</v>
      </c>
    </row>
    <row r="145" spans="1:6" x14ac:dyDescent="0.3">
      <c r="A145" t="s">
        <v>63</v>
      </c>
      <c r="B145" t="s">
        <v>433</v>
      </c>
      <c r="C145">
        <v>40.1</v>
      </c>
      <c r="D145" t="s">
        <v>426</v>
      </c>
      <c r="E145" s="2">
        <v>45758</v>
      </c>
      <c r="F145" t="str">
        <f>VLOOKUP(A145, Sheet2!A:K, 5, FALSE)</f>
        <v>Nakuru</v>
      </c>
    </row>
    <row r="146" spans="1:6" x14ac:dyDescent="0.3">
      <c r="A146" t="s">
        <v>65</v>
      </c>
      <c r="B146" t="s">
        <v>425</v>
      </c>
      <c r="C146">
        <v>31.77</v>
      </c>
      <c r="D146" t="s">
        <v>428</v>
      </c>
      <c r="E146" t="s">
        <v>429</v>
      </c>
      <c r="F146" t="str">
        <f>VLOOKUP(A146, Sheet2!A:K, 5, FALSE)</f>
        <v>Mombasa</v>
      </c>
    </row>
    <row r="147" spans="1:6" x14ac:dyDescent="0.3">
      <c r="A147" t="s">
        <v>65</v>
      </c>
      <c r="B147" t="s">
        <v>427</v>
      </c>
      <c r="C147">
        <v>26.73</v>
      </c>
      <c r="D147" t="s">
        <v>426</v>
      </c>
      <c r="E147" s="2">
        <v>45638</v>
      </c>
      <c r="F147" t="str">
        <f>VLOOKUP(A147, Sheet2!A:K, 5, FALSE)</f>
        <v>Mombasa</v>
      </c>
    </row>
    <row r="148" spans="1:6" x14ac:dyDescent="0.3">
      <c r="A148" t="s">
        <v>65</v>
      </c>
      <c r="B148" t="s">
        <v>430</v>
      </c>
      <c r="C148">
        <v>24.26</v>
      </c>
      <c r="D148" t="s">
        <v>426</v>
      </c>
      <c r="E148" s="2">
        <v>45665</v>
      </c>
      <c r="F148" t="str">
        <f>VLOOKUP(A148, Sheet2!A:K, 5, FALSE)</f>
        <v>Mombasa</v>
      </c>
    </row>
    <row r="149" spans="1:6" x14ac:dyDescent="0.3">
      <c r="A149" t="s">
        <v>65</v>
      </c>
      <c r="B149" t="s">
        <v>431</v>
      </c>
      <c r="C149">
        <v>18.62</v>
      </c>
      <c r="D149" t="s">
        <v>426</v>
      </c>
      <c r="E149" s="2">
        <v>45707</v>
      </c>
      <c r="F149" t="str">
        <f>VLOOKUP(A149, Sheet2!A:K, 5, FALSE)</f>
        <v>Mombasa</v>
      </c>
    </row>
    <row r="150" spans="1:6" x14ac:dyDescent="0.3">
      <c r="A150" t="s">
        <v>65</v>
      </c>
      <c r="B150" t="s">
        <v>432</v>
      </c>
      <c r="C150">
        <v>37.32</v>
      </c>
      <c r="D150" t="s">
        <v>426</v>
      </c>
      <c r="E150" s="2">
        <v>45743</v>
      </c>
      <c r="F150" t="str">
        <f>VLOOKUP(A150, Sheet2!A:K, 5, FALSE)</f>
        <v>Mombasa</v>
      </c>
    </row>
    <row r="151" spans="1:6" x14ac:dyDescent="0.3">
      <c r="A151" t="s">
        <v>65</v>
      </c>
      <c r="B151" t="s">
        <v>433</v>
      </c>
      <c r="C151">
        <v>23.25</v>
      </c>
      <c r="D151" t="s">
        <v>426</v>
      </c>
      <c r="E151" s="2">
        <v>45755</v>
      </c>
      <c r="F151" t="str">
        <f>VLOOKUP(A151, Sheet2!A:K, 5, FALSE)</f>
        <v>Mombasa</v>
      </c>
    </row>
    <row r="152" spans="1:6" x14ac:dyDescent="0.3">
      <c r="A152" t="s">
        <v>67</v>
      </c>
      <c r="B152" t="s">
        <v>425</v>
      </c>
      <c r="C152">
        <v>16.96</v>
      </c>
      <c r="D152" t="s">
        <v>426</v>
      </c>
      <c r="E152" s="2">
        <v>45602</v>
      </c>
      <c r="F152" t="str">
        <f>VLOOKUP(A152, Sheet2!A:K, 5, FALSE)</f>
        <v>Mombasa</v>
      </c>
    </row>
    <row r="153" spans="1:6" x14ac:dyDescent="0.3">
      <c r="A153" t="s">
        <v>67</v>
      </c>
      <c r="B153" t="s">
        <v>427</v>
      </c>
      <c r="C153">
        <v>39.590000000000003</v>
      </c>
      <c r="D153" t="s">
        <v>428</v>
      </c>
      <c r="E153" t="s">
        <v>429</v>
      </c>
      <c r="F153" t="str">
        <f>VLOOKUP(A153, Sheet2!A:K, 5, FALSE)</f>
        <v>Mombasa</v>
      </c>
    </row>
    <row r="154" spans="1:6" x14ac:dyDescent="0.3">
      <c r="A154" t="s">
        <v>67</v>
      </c>
      <c r="B154" t="s">
        <v>430</v>
      </c>
      <c r="C154">
        <v>24.36</v>
      </c>
      <c r="D154" t="s">
        <v>428</v>
      </c>
      <c r="E154" t="s">
        <v>429</v>
      </c>
      <c r="F154" t="str">
        <f>VLOOKUP(A154, Sheet2!A:K, 5, FALSE)</f>
        <v>Mombasa</v>
      </c>
    </row>
    <row r="155" spans="1:6" x14ac:dyDescent="0.3">
      <c r="A155" t="s">
        <v>67</v>
      </c>
      <c r="B155" t="s">
        <v>431</v>
      </c>
      <c r="C155">
        <v>23.58</v>
      </c>
      <c r="D155" t="s">
        <v>426</v>
      </c>
      <c r="E155" s="2">
        <v>45711</v>
      </c>
      <c r="F155" t="str">
        <f>VLOOKUP(A155, Sheet2!A:K, 5, FALSE)</f>
        <v>Mombasa</v>
      </c>
    </row>
    <row r="156" spans="1:6" x14ac:dyDescent="0.3">
      <c r="A156" t="s">
        <v>67</v>
      </c>
      <c r="B156" t="s">
        <v>432</v>
      </c>
      <c r="C156">
        <v>43.3</v>
      </c>
      <c r="D156" t="s">
        <v>426</v>
      </c>
      <c r="E156" s="2">
        <v>45733</v>
      </c>
      <c r="F156" t="str">
        <f>VLOOKUP(A156, Sheet2!A:K, 5, FALSE)</f>
        <v>Mombasa</v>
      </c>
    </row>
    <row r="157" spans="1:6" x14ac:dyDescent="0.3">
      <c r="A157" t="s">
        <v>67</v>
      </c>
      <c r="B157" t="s">
        <v>433</v>
      </c>
      <c r="C157">
        <v>19.39</v>
      </c>
      <c r="D157" t="s">
        <v>426</v>
      </c>
      <c r="E157" s="2">
        <v>45763</v>
      </c>
      <c r="F157" t="str">
        <f>VLOOKUP(A157, Sheet2!A:K, 5, FALSE)</f>
        <v>Mombasa</v>
      </c>
    </row>
    <row r="158" spans="1:6" x14ac:dyDescent="0.3">
      <c r="A158" t="s">
        <v>69</v>
      </c>
      <c r="B158" t="s">
        <v>425</v>
      </c>
      <c r="C158">
        <v>45.96</v>
      </c>
      <c r="D158" t="s">
        <v>428</v>
      </c>
      <c r="E158" t="s">
        <v>429</v>
      </c>
      <c r="F158" t="str">
        <f>VLOOKUP(A158, Sheet2!A:K, 5, FALSE)</f>
        <v>Kisumu</v>
      </c>
    </row>
    <row r="159" spans="1:6" x14ac:dyDescent="0.3">
      <c r="A159" t="s">
        <v>69</v>
      </c>
      <c r="B159" t="s">
        <v>427</v>
      </c>
      <c r="C159">
        <v>34.26</v>
      </c>
      <c r="D159" t="s">
        <v>428</v>
      </c>
      <c r="E159" t="s">
        <v>429</v>
      </c>
      <c r="F159" t="str">
        <f>VLOOKUP(A159, Sheet2!A:K, 5, FALSE)</f>
        <v>Kisumu</v>
      </c>
    </row>
    <row r="160" spans="1:6" x14ac:dyDescent="0.3">
      <c r="A160" t="s">
        <v>69</v>
      </c>
      <c r="B160" t="s">
        <v>430</v>
      </c>
      <c r="C160">
        <v>33.549999999999997</v>
      </c>
      <c r="D160" t="s">
        <v>426</v>
      </c>
      <c r="E160" s="2">
        <v>45684</v>
      </c>
      <c r="F160" t="str">
        <f>VLOOKUP(A160, Sheet2!A:K, 5, FALSE)</f>
        <v>Kisumu</v>
      </c>
    </row>
    <row r="161" spans="1:6" x14ac:dyDescent="0.3">
      <c r="A161" t="s">
        <v>69</v>
      </c>
      <c r="B161" t="s">
        <v>431</v>
      </c>
      <c r="C161">
        <v>49.81</v>
      </c>
      <c r="D161" t="s">
        <v>426</v>
      </c>
      <c r="E161" s="2">
        <v>45697</v>
      </c>
      <c r="F161" t="str">
        <f>VLOOKUP(A161, Sheet2!A:K, 5, FALSE)</f>
        <v>Kisumu</v>
      </c>
    </row>
    <row r="162" spans="1:6" x14ac:dyDescent="0.3">
      <c r="A162" t="s">
        <v>69</v>
      </c>
      <c r="B162" t="s">
        <v>432</v>
      </c>
      <c r="C162">
        <v>29.56</v>
      </c>
      <c r="D162" t="s">
        <v>426</v>
      </c>
      <c r="E162" s="2">
        <v>45738</v>
      </c>
      <c r="F162" t="str">
        <f>VLOOKUP(A162, Sheet2!A:K, 5, FALSE)</f>
        <v>Kisumu</v>
      </c>
    </row>
    <row r="163" spans="1:6" x14ac:dyDescent="0.3">
      <c r="A163" t="s">
        <v>69</v>
      </c>
      <c r="B163" t="s">
        <v>433</v>
      </c>
      <c r="C163">
        <v>35.07</v>
      </c>
      <c r="D163" t="s">
        <v>426</v>
      </c>
      <c r="E163" s="2">
        <v>45775</v>
      </c>
      <c r="F163" t="str">
        <f>VLOOKUP(A163, Sheet2!A:K, 5, FALSE)</f>
        <v>Kisumu</v>
      </c>
    </row>
    <row r="164" spans="1:6" x14ac:dyDescent="0.3">
      <c r="A164" t="s">
        <v>71</v>
      </c>
      <c r="B164" t="s">
        <v>425</v>
      </c>
      <c r="C164">
        <v>26.58</v>
      </c>
      <c r="D164" t="s">
        <v>426</v>
      </c>
      <c r="E164" s="2">
        <v>45613</v>
      </c>
      <c r="F164" t="str">
        <f>VLOOKUP(A164, Sheet2!A:K, 5, FALSE)</f>
        <v>Mombasa</v>
      </c>
    </row>
    <row r="165" spans="1:6" x14ac:dyDescent="0.3">
      <c r="A165" t="s">
        <v>71</v>
      </c>
      <c r="B165" t="s">
        <v>427</v>
      </c>
      <c r="C165">
        <v>32.590000000000003</v>
      </c>
      <c r="D165" t="s">
        <v>426</v>
      </c>
      <c r="E165" s="2">
        <v>45655</v>
      </c>
      <c r="F165" t="str">
        <f>VLOOKUP(A165, Sheet2!A:K, 5, FALSE)</f>
        <v>Mombasa</v>
      </c>
    </row>
    <row r="166" spans="1:6" x14ac:dyDescent="0.3">
      <c r="A166" t="s">
        <v>71</v>
      </c>
      <c r="B166" t="s">
        <v>430</v>
      </c>
      <c r="C166">
        <v>17.440000000000001</v>
      </c>
      <c r="D166" t="s">
        <v>426</v>
      </c>
      <c r="E166" s="2">
        <v>45684</v>
      </c>
      <c r="F166" t="str">
        <f>VLOOKUP(A166, Sheet2!A:K, 5, FALSE)</f>
        <v>Mombasa</v>
      </c>
    </row>
    <row r="167" spans="1:6" x14ac:dyDescent="0.3">
      <c r="A167" t="s">
        <v>71</v>
      </c>
      <c r="B167" t="s">
        <v>431</v>
      </c>
      <c r="C167">
        <v>22.51</v>
      </c>
      <c r="D167" t="s">
        <v>426</v>
      </c>
      <c r="E167" s="2">
        <v>45696</v>
      </c>
      <c r="F167" t="str">
        <f>VLOOKUP(A167, Sheet2!A:K, 5, FALSE)</f>
        <v>Mombasa</v>
      </c>
    </row>
    <row r="168" spans="1:6" x14ac:dyDescent="0.3">
      <c r="A168" t="s">
        <v>71</v>
      </c>
      <c r="B168" t="s">
        <v>432</v>
      </c>
      <c r="C168">
        <v>55</v>
      </c>
      <c r="D168" t="s">
        <v>426</v>
      </c>
      <c r="E168" s="2">
        <v>45723</v>
      </c>
      <c r="F168" t="str">
        <f>VLOOKUP(A168, Sheet2!A:K, 5, FALSE)</f>
        <v>Mombasa</v>
      </c>
    </row>
    <row r="169" spans="1:6" x14ac:dyDescent="0.3">
      <c r="A169" t="s">
        <v>71</v>
      </c>
      <c r="B169" t="s">
        <v>433</v>
      </c>
      <c r="C169">
        <v>31.39</v>
      </c>
      <c r="D169" t="s">
        <v>428</v>
      </c>
      <c r="E169" t="s">
        <v>429</v>
      </c>
      <c r="F169" t="str">
        <f>VLOOKUP(A169, Sheet2!A:K, 5, FALSE)</f>
        <v>Mombasa</v>
      </c>
    </row>
    <row r="170" spans="1:6" x14ac:dyDescent="0.3">
      <c r="A170" t="s">
        <v>73</v>
      </c>
      <c r="B170" t="s">
        <v>425</v>
      </c>
      <c r="C170">
        <v>33.479999999999997</v>
      </c>
      <c r="D170" t="s">
        <v>426</v>
      </c>
      <c r="E170" s="2">
        <v>45602</v>
      </c>
      <c r="F170" t="str">
        <f>VLOOKUP(A170, Sheet2!A:K, 5, FALSE)</f>
        <v>Nairobi</v>
      </c>
    </row>
    <row r="171" spans="1:6" x14ac:dyDescent="0.3">
      <c r="A171" t="s">
        <v>73</v>
      </c>
      <c r="B171" t="s">
        <v>427</v>
      </c>
      <c r="C171">
        <v>25.92</v>
      </c>
      <c r="D171" t="s">
        <v>426</v>
      </c>
      <c r="E171" s="2">
        <v>45636</v>
      </c>
      <c r="F171" t="str">
        <f>VLOOKUP(A171, Sheet2!A:K, 5, FALSE)</f>
        <v>Nairobi</v>
      </c>
    </row>
    <row r="172" spans="1:6" x14ac:dyDescent="0.3">
      <c r="A172" t="s">
        <v>73</v>
      </c>
      <c r="B172" t="s">
        <v>430</v>
      </c>
      <c r="C172">
        <v>16.07</v>
      </c>
      <c r="D172" t="s">
        <v>426</v>
      </c>
      <c r="E172" s="2">
        <v>45679</v>
      </c>
      <c r="F172" t="str">
        <f>VLOOKUP(A172, Sheet2!A:K, 5, FALSE)</f>
        <v>Nairobi</v>
      </c>
    </row>
    <row r="173" spans="1:6" x14ac:dyDescent="0.3">
      <c r="A173" t="s">
        <v>73</v>
      </c>
      <c r="B173" t="s">
        <v>431</v>
      </c>
      <c r="C173">
        <v>22.94</v>
      </c>
      <c r="D173" t="s">
        <v>426</v>
      </c>
      <c r="E173" s="2">
        <v>45700</v>
      </c>
      <c r="F173" t="str">
        <f>VLOOKUP(A173, Sheet2!A:K, 5, FALSE)</f>
        <v>Nairobi</v>
      </c>
    </row>
    <row r="174" spans="1:6" x14ac:dyDescent="0.3">
      <c r="A174" t="s">
        <v>73</v>
      </c>
      <c r="B174" t="s">
        <v>432</v>
      </c>
      <c r="C174">
        <v>18.82</v>
      </c>
      <c r="D174" t="s">
        <v>426</v>
      </c>
      <c r="E174" s="2">
        <v>45729</v>
      </c>
      <c r="F174" t="str">
        <f>VLOOKUP(A174, Sheet2!A:K, 5, FALSE)</f>
        <v>Nairobi</v>
      </c>
    </row>
    <row r="175" spans="1:6" x14ac:dyDescent="0.3">
      <c r="A175" t="s">
        <v>73</v>
      </c>
      <c r="B175" t="s">
        <v>433</v>
      </c>
      <c r="C175">
        <v>38.369999999999997</v>
      </c>
      <c r="D175" t="s">
        <v>426</v>
      </c>
      <c r="E175" s="2">
        <v>45775</v>
      </c>
      <c r="F175" t="str">
        <f>VLOOKUP(A175, Sheet2!A:K, 5, FALSE)</f>
        <v>Nairobi</v>
      </c>
    </row>
    <row r="176" spans="1:6" x14ac:dyDescent="0.3">
      <c r="A176" t="s">
        <v>75</v>
      </c>
      <c r="B176" t="s">
        <v>425</v>
      </c>
      <c r="C176">
        <v>38.340000000000003</v>
      </c>
      <c r="D176" t="s">
        <v>426</v>
      </c>
      <c r="E176" s="2">
        <v>45615</v>
      </c>
      <c r="F176" t="str">
        <f>VLOOKUP(A176, Sheet2!A:K, 5, FALSE)</f>
        <v>Nakuru</v>
      </c>
    </row>
    <row r="177" spans="1:6" x14ac:dyDescent="0.3">
      <c r="A177" t="s">
        <v>75</v>
      </c>
      <c r="B177" t="s">
        <v>427</v>
      </c>
      <c r="C177">
        <v>24.07</v>
      </c>
      <c r="D177" t="s">
        <v>426</v>
      </c>
      <c r="E177" s="2">
        <v>45653</v>
      </c>
      <c r="F177" t="str">
        <f>VLOOKUP(A177, Sheet2!A:K, 5, FALSE)</f>
        <v>Nakuru</v>
      </c>
    </row>
    <row r="178" spans="1:6" x14ac:dyDescent="0.3">
      <c r="A178" t="s">
        <v>75</v>
      </c>
      <c r="B178" t="s">
        <v>430</v>
      </c>
      <c r="C178">
        <v>47.43</v>
      </c>
      <c r="D178" t="s">
        <v>426</v>
      </c>
      <c r="E178" s="2">
        <v>45672</v>
      </c>
      <c r="F178" t="str">
        <f>VLOOKUP(A178, Sheet2!A:K, 5, FALSE)</f>
        <v>Nakuru</v>
      </c>
    </row>
    <row r="179" spans="1:6" x14ac:dyDescent="0.3">
      <c r="A179" t="s">
        <v>75</v>
      </c>
      <c r="B179" t="s">
        <v>431</v>
      </c>
      <c r="C179">
        <v>25.49</v>
      </c>
      <c r="D179" t="s">
        <v>426</v>
      </c>
      <c r="E179" s="2">
        <v>45690</v>
      </c>
      <c r="F179" t="str">
        <f>VLOOKUP(A179, Sheet2!A:K, 5, FALSE)</f>
        <v>Nakuru</v>
      </c>
    </row>
    <row r="180" spans="1:6" x14ac:dyDescent="0.3">
      <c r="A180" t="s">
        <v>75</v>
      </c>
      <c r="B180" t="s">
        <v>432</v>
      </c>
      <c r="C180">
        <v>31.54</v>
      </c>
      <c r="D180" t="s">
        <v>426</v>
      </c>
      <c r="E180" s="2">
        <v>45734</v>
      </c>
      <c r="F180" t="str">
        <f>VLOOKUP(A180, Sheet2!A:K, 5, FALSE)</f>
        <v>Nakuru</v>
      </c>
    </row>
    <row r="181" spans="1:6" x14ac:dyDescent="0.3">
      <c r="A181" t="s">
        <v>75</v>
      </c>
      <c r="B181" t="s">
        <v>433</v>
      </c>
      <c r="C181">
        <v>34.29</v>
      </c>
      <c r="D181" t="s">
        <v>426</v>
      </c>
      <c r="E181" s="2">
        <v>45751</v>
      </c>
      <c r="F181" t="str">
        <f>VLOOKUP(A181, Sheet2!A:K, 5, FALSE)</f>
        <v>Nakuru</v>
      </c>
    </row>
    <row r="182" spans="1:6" x14ac:dyDescent="0.3">
      <c r="A182" t="s">
        <v>77</v>
      </c>
      <c r="B182" t="s">
        <v>425</v>
      </c>
      <c r="C182">
        <v>76.58</v>
      </c>
      <c r="D182" t="s">
        <v>426</v>
      </c>
      <c r="E182" s="2">
        <v>45603</v>
      </c>
      <c r="F182" t="str">
        <f>VLOOKUP(A182, Sheet2!A:K, 5, FALSE)</f>
        <v>Eldoret</v>
      </c>
    </row>
    <row r="183" spans="1:6" x14ac:dyDescent="0.3">
      <c r="A183" t="s">
        <v>77</v>
      </c>
      <c r="B183" t="s">
        <v>427</v>
      </c>
      <c r="C183">
        <v>18.47</v>
      </c>
      <c r="D183" t="s">
        <v>426</v>
      </c>
      <c r="E183" s="2">
        <v>45639</v>
      </c>
      <c r="F183" t="str">
        <f>VLOOKUP(A183, Sheet2!A:K, 5, FALSE)</f>
        <v>Eldoret</v>
      </c>
    </row>
    <row r="184" spans="1:6" x14ac:dyDescent="0.3">
      <c r="A184" t="s">
        <v>77</v>
      </c>
      <c r="B184" t="s">
        <v>430</v>
      </c>
      <c r="C184">
        <v>39.51</v>
      </c>
      <c r="D184" t="s">
        <v>426</v>
      </c>
      <c r="E184" s="2">
        <v>45685</v>
      </c>
      <c r="F184" t="str">
        <f>VLOOKUP(A184, Sheet2!A:K, 5, FALSE)</f>
        <v>Eldoret</v>
      </c>
    </row>
    <row r="185" spans="1:6" x14ac:dyDescent="0.3">
      <c r="A185" t="s">
        <v>77</v>
      </c>
      <c r="B185" t="s">
        <v>431</v>
      </c>
      <c r="C185">
        <v>36.56</v>
      </c>
      <c r="D185" t="s">
        <v>426</v>
      </c>
      <c r="E185" s="2">
        <v>45717</v>
      </c>
      <c r="F185" t="str">
        <f>VLOOKUP(A185, Sheet2!A:K, 5, FALSE)</f>
        <v>Eldoret</v>
      </c>
    </row>
    <row r="186" spans="1:6" x14ac:dyDescent="0.3">
      <c r="A186" t="s">
        <v>77</v>
      </c>
      <c r="B186" t="s">
        <v>432</v>
      </c>
      <c r="C186">
        <v>27.38</v>
      </c>
      <c r="D186" t="s">
        <v>426</v>
      </c>
      <c r="E186" s="2">
        <v>45724</v>
      </c>
      <c r="F186" t="str">
        <f>VLOOKUP(A186, Sheet2!A:K, 5, FALSE)</f>
        <v>Eldoret</v>
      </c>
    </row>
    <row r="187" spans="1:6" x14ac:dyDescent="0.3">
      <c r="A187" t="s">
        <v>77</v>
      </c>
      <c r="B187" t="s">
        <v>433</v>
      </c>
      <c r="C187">
        <v>25.91</v>
      </c>
      <c r="D187" t="s">
        <v>426</v>
      </c>
      <c r="E187" s="2">
        <v>45763</v>
      </c>
      <c r="F187" t="str">
        <f>VLOOKUP(A187, Sheet2!A:K, 5, FALSE)</f>
        <v>Eldoret</v>
      </c>
    </row>
    <row r="188" spans="1:6" x14ac:dyDescent="0.3">
      <c r="A188" t="s">
        <v>79</v>
      </c>
      <c r="B188" t="s">
        <v>425</v>
      </c>
      <c r="C188">
        <v>20.21</v>
      </c>
      <c r="D188" t="s">
        <v>426</v>
      </c>
      <c r="E188" s="2">
        <v>45620</v>
      </c>
      <c r="F188" t="str">
        <f>VLOOKUP(A188, Sheet2!A:K, 5, FALSE)</f>
        <v>Mombasa</v>
      </c>
    </row>
    <row r="189" spans="1:6" x14ac:dyDescent="0.3">
      <c r="A189" t="s">
        <v>79</v>
      </c>
      <c r="B189" t="s">
        <v>427</v>
      </c>
      <c r="C189">
        <v>33.74</v>
      </c>
      <c r="D189" t="s">
        <v>426</v>
      </c>
      <c r="E189" s="2">
        <v>45649</v>
      </c>
      <c r="F189" t="str">
        <f>VLOOKUP(A189, Sheet2!A:K, 5, FALSE)</f>
        <v>Mombasa</v>
      </c>
    </row>
    <row r="190" spans="1:6" x14ac:dyDescent="0.3">
      <c r="A190" t="s">
        <v>79</v>
      </c>
      <c r="B190" t="s">
        <v>430</v>
      </c>
      <c r="C190">
        <v>19.559999999999999</v>
      </c>
      <c r="D190" t="s">
        <v>426</v>
      </c>
      <c r="E190" s="2">
        <v>45675</v>
      </c>
      <c r="F190" t="str">
        <f>VLOOKUP(A190, Sheet2!A:K, 5, FALSE)</f>
        <v>Mombasa</v>
      </c>
    </row>
    <row r="191" spans="1:6" x14ac:dyDescent="0.3">
      <c r="A191" t="s">
        <v>79</v>
      </c>
      <c r="B191" t="s">
        <v>431</v>
      </c>
      <c r="C191">
        <v>32.01</v>
      </c>
      <c r="D191" t="s">
        <v>428</v>
      </c>
      <c r="E191" t="s">
        <v>429</v>
      </c>
      <c r="F191" t="str">
        <f>VLOOKUP(A191, Sheet2!A:K, 5, FALSE)</f>
        <v>Mombasa</v>
      </c>
    </row>
    <row r="192" spans="1:6" x14ac:dyDescent="0.3">
      <c r="A192" t="s">
        <v>79</v>
      </c>
      <c r="B192" t="s">
        <v>432</v>
      </c>
      <c r="C192">
        <v>61.52</v>
      </c>
      <c r="D192" t="s">
        <v>426</v>
      </c>
      <c r="E192" s="2">
        <v>45735</v>
      </c>
      <c r="F192" t="str">
        <f>VLOOKUP(A192, Sheet2!A:K, 5, FALSE)</f>
        <v>Mombasa</v>
      </c>
    </row>
    <row r="193" spans="1:6" x14ac:dyDescent="0.3">
      <c r="A193" t="s">
        <v>79</v>
      </c>
      <c r="B193" t="s">
        <v>433</v>
      </c>
      <c r="C193">
        <v>28.49</v>
      </c>
      <c r="D193" t="s">
        <v>426</v>
      </c>
      <c r="E193" s="2">
        <v>45769</v>
      </c>
      <c r="F193" t="str">
        <f>VLOOKUP(A193, Sheet2!A:K, 5, FALSE)</f>
        <v>Mombasa</v>
      </c>
    </row>
    <row r="194" spans="1:6" x14ac:dyDescent="0.3">
      <c r="A194" t="s">
        <v>81</v>
      </c>
      <c r="B194" t="s">
        <v>425</v>
      </c>
      <c r="C194">
        <v>46.81</v>
      </c>
      <c r="D194" t="s">
        <v>426</v>
      </c>
      <c r="E194" s="2">
        <v>45599</v>
      </c>
      <c r="F194" t="str">
        <f>VLOOKUP(A194, Sheet2!A:K, 5, FALSE)</f>
        <v>Nairobi</v>
      </c>
    </row>
    <row r="195" spans="1:6" x14ac:dyDescent="0.3">
      <c r="A195" t="s">
        <v>81</v>
      </c>
      <c r="B195" t="s">
        <v>427</v>
      </c>
      <c r="C195">
        <v>38.72</v>
      </c>
      <c r="D195" t="s">
        <v>426</v>
      </c>
      <c r="E195" s="2">
        <v>45636</v>
      </c>
      <c r="F195" t="str">
        <f>VLOOKUP(A195, Sheet2!A:K, 5, FALSE)</f>
        <v>Nairobi</v>
      </c>
    </row>
    <row r="196" spans="1:6" x14ac:dyDescent="0.3">
      <c r="A196" t="s">
        <v>81</v>
      </c>
      <c r="B196" t="s">
        <v>430</v>
      </c>
      <c r="C196">
        <v>33.17</v>
      </c>
      <c r="D196" t="s">
        <v>426</v>
      </c>
      <c r="E196" s="2">
        <v>45686</v>
      </c>
      <c r="F196" t="str">
        <f>VLOOKUP(A196, Sheet2!A:K, 5, FALSE)</f>
        <v>Nairobi</v>
      </c>
    </row>
    <row r="197" spans="1:6" x14ac:dyDescent="0.3">
      <c r="A197" t="s">
        <v>81</v>
      </c>
      <c r="B197" t="s">
        <v>431</v>
      </c>
      <c r="C197">
        <v>35.92</v>
      </c>
      <c r="D197" t="s">
        <v>426</v>
      </c>
      <c r="E197" s="2">
        <v>45710</v>
      </c>
      <c r="F197" t="str">
        <f>VLOOKUP(A197, Sheet2!A:K, 5, FALSE)</f>
        <v>Nairobi</v>
      </c>
    </row>
    <row r="198" spans="1:6" x14ac:dyDescent="0.3">
      <c r="A198" t="s">
        <v>81</v>
      </c>
      <c r="B198" t="s">
        <v>432</v>
      </c>
      <c r="C198">
        <v>28.16</v>
      </c>
      <c r="D198" t="s">
        <v>428</v>
      </c>
      <c r="E198" t="s">
        <v>429</v>
      </c>
      <c r="F198" t="str">
        <f>VLOOKUP(A198, Sheet2!A:K, 5, FALSE)</f>
        <v>Nairobi</v>
      </c>
    </row>
    <row r="199" spans="1:6" x14ac:dyDescent="0.3">
      <c r="A199" t="s">
        <v>81</v>
      </c>
      <c r="B199" t="s">
        <v>433</v>
      </c>
      <c r="C199">
        <v>16.690000000000001</v>
      </c>
      <c r="D199" t="s">
        <v>426</v>
      </c>
      <c r="E199" s="2">
        <v>45751</v>
      </c>
      <c r="F199" t="str">
        <f>VLOOKUP(A199, Sheet2!A:K, 5, FALSE)</f>
        <v>Nairobi</v>
      </c>
    </row>
    <row r="200" spans="1:6" x14ac:dyDescent="0.3">
      <c r="A200" t="s">
        <v>83</v>
      </c>
      <c r="B200" t="s">
        <v>425</v>
      </c>
      <c r="C200">
        <v>20.76</v>
      </c>
      <c r="D200" t="s">
        <v>426</v>
      </c>
      <c r="E200" s="2">
        <v>45624</v>
      </c>
      <c r="F200" t="str">
        <f>VLOOKUP(A200, Sheet2!A:K, 5, FALSE)</f>
        <v>Eldoret</v>
      </c>
    </row>
    <row r="201" spans="1:6" x14ac:dyDescent="0.3">
      <c r="A201" t="s">
        <v>83</v>
      </c>
      <c r="B201" t="s">
        <v>427</v>
      </c>
      <c r="C201">
        <v>43.68</v>
      </c>
      <c r="D201" t="s">
        <v>426</v>
      </c>
      <c r="E201" s="2">
        <v>45634</v>
      </c>
      <c r="F201" t="str">
        <f>VLOOKUP(A201, Sheet2!A:K, 5, FALSE)</f>
        <v>Eldoret</v>
      </c>
    </row>
    <row r="202" spans="1:6" x14ac:dyDescent="0.3">
      <c r="A202" t="s">
        <v>83</v>
      </c>
      <c r="B202" t="s">
        <v>430</v>
      </c>
      <c r="C202">
        <v>31.42</v>
      </c>
      <c r="D202" t="s">
        <v>426</v>
      </c>
      <c r="E202" s="2">
        <v>45685</v>
      </c>
      <c r="F202" t="str">
        <f>VLOOKUP(A202, Sheet2!A:K, 5, FALSE)</f>
        <v>Eldoret</v>
      </c>
    </row>
    <row r="203" spans="1:6" x14ac:dyDescent="0.3">
      <c r="A203" t="s">
        <v>83</v>
      </c>
      <c r="B203" t="s">
        <v>431</v>
      </c>
      <c r="C203">
        <v>30.85</v>
      </c>
      <c r="D203" t="s">
        <v>426</v>
      </c>
      <c r="E203" s="2">
        <v>45699</v>
      </c>
      <c r="F203" t="str">
        <f>VLOOKUP(A203, Sheet2!A:K, 5, FALSE)</f>
        <v>Eldoret</v>
      </c>
    </row>
    <row r="204" spans="1:6" x14ac:dyDescent="0.3">
      <c r="A204" t="s">
        <v>83</v>
      </c>
      <c r="B204" t="s">
        <v>432</v>
      </c>
      <c r="C204">
        <v>40.520000000000003</v>
      </c>
      <c r="D204" t="s">
        <v>426</v>
      </c>
      <c r="E204" s="2">
        <v>45722</v>
      </c>
      <c r="F204" t="str">
        <f>VLOOKUP(A204, Sheet2!A:K, 5, FALSE)</f>
        <v>Eldoret</v>
      </c>
    </row>
    <row r="205" spans="1:6" x14ac:dyDescent="0.3">
      <c r="A205" t="s">
        <v>83</v>
      </c>
      <c r="B205" t="s">
        <v>433</v>
      </c>
      <c r="C205">
        <v>28.39</v>
      </c>
      <c r="D205" t="s">
        <v>426</v>
      </c>
      <c r="E205" s="2">
        <v>45757</v>
      </c>
      <c r="F205" t="str">
        <f>VLOOKUP(A205, Sheet2!A:K, 5, FALSE)</f>
        <v>Eldoret</v>
      </c>
    </row>
    <row r="206" spans="1:6" x14ac:dyDescent="0.3">
      <c r="A206" t="s">
        <v>85</v>
      </c>
      <c r="B206" t="s">
        <v>425</v>
      </c>
      <c r="C206">
        <v>14.21</v>
      </c>
      <c r="D206" t="s">
        <v>426</v>
      </c>
      <c r="E206" s="2">
        <v>45608</v>
      </c>
      <c r="F206" t="str">
        <f>VLOOKUP(A206, Sheet2!A:K, 5, FALSE)</f>
        <v>Nakuru</v>
      </c>
    </row>
    <row r="207" spans="1:6" x14ac:dyDescent="0.3">
      <c r="A207" t="s">
        <v>85</v>
      </c>
      <c r="B207" t="s">
        <v>427</v>
      </c>
      <c r="C207">
        <v>25.8</v>
      </c>
      <c r="D207" t="s">
        <v>426</v>
      </c>
      <c r="E207" s="2">
        <v>45647</v>
      </c>
      <c r="F207" t="str">
        <f>VLOOKUP(A207, Sheet2!A:K, 5, FALSE)</f>
        <v>Nakuru</v>
      </c>
    </row>
    <row r="208" spans="1:6" x14ac:dyDescent="0.3">
      <c r="A208" t="s">
        <v>85</v>
      </c>
      <c r="B208" t="s">
        <v>430</v>
      </c>
      <c r="C208">
        <v>48.98</v>
      </c>
      <c r="D208" t="s">
        <v>426</v>
      </c>
      <c r="E208" s="2">
        <v>45661</v>
      </c>
      <c r="F208" t="str">
        <f>VLOOKUP(A208, Sheet2!A:K, 5, FALSE)</f>
        <v>Nakuru</v>
      </c>
    </row>
    <row r="209" spans="1:6" x14ac:dyDescent="0.3">
      <c r="A209" t="s">
        <v>85</v>
      </c>
      <c r="B209" t="s">
        <v>431</v>
      </c>
      <c r="C209">
        <v>27.65</v>
      </c>
      <c r="D209" t="s">
        <v>426</v>
      </c>
      <c r="E209" s="2">
        <v>45707</v>
      </c>
      <c r="F209" t="str">
        <f>VLOOKUP(A209, Sheet2!A:K, 5, FALSE)</f>
        <v>Nakuru</v>
      </c>
    </row>
    <row r="210" spans="1:6" x14ac:dyDescent="0.3">
      <c r="A210" t="s">
        <v>85</v>
      </c>
      <c r="B210" t="s">
        <v>432</v>
      </c>
      <c r="C210">
        <v>32.24</v>
      </c>
      <c r="D210" t="s">
        <v>426</v>
      </c>
      <c r="E210" s="2">
        <v>45726</v>
      </c>
      <c r="F210" t="str">
        <f>VLOOKUP(A210, Sheet2!A:K, 5, FALSE)</f>
        <v>Nakuru</v>
      </c>
    </row>
    <row r="211" spans="1:6" x14ac:dyDescent="0.3">
      <c r="A211" t="s">
        <v>85</v>
      </c>
      <c r="B211" t="s">
        <v>433</v>
      </c>
      <c r="C211">
        <v>20.03</v>
      </c>
      <c r="D211" t="s">
        <v>426</v>
      </c>
      <c r="E211" s="2">
        <v>45757</v>
      </c>
      <c r="F211" t="str">
        <f>VLOOKUP(A211, Sheet2!A:K, 5, FALSE)</f>
        <v>Nakuru</v>
      </c>
    </row>
    <row r="212" spans="1:6" x14ac:dyDescent="0.3">
      <c r="A212" t="s">
        <v>87</v>
      </c>
      <c r="B212" t="s">
        <v>425</v>
      </c>
      <c r="C212">
        <v>26.7</v>
      </c>
      <c r="D212" t="s">
        <v>426</v>
      </c>
      <c r="E212" s="2">
        <v>45610</v>
      </c>
      <c r="F212" t="str">
        <f>VLOOKUP(A212, Sheet2!A:K, 5, FALSE)</f>
        <v>Eldoret</v>
      </c>
    </row>
    <row r="213" spans="1:6" x14ac:dyDescent="0.3">
      <c r="A213" t="s">
        <v>87</v>
      </c>
      <c r="B213" t="s">
        <v>427</v>
      </c>
      <c r="C213">
        <v>55.42</v>
      </c>
      <c r="D213" t="s">
        <v>426</v>
      </c>
      <c r="E213" s="2">
        <v>45646</v>
      </c>
      <c r="F213" t="str">
        <f>VLOOKUP(A213, Sheet2!A:K, 5, FALSE)</f>
        <v>Eldoret</v>
      </c>
    </row>
    <row r="214" spans="1:6" x14ac:dyDescent="0.3">
      <c r="A214" t="s">
        <v>87</v>
      </c>
      <c r="B214" t="s">
        <v>430</v>
      </c>
      <c r="C214">
        <v>26.21</v>
      </c>
      <c r="D214" t="s">
        <v>426</v>
      </c>
      <c r="E214" s="2">
        <v>45672</v>
      </c>
      <c r="F214" t="str">
        <f>VLOOKUP(A214, Sheet2!A:K, 5, FALSE)</f>
        <v>Eldoret</v>
      </c>
    </row>
    <row r="215" spans="1:6" x14ac:dyDescent="0.3">
      <c r="A215" t="s">
        <v>87</v>
      </c>
      <c r="B215" t="s">
        <v>431</v>
      </c>
      <c r="C215">
        <v>36.44</v>
      </c>
      <c r="D215" t="s">
        <v>426</v>
      </c>
      <c r="E215" s="2">
        <v>45696</v>
      </c>
      <c r="F215" t="str">
        <f>VLOOKUP(A215, Sheet2!A:K, 5, FALSE)</f>
        <v>Eldoret</v>
      </c>
    </row>
    <row r="216" spans="1:6" x14ac:dyDescent="0.3">
      <c r="A216" t="s">
        <v>87</v>
      </c>
      <c r="B216" t="s">
        <v>432</v>
      </c>
      <c r="C216">
        <v>22.79</v>
      </c>
      <c r="D216" t="s">
        <v>426</v>
      </c>
      <c r="E216" s="2">
        <v>45722</v>
      </c>
      <c r="F216" t="str">
        <f>VLOOKUP(A216, Sheet2!A:K, 5, FALSE)</f>
        <v>Eldoret</v>
      </c>
    </row>
    <row r="217" spans="1:6" x14ac:dyDescent="0.3">
      <c r="A217" t="s">
        <v>87</v>
      </c>
      <c r="B217" t="s">
        <v>433</v>
      </c>
      <c r="C217">
        <v>23.44</v>
      </c>
      <c r="D217" t="s">
        <v>428</v>
      </c>
      <c r="E217" t="s">
        <v>429</v>
      </c>
      <c r="F217" t="str">
        <f>VLOOKUP(A217, Sheet2!A:K, 5, FALSE)</f>
        <v>Eldoret</v>
      </c>
    </row>
    <row r="218" spans="1:6" x14ac:dyDescent="0.3">
      <c r="A218" t="s">
        <v>89</v>
      </c>
      <c r="B218" t="s">
        <v>425</v>
      </c>
      <c r="C218">
        <v>19.68</v>
      </c>
      <c r="D218" t="s">
        <v>426</v>
      </c>
      <c r="E218" s="2">
        <v>45604</v>
      </c>
      <c r="F218" t="str">
        <f>VLOOKUP(A218, Sheet2!A:K, 5, FALSE)</f>
        <v>Nairobi</v>
      </c>
    </row>
    <row r="219" spans="1:6" x14ac:dyDescent="0.3">
      <c r="A219" t="s">
        <v>89</v>
      </c>
      <c r="B219" t="s">
        <v>427</v>
      </c>
      <c r="C219">
        <v>20.99</v>
      </c>
      <c r="D219" t="s">
        <v>426</v>
      </c>
      <c r="E219" s="2">
        <v>45655</v>
      </c>
      <c r="F219" t="str">
        <f>VLOOKUP(A219, Sheet2!A:K, 5, FALSE)</f>
        <v>Nairobi</v>
      </c>
    </row>
    <row r="220" spans="1:6" x14ac:dyDescent="0.3">
      <c r="A220" t="s">
        <v>89</v>
      </c>
      <c r="B220" t="s">
        <v>430</v>
      </c>
      <c r="C220">
        <v>27.97</v>
      </c>
      <c r="D220" t="s">
        <v>426</v>
      </c>
      <c r="E220" s="2">
        <v>45677</v>
      </c>
      <c r="F220" t="str">
        <f>VLOOKUP(A220, Sheet2!A:K, 5, FALSE)</f>
        <v>Nairobi</v>
      </c>
    </row>
    <row r="221" spans="1:6" x14ac:dyDescent="0.3">
      <c r="A221" t="s">
        <v>89</v>
      </c>
      <c r="B221" t="s">
        <v>431</v>
      </c>
      <c r="C221">
        <v>34.65</v>
      </c>
      <c r="D221" t="s">
        <v>428</v>
      </c>
      <c r="E221" t="s">
        <v>429</v>
      </c>
      <c r="F221" t="str">
        <f>VLOOKUP(A221, Sheet2!A:K, 5, FALSE)</f>
        <v>Nairobi</v>
      </c>
    </row>
    <row r="222" spans="1:6" x14ac:dyDescent="0.3">
      <c r="A222" t="s">
        <v>89</v>
      </c>
      <c r="B222" t="s">
        <v>432</v>
      </c>
      <c r="C222">
        <v>37.4</v>
      </c>
      <c r="D222" t="s">
        <v>426</v>
      </c>
      <c r="E222" s="2">
        <v>45733</v>
      </c>
      <c r="F222" t="str">
        <f>VLOOKUP(A222, Sheet2!A:K, 5, FALSE)</f>
        <v>Nairobi</v>
      </c>
    </row>
    <row r="223" spans="1:6" x14ac:dyDescent="0.3">
      <c r="A223" t="s">
        <v>89</v>
      </c>
      <c r="B223" t="s">
        <v>433</v>
      </c>
      <c r="C223">
        <v>45.06</v>
      </c>
      <c r="D223" t="s">
        <v>426</v>
      </c>
      <c r="E223" s="2">
        <v>45773</v>
      </c>
      <c r="F223" t="str">
        <f>VLOOKUP(A223, Sheet2!A:K, 5, FALSE)</f>
        <v>Nairobi</v>
      </c>
    </row>
    <row r="224" spans="1:6" x14ac:dyDescent="0.3">
      <c r="A224" t="s">
        <v>91</v>
      </c>
      <c r="B224" t="s">
        <v>425</v>
      </c>
      <c r="C224">
        <v>26.12</v>
      </c>
      <c r="D224" t="s">
        <v>426</v>
      </c>
      <c r="E224" s="2">
        <v>45621</v>
      </c>
      <c r="F224" t="str">
        <f>VLOOKUP(A224, Sheet2!A:K, 5, FALSE)</f>
        <v>Eldoret</v>
      </c>
    </row>
    <row r="225" spans="1:6" x14ac:dyDescent="0.3">
      <c r="A225" t="s">
        <v>91</v>
      </c>
      <c r="B225" t="s">
        <v>427</v>
      </c>
      <c r="C225">
        <v>48.18</v>
      </c>
      <c r="D225" t="s">
        <v>426</v>
      </c>
      <c r="E225" s="2">
        <v>45644</v>
      </c>
      <c r="F225" t="str">
        <f>VLOOKUP(A225, Sheet2!A:K, 5, FALSE)</f>
        <v>Eldoret</v>
      </c>
    </row>
    <row r="226" spans="1:6" x14ac:dyDescent="0.3">
      <c r="A226" t="s">
        <v>91</v>
      </c>
      <c r="B226" t="s">
        <v>430</v>
      </c>
      <c r="C226">
        <v>46.12</v>
      </c>
      <c r="D226" t="s">
        <v>426</v>
      </c>
      <c r="E226" s="2">
        <v>45675</v>
      </c>
      <c r="F226" t="str">
        <f>VLOOKUP(A226, Sheet2!A:K, 5, FALSE)</f>
        <v>Eldoret</v>
      </c>
    </row>
    <row r="227" spans="1:6" x14ac:dyDescent="0.3">
      <c r="A227" t="s">
        <v>91</v>
      </c>
      <c r="B227" t="s">
        <v>431</v>
      </c>
      <c r="C227">
        <v>27.08</v>
      </c>
      <c r="D227" t="s">
        <v>428</v>
      </c>
      <c r="E227" t="s">
        <v>429</v>
      </c>
      <c r="F227" t="str">
        <f>VLOOKUP(A227, Sheet2!A:K, 5, FALSE)</f>
        <v>Eldoret</v>
      </c>
    </row>
    <row r="228" spans="1:6" x14ac:dyDescent="0.3">
      <c r="A228" t="s">
        <v>91</v>
      </c>
      <c r="B228" t="s">
        <v>432</v>
      </c>
      <c r="C228">
        <v>27.38</v>
      </c>
      <c r="D228" t="s">
        <v>426</v>
      </c>
      <c r="E228" s="2">
        <v>45728</v>
      </c>
      <c r="F228" t="str">
        <f>VLOOKUP(A228, Sheet2!A:K, 5, FALSE)</f>
        <v>Eldoret</v>
      </c>
    </row>
    <row r="229" spans="1:6" x14ac:dyDescent="0.3">
      <c r="A229" t="s">
        <v>91</v>
      </c>
      <c r="B229" t="s">
        <v>433</v>
      </c>
      <c r="C229">
        <v>40.83</v>
      </c>
      <c r="D229" t="s">
        <v>426</v>
      </c>
      <c r="E229" s="2">
        <v>45752</v>
      </c>
      <c r="F229" t="str">
        <f>VLOOKUP(A229, Sheet2!A:K, 5, FALSE)</f>
        <v>Eldoret</v>
      </c>
    </row>
    <row r="230" spans="1:6" x14ac:dyDescent="0.3">
      <c r="A230" t="s">
        <v>93</v>
      </c>
      <c r="B230" t="s">
        <v>425</v>
      </c>
      <c r="C230">
        <v>45.53</v>
      </c>
      <c r="D230" t="s">
        <v>428</v>
      </c>
      <c r="E230" t="s">
        <v>429</v>
      </c>
      <c r="F230" t="str">
        <f>VLOOKUP(A230, Sheet2!A:K, 5, FALSE)</f>
        <v>Kisumu</v>
      </c>
    </row>
    <row r="231" spans="1:6" x14ac:dyDescent="0.3">
      <c r="A231" t="s">
        <v>93</v>
      </c>
      <c r="B231" t="s">
        <v>427</v>
      </c>
      <c r="C231">
        <v>32.47</v>
      </c>
      <c r="D231" t="s">
        <v>426</v>
      </c>
      <c r="E231" s="2">
        <v>45636</v>
      </c>
      <c r="F231" t="str">
        <f>VLOOKUP(A231, Sheet2!A:K, 5, FALSE)</f>
        <v>Kisumu</v>
      </c>
    </row>
    <row r="232" spans="1:6" x14ac:dyDescent="0.3">
      <c r="A232" t="s">
        <v>93</v>
      </c>
      <c r="B232" t="s">
        <v>430</v>
      </c>
      <c r="C232">
        <v>16.03</v>
      </c>
      <c r="D232" t="s">
        <v>426</v>
      </c>
      <c r="E232" s="2">
        <v>45667</v>
      </c>
      <c r="F232" t="str">
        <f>VLOOKUP(A232, Sheet2!A:K, 5, FALSE)</f>
        <v>Kisumu</v>
      </c>
    </row>
    <row r="233" spans="1:6" x14ac:dyDescent="0.3">
      <c r="A233" t="s">
        <v>93</v>
      </c>
      <c r="B233" t="s">
        <v>431</v>
      </c>
      <c r="C233">
        <v>44.77</v>
      </c>
      <c r="D233" t="s">
        <v>426</v>
      </c>
      <c r="E233" s="2">
        <v>45696</v>
      </c>
      <c r="F233" t="str">
        <f>VLOOKUP(A233, Sheet2!A:K, 5, FALSE)</f>
        <v>Kisumu</v>
      </c>
    </row>
    <row r="234" spans="1:6" x14ac:dyDescent="0.3">
      <c r="A234" t="s">
        <v>93</v>
      </c>
      <c r="B234" t="s">
        <v>432</v>
      </c>
      <c r="C234">
        <v>29.22</v>
      </c>
      <c r="D234" t="s">
        <v>426</v>
      </c>
      <c r="E234" s="2">
        <v>45737</v>
      </c>
      <c r="F234" t="str">
        <f>VLOOKUP(A234, Sheet2!A:K, 5, FALSE)</f>
        <v>Kisumu</v>
      </c>
    </row>
    <row r="235" spans="1:6" x14ac:dyDescent="0.3">
      <c r="A235" t="s">
        <v>93</v>
      </c>
      <c r="B235" t="s">
        <v>433</v>
      </c>
      <c r="C235">
        <v>27.54</v>
      </c>
      <c r="D235" t="s">
        <v>426</v>
      </c>
      <c r="E235" s="2">
        <v>45772</v>
      </c>
      <c r="F235" t="str">
        <f>VLOOKUP(A235, Sheet2!A:K, 5, FALSE)</f>
        <v>Kisumu</v>
      </c>
    </row>
    <row r="236" spans="1:6" x14ac:dyDescent="0.3">
      <c r="A236" t="s">
        <v>95</v>
      </c>
      <c r="B236" t="s">
        <v>425</v>
      </c>
      <c r="C236">
        <v>24.33</v>
      </c>
      <c r="D236" t="s">
        <v>426</v>
      </c>
      <c r="E236" s="2">
        <v>45612</v>
      </c>
      <c r="F236" t="str">
        <f>VLOOKUP(A236, Sheet2!A:K, 5, FALSE)</f>
        <v>Eldoret</v>
      </c>
    </row>
    <row r="237" spans="1:6" x14ac:dyDescent="0.3">
      <c r="A237" t="s">
        <v>95</v>
      </c>
      <c r="B237" t="s">
        <v>427</v>
      </c>
      <c r="C237">
        <v>17.68</v>
      </c>
      <c r="D237" t="s">
        <v>426</v>
      </c>
      <c r="E237" s="2">
        <v>45654</v>
      </c>
      <c r="F237" t="str">
        <f>VLOOKUP(A237, Sheet2!A:K, 5, FALSE)</f>
        <v>Eldoret</v>
      </c>
    </row>
    <row r="238" spans="1:6" x14ac:dyDescent="0.3">
      <c r="A238" t="s">
        <v>95</v>
      </c>
      <c r="B238" t="s">
        <v>430</v>
      </c>
      <c r="C238">
        <v>19.88</v>
      </c>
      <c r="D238" t="s">
        <v>426</v>
      </c>
      <c r="E238" s="2">
        <v>45662</v>
      </c>
      <c r="F238" t="str">
        <f>VLOOKUP(A238, Sheet2!A:K, 5, FALSE)</f>
        <v>Eldoret</v>
      </c>
    </row>
    <row r="239" spans="1:6" x14ac:dyDescent="0.3">
      <c r="A239" t="s">
        <v>95</v>
      </c>
      <c r="B239" t="s">
        <v>431</v>
      </c>
      <c r="C239">
        <v>24.68</v>
      </c>
      <c r="D239" t="s">
        <v>426</v>
      </c>
      <c r="E239" s="2">
        <v>45692</v>
      </c>
      <c r="F239" t="str">
        <f>VLOOKUP(A239, Sheet2!A:K, 5, FALSE)</f>
        <v>Eldoret</v>
      </c>
    </row>
    <row r="240" spans="1:6" x14ac:dyDescent="0.3">
      <c r="A240" t="s">
        <v>95</v>
      </c>
      <c r="B240" t="s">
        <v>432</v>
      </c>
      <c r="C240">
        <v>19.739999999999998</v>
      </c>
      <c r="D240" t="s">
        <v>426</v>
      </c>
      <c r="E240" s="2">
        <v>45745</v>
      </c>
      <c r="F240" t="str">
        <f>VLOOKUP(A240, Sheet2!A:K, 5, FALSE)</f>
        <v>Eldoret</v>
      </c>
    </row>
    <row r="241" spans="1:6" x14ac:dyDescent="0.3">
      <c r="A241" t="s">
        <v>95</v>
      </c>
      <c r="B241" t="s">
        <v>433</v>
      </c>
      <c r="C241">
        <v>26.91</v>
      </c>
      <c r="D241" t="s">
        <v>428</v>
      </c>
      <c r="E241" t="s">
        <v>429</v>
      </c>
      <c r="F241" t="str">
        <f>VLOOKUP(A241, Sheet2!A:K, 5, FALSE)</f>
        <v>Eldoret</v>
      </c>
    </row>
    <row r="242" spans="1:6" x14ac:dyDescent="0.3">
      <c r="A242" t="s">
        <v>97</v>
      </c>
      <c r="B242" t="s">
        <v>425</v>
      </c>
      <c r="C242">
        <v>36.33</v>
      </c>
      <c r="D242" t="s">
        <v>426</v>
      </c>
      <c r="E242" s="2">
        <v>45599</v>
      </c>
      <c r="F242" t="str">
        <f>VLOOKUP(A242, Sheet2!A:K, 5, FALSE)</f>
        <v>Mombasa</v>
      </c>
    </row>
    <row r="243" spans="1:6" x14ac:dyDescent="0.3">
      <c r="A243" t="s">
        <v>97</v>
      </c>
      <c r="B243" t="s">
        <v>427</v>
      </c>
      <c r="C243">
        <v>24.9</v>
      </c>
      <c r="D243" t="s">
        <v>428</v>
      </c>
      <c r="E243" t="s">
        <v>429</v>
      </c>
      <c r="F243" t="str">
        <f>VLOOKUP(A243, Sheet2!A:K, 5, FALSE)</f>
        <v>Mombasa</v>
      </c>
    </row>
    <row r="244" spans="1:6" x14ac:dyDescent="0.3">
      <c r="A244" t="s">
        <v>97</v>
      </c>
      <c r="B244" t="s">
        <v>430</v>
      </c>
      <c r="C244">
        <v>33.03</v>
      </c>
      <c r="D244" t="s">
        <v>426</v>
      </c>
      <c r="E244" s="2">
        <v>45684</v>
      </c>
      <c r="F244" t="str">
        <f>VLOOKUP(A244, Sheet2!A:K, 5, FALSE)</f>
        <v>Mombasa</v>
      </c>
    </row>
    <row r="245" spans="1:6" x14ac:dyDescent="0.3">
      <c r="A245" t="s">
        <v>97</v>
      </c>
      <c r="B245" t="s">
        <v>431</v>
      </c>
      <c r="C245">
        <v>22.05</v>
      </c>
      <c r="D245" t="s">
        <v>426</v>
      </c>
      <c r="E245" s="2">
        <v>45703</v>
      </c>
      <c r="F245" t="str">
        <f>VLOOKUP(A245, Sheet2!A:K, 5, FALSE)</f>
        <v>Mombasa</v>
      </c>
    </row>
    <row r="246" spans="1:6" x14ac:dyDescent="0.3">
      <c r="A246" t="s">
        <v>97</v>
      </c>
      <c r="B246" t="s">
        <v>432</v>
      </c>
      <c r="C246">
        <v>14.47</v>
      </c>
      <c r="D246" t="s">
        <v>426</v>
      </c>
      <c r="E246" s="2">
        <v>45734</v>
      </c>
      <c r="F246" t="str">
        <f>VLOOKUP(A246, Sheet2!A:K, 5, FALSE)</f>
        <v>Mombasa</v>
      </c>
    </row>
    <row r="247" spans="1:6" x14ac:dyDescent="0.3">
      <c r="A247" t="s">
        <v>97</v>
      </c>
      <c r="B247" t="s">
        <v>433</v>
      </c>
      <c r="C247">
        <v>53.1</v>
      </c>
      <c r="D247" t="s">
        <v>426</v>
      </c>
      <c r="E247" s="2">
        <v>45762</v>
      </c>
      <c r="F247" t="str">
        <f>VLOOKUP(A247, Sheet2!A:K, 5, FALSE)</f>
        <v>Mombasa</v>
      </c>
    </row>
    <row r="248" spans="1:6" x14ac:dyDescent="0.3">
      <c r="A248" t="s">
        <v>99</v>
      </c>
      <c r="B248" t="s">
        <v>425</v>
      </c>
      <c r="C248">
        <v>33.07</v>
      </c>
      <c r="D248" t="s">
        <v>426</v>
      </c>
      <c r="E248" s="2">
        <v>45602</v>
      </c>
      <c r="F248" t="str">
        <f>VLOOKUP(A248, Sheet2!A:K, 5, FALSE)</f>
        <v>Mombasa</v>
      </c>
    </row>
    <row r="249" spans="1:6" x14ac:dyDescent="0.3">
      <c r="A249" t="s">
        <v>99</v>
      </c>
      <c r="B249" t="s">
        <v>427</v>
      </c>
      <c r="C249">
        <v>18.579999999999998</v>
      </c>
      <c r="D249" t="s">
        <v>426</v>
      </c>
      <c r="E249" s="2">
        <v>45637</v>
      </c>
      <c r="F249" t="str">
        <f>VLOOKUP(A249, Sheet2!A:K, 5, FALSE)</f>
        <v>Mombasa</v>
      </c>
    </row>
    <row r="250" spans="1:6" x14ac:dyDescent="0.3">
      <c r="A250" t="s">
        <v>99</v>
      </c>
      <c r="B250" t="s">
        <v>430</v>
      </c>
      <c r="C250">
        <v>38.28</v>
      </c>
      <c r="D250" t="s">
        <v>426</v>
      </c>
      <c r="E250" s="2">
        <v>45670</v>
      </c>
      <c r="F250" t="str">
        <f>VLOOKUP(A250, Sheet2!A:K, 5, FALSE)</f>
        <v>Mombasa</v>
      </c>
    </row>
    <row r="251" spans="1:6" x14ac:dyDescent="0.3">
      <c r="A251" t="s">
        <v>99</v>
      </c>
      <c r="B251" t="s">
        <v>431</v>
      </c>
      <c r="C251">
        <v>33.5</v>
      </c>
      <c r="D251" t="s">
        <v>426</v>
      </c>
      <c r="E251" s="2">
        <v>45712</v>
      </c>
      <c r="F251" t="str">
        <f>VLOOKUP(A251, Sheet2!A:K, 5, FALSE)</f>
        <v>Mombasa</v>
      </c>
    </row>
    <row r="252" spans="1:6" x14ac:dyDescent="0.3">
      <c r="A252" t="s">
        <v>99</v>
      </c>
      <c r="B252" t="s">
        <v>432</v>
      </c>
      <c r="C252">
        <v>29.23</v>
      </c>
      <c r="D252" t="s">
        <v>426</v>
      </c>
      <c r="E252" s="2">
        <v>45744</v>
      </c>
      <c r="F252" t="str">
        <f>VLOOKUP(A252, Sheet2!A:K, 5, FALSE)</f>
        <v>Mombasa</v>
      </c>
    </row>
    <row r="253" spans="1:6" x14ac:dyDescent="0.3">
      <c r="A253" t="s">
        <v>99</v>
      </c>
      <c r="B253" t="s">
        <v>433</v>
      </c>
      <c r="C253">
        <v>24.13</v>
      </c>
      <c r="D253" t="s">
        <v>426</v>
      </c>
      <c r="E253" s="2">
        <v>45751</v>
      </c>
      <c r="F253" t="str">
        <f>VLOOKUP(A253, Sheet2!A:K, 5, FALSE)</f>
        <v>Mombasa</v>
      </c>
    </row>
    <row r="254" spans="1:6" x14ac:dyDescent="0.3">
      <c r="A254" t="s">
        <v>101</v>
      </c>
      <c r="B254" t="s">
        <v>425</v>
      </c>
      <c r="C254">
        <v>17.36</v>
      </c>
      <c r="D254" t="s">
        <v>426</v>
      </c>
      <c r="E254" s="2">
        <v>45616</v>
      </c>
      <c r="F254" t="str">
        <f>VLOOKUP(A254, Sheet2!A:K, 5, FALSE)</f>
        <v>Kisumu</v>
      </c>
    </row>
    <row r="255" spans="1:6" x14ac:dyDescent="0.3">
      <c r="A255" t="s">
        <v>101</v>
      </c>
      <c r="B255" t="s">
        <v>427</v>
      </c>
      <c r="C255">
        <v>29.58</v>
      </c>
      <c r="D255" t="s">
        <v>426</v>
      </c>
      <c r="E255" s="2">
        <v>45646</v>
      </c>
      <c r="F255" t="str">
        <f>VLOOKUP(A255, Sheet2!A:K, 5, FALSE)</f>
        <v>Kisumu</v>
      </c>
    </row>
    <row r="256" spans="1:6" x14ac:dyDescent="0.3">
      <c r="A256" t="s">
        <v>101</v>
      </c>
      <c r="B256" t="s">
        <v>430</v>
      </c>
      <c r="C256">
        <v>28.21</v>
      </c>
      <c r="D256" t="s">
        <v>426</v>
      </c>
      <c r="E256" s="2">
        <v>45661</v>
      </c>
      <c r="F256" t="str">
        <f>VLOOKUP(A256, Sheet2!A:K, 5, FALSE)</f>
        <v>Kisumu</v>
      </c>
    </row>
    <row r="257" spans="1:6" x14ac:dyDescent="0.3">
      <c r="A257" t="s">
        <v>101</v>
      </c>
      <c r="B257" t="s">
        <v>431</v>
      </c>
      <c r="C257">
        <v>33.07</v>
      </c>
      <c r="D257" t="s">
        <v>426</v>
      </c>
      <c r="E257" s="2">
        <v>45700</v>
      </c>
      <c r="F257" t="str">
        <f>VLOOKUP(A257, Sheet2!A:K, 5, FALSE)</f>
        <v>Kisumu</v>
      </c>
    </row>
    <row r="258" spans="1:6" x14ac:dyDescent="0.3">
      <c r="A258" t="s">
        <v>101</v>
      </c>
      <c r="B258" t="s">
        <v>432</v>
      </c>
      <c r="C258">
        <v>48.67</v>
      </c>
      <c r="D258" t="s">
        <v>426</v>
      </c>
      <c r="E258" s="2">
        <v>45736</v>
      </c>
      <c r="F258" t="str">
        <f>VLOOKUP(A258, Sheet2!A:K, 5, FALSE)</f>
        <v>Kisumu</v>
      </c>
    </row>
    <row r="259" spans="1:6" x14ac:dyDescent="0.3">
      <c r="A259" t="s">
        <v>101</v>
      </c>
      <c r="B259" t="s">
        <v>433</v>
      </c>
      <c r="C259">
        <v>17.48</v>
      </c>
      <c r="D259" t="s">
        <v>426</v>
      </c>
      <c r="E259" s="2">
        <v>45752</v>
      </c>
      <c r="F259" t="str">
        <f>VLOOKUP(A259, Sheet2!A:K, 5, FALSE)</f>
        <v>Kisumu</v>
      </c>
    </row>
    <row r="260" spans="1:6" x14ac:dyDescent="0.3">
      <c r="A260" t="s">
        <v>103</v>
      </c>
      <c r="B260" t="s">
        <v>425</v>
      </c>
      <c r="C260">
        <v>17.07</v>
      </c>
      <c r="D260" t="s">
        <v>426</v>
      </c>
      <c r="E260" s="2">
        <v>45601</v>
      </c>
      <c r="F260" t="str">
        <f>VLOOKUP(A260, Sheet2!A:K, 5, FALSE)</f>
        <v>Nairobi</v>
      </c>
    </row>
    <row r="261" spans="1:6" x14ac:dyDescent="0.3">
      <c r="A261" t="s">
        <v>103</v>
      </c>
      <c r="B261" t="s">
        <v>427</v>
      </c>
      <c r="C261">
        <v>42.34</v>
      </c>
      <c r="D261" t="s">
        <v>426</v>
      </c>
      <c r="E261" s="2">
        <v>45636</v>
      </c>
      <c r="F261" t="str">
        <f>VLOOKUP(A261, Sheet2!A:K, 5, FALSE)</f>
        <v>Nairobi</v>
      </c>
    </row>
    <row r="262" spans="1:6" x14ac:dyDescent="0.3">
      <c r="A262" t="s">
        <v>103</v>
      </c>
      <c r="B262" t="s">
        <v>430</v>
      </c>
      <c r="C262">
        <v>22.59</v>
      </c>
      <c r="D262" t="s">
        <v>426</v>
      </c>
      <c r="E262" s="2">
        <v>45671</v>
      </c>
      <c r="F262" t="str">
        <f>VLOOKUP(A262, Sheet2!A:K, 5, FALSE)</f>
        <v>Nairobi</v>
      </c>
    </row>
    <row r="263" spans="1:6" x14ac:dyDescent="0.3">
      <c r="A263" t="s">
        <v>103</v>
      </c>
      <c r="B263" t="s">
        <v>431</v>
      </c>
      <c r="C263">
        <v>39.19</v>
      </c>
      <c r="D263" t="s">
        <v>426</v>
      </c>
      <c r="E263" s="2">
        <v>45695</v>
      </c>
      <c r="F263" t="str">
        <f>VLOOKUP(A263, Sheet2!A:K, 5, FALSE)</f>
        <v>Nairobi</v>
      </c>
    </row>
    <row r="264" spans="1:6" x14ac:dyDescent="0.3">
      <c r="A264" t="s">
        <v>103</v>
      </c>
      <c r="B264" t="s">
        <v>432</v>
      </c>
      <c r="C264">
        <v>23.5</v>
      </c>
      <c r="D264" t="s">
        <v>426</v>
      </c>
      <c r="E264" s="2">
        <v>45739</v>
      </c>
      <c r="F264" t="str">
        <f>VLOOKUP(A264, Sheet2!A:K, 5, FALSE)</f>
        <v>Nairobi</v>
      </c>
    </row>
    <row r="265" spans="1:6" x14ac:dyDescent="0.3">
      <c r="A265" t="s">
        <v>103</v>
      </c>
      <c r="B265" t="s">
        <v>433</v>
      </c>
      <c r="C265">
        <v>41.61</v>
      </c>
      <c r="D265" t="s">
        <v>426</v>
      </c>
      <c r="E265" s="2">
        <v>45774</v>
      </c>
      <c r="F265" t="str">
        <f>VLOOKUP(A265, Sheet2!A:K, 5, FALSE)</f>
        <v>Nairobi</v>
      </c>
    </row>
    <row r="266" spans="1:6" x14ac:dyDescent="0.3">
      <c r="A266" t="s">
        <v>105</v>
      </c>
      <c r="B266" t="s">
        <v>425</v>
      </c>
      <c r="C266">
        <v>34.119999999999997</v>
      </c>
      <c r="D266" t="s">
        <v>426</v>
      </c>
      <c r="E266" s="2">
        <v>45607</v>
      </c>
      <c r="F266" t="str">
        <f>VLOOKUP(A266, Sheet2!A:K, 5, FALSE)</f>
        <v>Mombasa</v>
      </c>
    </row>
    <row r="267" spans="1:6" x14ac:dyDescent="0.3">
      <c r="A267" t="s">
        <v>105</v>
      </c>
      <c r="B267" t="s">
        <v>427</v>
      </c>
      <c r="C267">
        <v>25.16</v>
      </c>
      <c r="D267" t="s">
        <v>426</v>
      </c>
      <c r="E267" s="2">
        <v>45638</v>
      </c>
      <c r="F267" t="str">
        <f>VLOOKUP(A267, Sheet2!A:K, 5, FALSE)</f>
        <v>Mombasa</v>
      </c>
    </row>
    <row r="268" spans="1:6" x14ac:dyDescent="0.3">
      <c r="A268" t="s">
        <v>105</v>
      </c>
      <c r="B268" t="s">
        <v>430</v>
      </c>
      <c r="C268">
        <v>18.41</v>
      </c>
      <c r="D268" t="s">
        <v>426</v>
      </c>
      <c r="E268" s="2">
        <v>45669</v>
      </c>
      <c r="F268" t="str">
        <f>VLOOKUP(A268, Sheet2!A:K, 5, FALSE)</f>
        <v>Mombasa</v>
      </c>
    </row>
    <row r="269" spans="1:6" x14ac:dyDescent="0.3">
      <c r="A269" t="s">
        <v>105</v>
      </c>
      <c r="B269" t="s">
        <v>431</v>
      </c>
      <c r="C269">
        <v>35.19</v>
      </c>
      <c r="D269" t="s">
        <v>426</v>
      </c>
      <c r="E269" s="2">
        <v>45696</v>
      </c>
      <c r="F269" t="str">
        <f>VLOOKUP(A269, Sheet2!A:K, 5, FALSE)</f>
        <v>Mombasa</v>
      </c>
    </row>
    <row r="270" spans="1:6" x14ac:dyDescent="0.3">
      <c r="A270" t="s">
        <v>105</v>
      </c>
      <c r="B270" t="s">
        <v>432</v>
      </c>
      <c r="C270">
        <v>34.020000000000003</v>
      </c>
      <c r="D270" t="s">
        <v>426</v>
      </c>
      <c r="E270" s="2">
        <v>45730</v>
      </c>
      <c r="F270" t="str">
        <f>VLOOKUP(A270, Sheet2!A:K, 5, FALSE)</f>
        <v>Mombasa</v>
      </c>
    </row>
    <row r="271" spans="1:6" x14ac:dyDescent="0.3">
      <c r="A271" t="s">
        <v>105</v>
      </c>
      <c r="B271" t="s">
        <v>433</v>
      </c>
      <c r="C271">
        <v>47.98</v>
      </c>
      <c r="D271" t="s">
        <v>426</v>
      </c>
      <c r="E271" s="2">
        <v>45769</v>
      </c>
      <c r="F271" t="str">
        <f>VLOOKUP(A271, Sheet2!A:K, 5, FALSE)</f>
        <v>Mombasa</v>
      </c>
    </row>
    <row r="272" spans="1:6" x14ac:dyDescent="0.3">
      <c r="A272" t="s">
        <v>107</v>
      </c>
      <c r="B272" t="s">
        <v>425</v>
      </c>
      <c r="C272">
        <v>38.700000000000003</v>
      </c>
      <c r="D272" t="s">
        <v>426</v>
      </c>
      <c r="E272" s="2">
        <v>45598</v>
      </c>
      <c r="F272" t="str">
        <f>VLOOKUP(A272, Sheet2!A:K, 5, FALSE)</f>
        <v>Nakuru</v>
      </c>
    </row>
    <row r="273" spans="1:6" x14ac:dyDescent="0.3">
      <c r="A273" t="s">
        <v>107</v>
      </c>
      <c r="B273" t="s">
        <v>427</v>
      </c>
      <c r="C273">
        <v>38.950000000000003</v>
      </c>
      <c r="D273" t="s">
        <v>426</v>
      </c>
      <c r="E273" s="2">
        <v>45643</v>
      </c>
      <c r="F273" t="str">
        <f>VLOOKUP(A273, Sheet2!A:K, 5, FALSE)</f>
        <v>Nakuru</v>
      </c>
    </row>
    <row r="274" spans="1:6" x14ac:dyDescent="0.3">
      <c r="A274" t="s">
        <v>107</v>
      </c>
      <c r="B274" t="s">
        <v>430</v>
      </c>
      <c r="C274">
        <v>26.84</v>
      </c>
      <c r="D274" t="s">
        <v>426</v>
      </c>
      <c r="E274" s="2">
        <v>45682</v>
      </c>
      <c r="F274" t="str">
        <f>VLOOKUP(A274, Sheet2!A:K, 5, FALSE)</f>
        <v>Nakuru</v>
      </c>
    </row>
    <row r="275" spans="1:6" x14ac:dyDescent="0.3">
      <c r="A275" t="s">
        <v>107</v>
      </c>
      <c r="B275" t="s">
        <v>431</v>
      </c>
      <c r="C275">
        <v>23.81</v>
      </c>
      <c r="D275" t="s">
        <v>426</v>
      </c>
      <c r="E275" s="2">
        <v>45711</v>
      </c>
      <c r="F275" t="str">
        <f>VLOOKUP(A275, Sheet2!A:K, 5, FALSE)</f>
        <v>Nakuru</v>
      </c>
    </row>
    <row r="276" spans="1:6" x14ac:dyDescent="0.3">
      <c r="A276" t="s">
        <v>107</v>
      </c>
      <c r="B276" t="s">
        <v>432</v>
      </c>
      <c r="C276">
        <v>28.21</v>
      </c>
      <c r="D276" t="s">
        <v>426</v>
      </c>
      <c r="E276" s="2">
        <v>45725</v>
      </c>
      <c r="F276" t="str">
        <f>VLOOKUP(A276, Sheet2!A:K, 5, FALSE)</f>
        <v>Nakuru</v>
      </c>
    </row>
    <row r="277" spans="1:6" x14ac:dyDescent="0.3">
      <c r="A277" t="s">
        <v>107</v>
      </c>
      <c r="B277" t="s">
        <v>433</v>
      </c>
      <c r="C277">
        <v>60.9</v>
      </c>
      <c r="D277" t="s">
        <v>426</v>
      </c>
      <c r="E277" s="2">
        <v>45750</v>
      </c>
      <c r="F277" t="str">
        <f>VLOOKUP(A277, Sheet2!A:K, 5, FALSE)</f>
        <v>Nakuru</v>
      </c>
    </row>
    <row r="278" spans="1:6" x14ac:dyDescent="0.3">
      <c r="A278" t="s">
        <v>109</v>
      </c>
      <c r="B278" t="s">
        <v>425</v>
      </c>
      <c r="C278">
        <v>31.99</v>
      </c>
      <c r="D278" t="s">
        <v>426</v>
      </c>
      <c r="E278" s="2">
        <v>45614</v>
      </c>
      <c r="F278" t="str">
        <f>VLOOKUP(A278, Sheet2!A:K, 5, FALSE)</f>
        <v>Mombasa</v>
      </c>
    </row>
    <row r="279" spans="1:6" x14ac:dyDescent="0.3">
      <c r="A279" t="s">
        <v>109</v>
      </c>
      <c r="B279" t="s">
        <v>427</v>
      </c>
      <c r="C279">
        <v>26.6</v>
      </c>
      <c r="D279" t="s">
        <v>426</v>
      </c>
      <c r="E279" s="2">
        <v>45649</v>
      </c>
      <c r="F279" t="str">
        <f>VLOOKUP(A279, Sheet2!A:K, 5, FALSE)</f>
        <v>Mombasa</v>
      </c>
    </row>
    <row r="280" spans="1:6" x14ac:dyDescent="0.3">
      <c r="A280" t="s">
        <v>109</v>
      </c>
      <c r="B280" t="s">
        <v>430</v>
      </c>
      <c r="C280">
        <v>28.02</v>
      </c>
      <c r="D280" t="s">
        <v>426</v>
      </c>
      <c r="E280" s="2">
        <v>45662</v>
      </c>
      <c r="F280" t="str">
        <f>VLOOKUP(A280, Sheet2!A:K, 5, FALSE)</f>
        <v>Mombasa</v>
      </c>
    </row>
    <row r="281" spans="1:6" x14ac:dyDescent="0.3">
      <c r="A281" t="s">
        <v>109</v>
      </c>
      <c r="B281" t="s">
        <v>431</v>
      </c>
      <c r="C281">
        <v>58.38</v>
      </c>
      <c r="D281" t="s">
        <v>426</v>
      </c>
      <c r="E281" s="2">
        <v>45716</v>
      </c>
      <c r="F281" t="str">
        <f>VLOOKUP(A281, Sheet2!A:K, 5, FALSE)</f>
        <v>Mombasa</v>
      </c>
    </row>
    <row r="282" spans="1:6" x14ac:dyDescent="0.3">
      <c r="A282" t="s">
        <v>109</v>
      </c>
      <c r="B282" t="s">
        <v>432</v>
      </c>
      <c r="C282">
        <v>42.46</v>
      </c>
      <c r="D282" t="s">
        <v>426</v>
      </c>
      <c r="E282" s="2">
        <v>45736</v>
      </c>
      <c r="F282" t="str">
        <f>VLOOKUP(A282, Sheet2!A:K, 5, FALSE)</f>
        <v>Mombasa</v>
      </c>
    </row>
    <row r="283" spans="1:6" x14ac:dyDescent="0.3">
      <c r="A283" t="s">
        <v>109</v>
      </c>
      <c r="B283" t="s">
        <v>433</v>
      </c>
      <c r="C283">
        <v>20.55</v>
      </c>
      <c r="D283" t="s">
        <v>426</v>
      </c>
      <c r="E283" s="2">
        <v>45766</v>
      </c>
      <c r="F283" t="str">
        <f>VLOOKUP(A283, Sheet2!A:K, 5, FALSE)</f>
        <v>Mombasa</v>
      </c>
    </row>
    <row r="284" spans="1:6" x14ac:dyDescent="0.3">
      <c r="A284" t="s">
        <v>111</v>
      </c>
      <c r="B284" t="s">
        <v>425</v>
      </c>
      <c r="C284">
        <v>35.6</v>
      </c>
      <c r="D284" t="s">
        <v>426</v>
      </c>
      <c r="E284" s="2">
        <v>45603</v>
      </c>
      <c r="F284" t="str">
        <f>VLOOKUP(A284, Sheet2!A:K, 5, FALSE)</f>
        <v>Mombasa</v>
      </c>
    </row>
    <row r="285" spans="1:6" x14ac:dyDescent="0.3">
      <c r="A285" t="s">
        <v>111</v>
      </c>
      <c r="B285" t="s">
        <v>427</v>
      </c>
      <c r="C285">
        <v>21.13</v>
      </c>
      <c r="D285" t="s">
        <v>426</v>
      </c>
      <c r="E285" s="2">
        <v>45648</v>
      </c>
      <c r="F285" t="str">
        <f>VLOOKUP(A285, Sheet2!A:K, 5, FALSE)</f>
        <v>Mombasa</v>
      </c>
    </row>
    <row r="286" spans="1:6" x14ac:dyDescent="0.3">
      <c r="A286" t="s">
        <v>111</v>
      </c>
      <c r="B286" t="s">
        <v>430</v>
      </c>
      <c r="C286">
        <v>27.47</v>
      </c>
      <c r="D286" t="s">
        <v>426</v>
      </c>
      <c r="E286" s="2">
        <v>45685</v>
      </c>
      <c r="F286" t="str">
        <f>VLOOKUP(A286, Sheet2!A:K, 5, FALSE)</f>
        <v>Mombasa</v>
      </c>
    </row>
    <row r="287" spans="1:6" x14ac:dyDescent="0.3">
      <c r="A287" t="s">
        <v>111</v>
      </c>
      <c r="B287" t="s">
        <v>431</v>
      </c>
      <c r="C287">
        <v>57.94</v>
      </c>
      <c r="D287" t="s">
        <v>426</v>
      </c>
      <c r="E287" s="2">
        <v>45711</v>
      </c>
      <c r="F287" t="str">
        <f>VLOOKUP(A287, Sheet2!A:K, 5, FALSE)</f>
        <v>Mombasa</v>
      </c>
    </row>
    <row r="288" spans="1:6" x14ac:dyDescent="0.3">
      <c r="A288" t="s">
        <v>111</v>
      </c>
      <c r="B288" t="s">
        <v>432</v>
      </c>
      <c r="C288">
        <v>39.159999999999997</v>
      </c>
      <c r="D288" t="s">
        <v>428</v>
      </c>
      <c r="E288" t="s">
        <v>429</v>
      </c>
      <c r="F288" t="str">
        <f>VLOOKUP(A288, Sheet2!A:K, 5, FALSE)</f>
        <v>Mombasa</v>
      </c>
    </row>
    <row r="289" spans="1:6" x14ac:dyDescent="0.3">
      <c r="A289" t="s">
        <v>111</v>
      </c>
      <c r="B289" t="s">
        <v>433</v>
      </c>
      <c r="C289">
        <v>15.25</v>
      </c>
      <c r="D289" t="s">
        <v>426</v>
      </c>
      <c r="E289" s="2">
        <v>45752</v>
      </c>
      <c r="F289" t="str">
        <f>VLOOKUP(A289, Sheet2!A:K, 5, FALSE)</f>
        <v>Mombasa</v>
      </c>
    </row>
    <row r="290" spans="1:6" x14ac:dyDescent="0.3">
      <c r="A290" t="s">
        <v>113</v>
      </c>
      <c r="B290" t="s">
        <v>425</v>
      </c>
      <c r="C290">
        <v>20.99</v>
      </c>
      <c r="D290" t="s">
        <v>426</v>
      </c>
      <c r="E290" s="2">
        <v>45616</v>
      </c>
      <c r="F290" t="str">
        <f>VLOOKUP(A290, Sheet2!A:K, 5, FALSE)</f>
        <v>Nairobi</v>
      </c>
    </row>
    <row r="291" spans="1:6" x14ac:dyDescent="0.3">
      <c r="A291" t="s">
        <v>113</v>
      </c>
      <c r="B291" t="s">
        <v>427</v>
      </c>
      <c r="C291">
        <v>38.590000000000003</v>
      </c>
      <c r="D291" t="s">
        <v>426</v>
      </c>
      <c r="E291" s="2">
        <v>45640</v>
      </c>
      <c r="F291" t="str">
        <f>VLOOKUP(A291, Sheet2!A:K, 5, FALSE)</f>
        <v>Nairobi</v>
      </c>
    </row>
    <row r="292" spans="1:6" x14ac:dyDescent="0.3">
      <c r="A292" t="s">
        <v>113</v>
      </c>
      <c r="B292" t="s">
        <v>430</v>
      </c>
      <c r="C292">
        <v>38.85</v>
      </c>
      <c r="D292" t="s">
        <v>426</v>
      </c>
      <c r="E292" s="2">
        <v>45673</v>
      </c>
      <c r="F292" t="str">
        <f>VLOOKUP(A292, Sheet2!A:K, 5, FALSE)</f>
        <v>Nairobi</v>
      </c>
    </row>
    <row r="293" spans="1:6" x14ac:dyDescent="0.3">
      <c r="A293" t="s">
        <v>113</v>
      </c>
      <c r="B293" t="s">
        <v>431</v>
      </c>
      <c r="C293">
        <v>27.88</v>
      </c>
      <c r="D293" t="s">
        <v>426</v>
      </c>
      <c r="E293" s="2">
        <v>45701</v>
      </c>
      <c r="F293" t="str">
        <f>VLOOKUP(A293, Sheet2!A:K, 5, FALSE)</f>
        <v>Nairobi</v>
      </c>
    </row>
    <row r="294" spans="1:6" x14ac:dyDescent="0.3">
      <c r="A294" t="s">
        <v>113</v>
      </c>
      <c r="B294" t="s">
        <v>432</v>
      </c>
      <c r="C294">
        <v>29.82</v>
      </c>
      <c r="D294" t="s">
        <v>426</v>
      </c>
      <c r="E294" s="2">
        <v>45726</v>
      </c>
      <c r="F294" t="str">
        <f>VLOOKUP(A294, Sheet2!A:K, 5, FALSE)</f>
        <v>Nairobi</v>
      </c>
    </row>
    <row r="295" spans="1:6" x14ac:dyDescent="0.3">
      <c r="A295" t="s">
        <v>113</v>
      </c>
      <c r="B295" t="s">
        <v>433</v>
      </c>
      <c r="C295">
        <v>32.74</v>
      </c>
      <c r="D295" t="s">
        <v>426</v>
      </c>
      <c r="E295" s="2">
        <v>45768</v>
      </c>
      <c r="F295" t="str">
        <f>VLOOKUP(A295, Sheet2!A:K, 5, FALSE)</f>
        <v>Nairobi</v>
      </c>
    </row>
    <row r="296" spans="1:6" x14ac:dyDescent="0.3">
      <c r="A296" t="s">
        <v>115</v>
      </c>
      <c r="B296" t="s">
        <v>425</v>
      </c>
      <c r="C296">
        <v>27.98</v>
      </c>
      <c r="D296" t="s">
        <v>426</v>
      </c>
      <c r="E296" s="2">
        <v>45601</v>
      </c>
      <c r="F296" t="str">
        <f>VLOOKUP(A296, Sheet2!A:K, 5, FALSE)</f>
        <v>Eldoret</v>
      </c>
    </row>
    <row r="297" spans="1:6" x14ac:dyDescent="0.3">
      <c r="A297" t="s">
        <v>115</v>
      </c>
      <c r="B297" t="s">
        <v>427</v>
      </c>
      <c r="C297">
        <v>60.23</v>
      </c>
      <c r="D297" t="s">
        <v>426</v>
      </c>
      <c r="E297" s="2">
        <v>45641</v>
      </c>
      <c r="F297" t="str">
        <f>VLOOKUP(A297, Sheet2!A:K, 5, FALSE)</f>
        <v>Eldoret</v>
      </c>
    </row>
    <row r="298" spans="1:6" x14ac:dyDescent="0.3">
      <c r="A298" t="s">
        <v>115</v>
      </c>
      <c r="B298" t="s">
        <v>430</v>
      </c>
      <c r="C298">
        <v>32.81</v>
      </c>
      <c r="D298" t="s">
        <v>426</v>
      </c>
      <c r="E298" s="2">
        <v>45679</v>
      </c>
      <c r="F298" t="str">
        <f>VLOOKUP(A298, Sheet2!A:K, 5, FALSE)</f>
        <v>Eldoret</v>
      </c>
    </row>
    <row r="299" spans="1:6" x14ac:dyDescent="0.3">
      <c r="A299" t="s">
        <v>115</v>
      </c>
      <c r="B299" t="s">
        <v>431</v>
      </c>
      <c r="C299">
        <v>24.12</v>
      </c>
      <c r="D299" t="s">
        <v>426</v>
      </c>
      <c r="E299" s="2">
        <v>45712</v>
      </c>
      <c r="F299" t="str">
        <f>VLOOKUP(A299, Sheet2!A:K, 5, FALSE)</f>
        <v>Eldoret</v>
      </c>
    </row>
    <row r="300" spans="1:6" x14ac:dyDescent="0.3">
      <c r="A300" t="s">
        <v>115</v>
      </c>
      <c r="B300" t="s">
        <v>432</v>
      </c>
      <c r="C300">
        <v>26.21</v>
      </c>
      <c r="D300" t="s">
        <v>426</v>
      </c>
      <c r="E300" s="2">
        <v>45738</v>
      </c>
      <c r="F300" t="str">
        <f>VLOOKUP(A300, Sheet2!A:K, 5, FALSE)</f>
        <v>Eldoret</v>
      </c>
    </row>
    <row r="301" spans="1:6" x14ac:dyDescent="0.3">
      <c r="A301" t="s">
        <v>115</v>
      </c>
      <c r="B301" t="s">
        <v>433</v>
      </c>
      <c r="C301">
        <v>23.07</v>
      </c>
      <c r="D301" t="s">
        <v>426</v>
      </c>
      <c r="E301" s="2">
        <v>45771</v>
      </c>
      <c r="F301" t="str">
        <f>VLOOKUP(A301, Sheet2!A:K, 5, FALSE)</f>
        <v>Eldoret</v>
      </c>
    </row>
    <row r="302" spans="1:6" x14ac:dyDescent="0.3">
      <c r="A302" t="s">
        <v>117</v>
      </c>
      <c r="B302" t="s">
        <v>425</v>
      </c>
      <c r="C302">
        <v>29.56</v>
      </c>
      <c r="D302" t="s">
        <v>426</v>
      </c>
      <c r="E302" s="2">
        <v>45616</v>
      </c>
      <c r="F302" t="str">
        <f>VLOOKUP(A302, Sheet2!A:K, 5, FALSE)</f>
        <v>Mombasa</v>
      </c>
    </row>
    <row r="303" spans="1:6" x14ac:dyDescent="0.3">
      <c r="A303" t="s">
        <v>117</v>
      </c>
      <c r="B303" t="s">
        <v>427</v>
      </c>
      <c r="C303">
        <v>12.85</v>
      </c>
      <c r="D303" t="s">
        <v>426</v>
      </c>
      <c r="E303" s="2">
        <v>45636</v>
      </c>
      <c r="F303" t="str">
        <f>VLOOKUP(A303, Sheet2!A:K, 5, FALSE)</f>
        <v>Mombasa</v>
      </c>
    </row>
    <row r="304" spans="1:6" x14ac:dyDescent="0.3">
      <c r="A304" t="s">
        <v>117</v>
      </c>
      <c r="B304" t="s">
        <v>430</v>
      </c>
      <c r="C304">
        <v>23.1</v>
      </c>
      <c r="D304" t="s">
        <v>426</v>
      </c>
      <c r="E304" s="2">
        <v>45681</v>
      </c>
      <c r="F304" t="str">
        <f>VLOOKUP(A304, Sheet2!A:K, 5, FALSE)</f>
        <v>Mombasa</v>
      </c>
    </row>
    <row r="305" spans="1:6" x14ac:dyDescent="0.3">
      <c r="A305" t="s">
        <v>117</v>
      </c>
      <c r="B305" t="s">
        <v>431</v>
      </c>
      <c r="C305">
        <v>35.369999999999997</v>
      </c>
      <c r="D305" t="s">
        <v>428</v>
      </c>
      <c r="E305" t="s">
        <v>429</v>
      </c>
      <c r="F305" t="str">
        <f>VLOOKUP(A305, Sheet2!A:K, 5, FALSE)</f>
        <v>Mombasa</v>
      </c>
    </row>
    <row r="306" spans="1:6" x14ac:dyDescent="0.3">
      <c r="A306" t="s">
        <v>117</v>
      </c>
      <c r="B306" t="s">
        <v>432</v>
      </c>
      <c r="C306">
        <v>65.17</v>
      </c>
      <c r="D306" t="s">
        <v>426</v>
      </c>
      <c r="E306" s="2">
        <v>45745</v>
      </c>
      <c r="F306" t="str">
        <f>VLOOKUP(A306, Sheet2!A:K, 5, FALSE)</f>
        <v>Mombasa</v>
      </c>
    </row>
    <row r="307" spans="1:6" x14ac:dyDescent="0.3">
      <c r="A307" t="s">
        <v>117</v>
      </c>
      <c r="B307" t="s">
        <v>433</v>
      </c>
      <c r="C307">
        <v>30.3</v>
      </c>
      <c r="D307" t="s">
        <v>426</v>
      </c>
      <c r="E307" s="2">
        <v>45768</v>
      </c>
      <c r="F307" t="str">
        <f>VLOOKUP(A307, Sheet2!A:K, 5, FALSE)</f>
        <v>Mombasa</v>
      </c>
    </row>
    <row r="308" spans="1:6" x14ac:dyDescent="0.3">
      <c r="A308" t="s">
        <v>119</v>
      </c>
      <c r="B308" t="s">
        <v>425</v>
      </c>
      <c r="C308">
        <v>25.38</v>
      </c>
      <c r="D308" t="s">
        <v>426</v>
      </c>
      <c r="E308" s="2">
        <v>45609</v>
      </c>
      <c r="F308" t="str">
        <f>VLOOKUP(A308, Sheet2!A:K, 5, FALSE)</f>
        <v>Kisumu</v>
      </c>
    </row>
    <row r="309" spans="1:6" x14ac:dyDescent="0.3">
      <c r="A309" t="s">
        <v>119</v>
      </c>
      <c r="B309" t="s">
        <v>427</v>
      </c>
      <c r="C309">
        <v>30.91</v>
      </c>
      <c r="D309" t="s">
        <v>426</v>
      </c>
      <c r="E309" s="2">
        <v>45649</v>
      </c>
      <c r="F309" t="str">
        <f>VLOOKUP(A309, Sheet2!A:K, 5, FALSE)</f>
        <v>Kisumu</v>
      </c>
    </row>
    <row r="310" spans="1:6" x14ac:dyDescent="0.3">
      <c r="A310" t="s">
        <v>119</v>
      </c>
      <c r="B310" t="s">
        <v>430</v>
      </c>
      <c r="C310">
        <v>19.93</v>
      </c>
      <c r="D310" t="s">
        <v>426</v>
      </c>
      <c r="E310" s="2">
        <v>45671</v>
      </c>
      <c r="F310" t="str">
        <f>VLOOKUP(A310, Sheet2!A:K, 5, FALSE)</f>
        <v>Kisumu</v>
      </c>
    </row>
    <row r="311" spans="1:6" x14ac:dyDescent="0.3">
      <c r="A311" t="s">
        <v>119</v>
      </c>
      <c r="B311" t="s">
        <v>431</v>
      </c>
      <c r="C311">
        <v>27.41</v>
      </c>
      <c r="D311" t="s">
        <v>426</v>
      </c>
      <c r="E311" s="2">
        <v>45702</v>
      </c>
      <c r="F311" t="str">
        <f>VLOOKUP(A311, Sheet2!A:K, 5, FALSE)</f>
        <v>Kisumu</v>
      </c>
    </row>
    <row r="312" spans="1:6" x14ac:dyDescent="0.3">
      <c r="A312" t="s">
        <v>119</v>
      </c>
      <c r="B312" t="s">
        <v>432</v>
      </c>
      <c r="C312">
        <v>27.42</v>
      </c>
      <c r="D312" t="s">
        <v>426</v>
      </c>
      <c r="E312" s="2">
        <v>45728</v>
      </c>
      <c r="F312" t="str">
        <f>VLOOKUP(A312, Sheet2!A:K, 5, FALSE)</f>
        <v>Kisumu</v>
      </c>
    </row>
    <row r="313" spans="1:6" x14ac:dyDescent="0.3">
      <c r="A313" t="s">
        <v>119</v>
      </c>
      <c r="B313" t="s">
        <v>433</v>
      </c>
      <c r="C313">
        <v>49.32</v>
      </c>
      <c r="D313" t="s">
        <v>426</v>
      </c>
      <c r="E313" s="2">
        <v>45754</v>
      </c>
      <c r="F313" t="str">
        <f>VLOOKUP(A313, Sheet2!A:K, 5, FALSE)</f>
        <v>Kisumu</v>
      </c>
    </row>
    <row r="314" spans="1:6" x14ac:dyDescent="0.3">
      <c r="A314" t="s">
        <v>121</v>
      </c>
      <c r="B314" t="s">
        <v>425</v>
      </c>
      <c r="C314">
        <v>53.1</v>
      </c>
      <c r="D314" t="s">
        <v>426</v>
      </c>
      <c r="E314" s="2">
        <v>45618</v>
      </c>
      <c r="F314" t="str">
        <f>VLOOKUP(A314, Sheet2!A:K, 5, FALSE)</f>
        <v>Eldoret</v>
      </c>
    </row>
    <row r="315" spans="1:6" x14ac:dyDescent="0.3">
      <c r="A315" t="s">
        <v>121</v>
      </c>
      <c r="B315" t="s">
        <v>427</v>
      </c>
      <c r="C315">
        <v>23.53</v>
      </c>
      <c r="D315" t="s">
        <v>426</v>
      </c>
      <c r="E315" s="2">
        <v>45636</v>
      </c>
      <c r="F315" t="str">
        <f>VLOOKUP(A315, Sheet2!A:K, 5, FALSE)</f>
        <v>Eldoret</v>
      </c>
    </row>
    <row r="316" spans="1:6" x14ac:dyDescent="0.3">
      <c r="A316" t="s">
        <v>121</v>
      </c>
      <c r="B316" t="s">
        <v>430</v>
      </c>
      <c r="C316">
        <v>37.869999999999997</v>
      </c>
      <c r="D316" t="s">
        <v>426</v>
      </c>
      <c r="E316" s="2">
        <v>45680</v>
      </c>
      <c r="F316" t="str">
        <f>VLOOKUP(A316, Sheet2!A:K, 5, FALSE)</f>
        <v>Eldoret</v>
      </c>
    </row>
    <row r="317" spans="1:6" x14ac:dyDescent="0.3">
      <c r="A317" t="s">
        <v>121</v>
      </c>
      <c r="B317" t="s">
        <v>431</v>
      </c>
      <c r="C317">
        <v>29.9</v>
      </c>
      <c r="D317" t="s">
        <v>426</v>
      </c>
      <c r="E317" s="2">
        <v>45691</v>
      </c>
      <c r="F317" t="str">
        <f>VLOOKUP(A317, Sheet2!A:K, 5, FALSE)</f>
        <v>Eldoret</v>
      </c>
    </row>
    <row r="318" spans="1:6" x14ac:dyDescent="0.3">
      <c r="A318" t="s">
        <v>121</v>
      </c>
      <c r="B318" t="s">
        <v>432</v>
      </c>
      <c r="C318">
        <v>34.61</v>
      </c>
      <c r="D318" t="s">
        <v>426</v>
      </c>
      <c r="E318" s="2">
        <v>45722</v>
      </c>
      <c r="F318" t="str">
        <f>VLOOKUP(A318, Sheet2!A:K, 5, FALSE)</f>
        <v>Eldoret</v>
      </c>
    </row>
    <row r="319" spans="1:6" x14ac:dyDescent="0.3">
      <c r="A319" t="s">
        <v>121</v>
      </c>
      <c r="B319" t="s">
        <v>433</v>
      </c>
      <c r="C319">
        <v>34.67</v>
      </c>
      <c r="D319" t="s">
        <v>426</v>
      </c>
      <c r="E319" s="2">
        <v>45753</v>
      </c>
      <c r="F319" t="str">
        <f>VLOOKUP(A319, Sheet2!A:K, 5, FALSE)</f>
        <v>Eldoret</v>
      </c>
    </row>
    <row r="320" spans="1:6" x14ac:dyDescent="0.3">
      <c r="A320" t="s">
        <v>123</v>
      </c>
      <c r="B320" t="s">
        <v>425</v>
      </c>
      <c r="C320">
        <v>29.21</v>
      </c>
      <c r="D320" t="s">
        <v>426</v>
      </c>
      <c r="E320" s="2">
        <v>45608</v>
      </c>
      <c r="F320" t="str">
        <f>VLOOKUP(A320, Sheet2!A:K, 5, FALSE)</f>
        <v>Nakuru</v>
      </c>
    </row>
    <row r="321" spans="1:6" x14ac:dyDescent="0.3">
      <c r="A321" t="s">
        <v>123</v>
      </c>
      <c r="B321" t="s">
        <v>427</v>
      </c>
      <c r="C321">
        <v>31.16</v>
      </c>
      <c r="D321" t="s">
        <v>426</v>
      </c>
      <c r="E321" s="2">
        <v>45640</v>
      </c>
      <c r="F321" t="str">
        <f>VLOOKUP(A321, Sheet2!A:K, 5, FALSE)</f>
        <v>Nakuru</v>
      </c>
    </row>
    <row r="322" spans="1:6" x14ac:dyDescent="0.3">
      <c r="A322" t="s">
        <v>123</v>
      </c>
      <c r="B322" t="s">
        <v>430</v>
      </c>
      <c r="C322">
        <v>20.62</v>
      </c>
      <c r="D322" t="s">
        <v>426</v>
      </c>
      <c r="E322" s="2">
        <v>45685</v>
      </c>
      <c r="F322" t="str">
        <f>VLOOKUP(A322, Sheet2!A:K, 5, FALSE)</f>
        <v>Nakuru</v>
      </c>
    </row>
    <row r="323" spans="1:6" x14ac:dyDescent="0.3">
      <c r="A323" t="s">
        <v>123</v>
      </c>
      <c r="B323" t="s">
        <v>431</v>
      </c>
      <c r="C323">
        <v>21.61</v>
      </c>
      <c r="D323" t="s">
        <v>428</v>
      </c>
      <c r="E323" t="s">
        <v>429</v>
      </c>
      <c r="F323" t="str">
        <f>VLOOKUP(A323, Sheet2!A:K, 5, FALSE)</f>
        <v>Nakuru</v>
      </c>
    </row>
    <row r="324" spans="1:6" x14ac:dyDescent="0.3">
      <c r="A324" t="s">
        <v>123</v>
      </c>
      <c r="B324" t="s">
        <v>432</v>
      </c>
      <c r="C324">
        <v>48.34</v>
      </c>
      <c r="D324" t="s">
        <v>428</v>
      </c>
      <c r="E324" t="s">
        <v>429</v>
      </c>
      <c r="F324" t="str">
        <f>VLOOKUP(A324, Sheet2!A:K, 5, FALSE)</f>
        <v>Nakuru</v>
      </c>
    </row>
    <row r="325" spans="1:6" x14ac:dyDescent="0.3">
      <c r="A325" t="s">
        <v>123</v>
      </c>
      <c r="B325" t="s">
        <v>433</v>
      </c>
      <c r="C325">
        <v>28.37</v>
      </c>
      <c r="D325" t="s">
        <v>426</v>
      </c>
      <c r="E325" s="2">
        <v>45773</v>
      </c>
      <c r="F325" t="str">
        <f>VLOOKUP(A325, Sheet2!A:K, 5, FALSE)</f>
        <v>Nakuru</v>
      </c>
    </row>
    <row r="326" spans="1:6" x14ac:dyDescent="0.3">
      <c r="A326" t="s">
        <v>125</v>
      </c>
      <c r="B326" t="s">
        <v>425</v>
      </c>
      <c r="C326">
        <v>27.51</v>
      </c>
      <c r="D326" t="s">
        <v>426</v>
      </c>
      <c r="E326" s="2">
        <v>45607</v>
      </c>
      <c r="F326" t="str">
        <f>VLOOKUP(A326, Sheet2!A:K, 5, FALSE)</f>
        <v>Nairobi</v>
      </c>
    </row>
    <row r="327" spans="1:6" x14ac:dyDescent="0.3">
      <c r="A327" t="s">
        <v>125</v>
      </c>
      <c r="B327" t="s">
        <v>427</v>
      </c>
      <c r="C327">
        <v>22.16</v>
      </c>
      <c r="D327" t="s">
        <v>426</v>
      </c>
      <c r="E327" s="2">
        <v>45640</v>
      </c>
      <c r="F327" t="str">
        <f>VLOOKUP(A327, Sheet2!A:K, 5, FALSE)</f>
        <v>Nairobi</v>
      </c>
    </row>
    <row r="328" spans="1:6" x14ac:dyDescent="0.3">
      <c r="A328" t="s">
        <v>125</v>
      </c>
      <c r="B328" t="s">
        <v>430</v>
      </c>
      <c r="C328">
        <v>18.16</v>
      </c>
      <c r="D328" t="s">
        <v>426</v>
      </c>
      <c r="E328" s="2">
        <v>45659</v>
      </c>
      <c r="F328" t="str">
        <f>VLOOKUP(A328, Sheet2!A:K, 5, FALSE)</f>
        <v>Nairobi</v>
      </c>
    </row>
    <row r="329" spans="1:6" x14ac:dyDescent="0.3">
      <c r="A329" t="s">
        <v>125</v>
      </c>
      <c r="B329" t="s">
        <v>431</v>
      </c>
      <c r="C329">
        <v>17.72</v>
      </c>
      <c r="D329" t="s">
        <v>426</v>
      </c>
      <c r="E329" s="2">
        <v>45715</v>
      </c>
      <c r="F329" t="str">
        <f>VLOOKUP(A329, Sheet2!A:K, 5, FALSE)</f>
        <v>Nairobi</v>
      </c>
    </row>
    <row r="330" spans="1:6" x14ac:dyDescent="0.3">
      <c r="A330" t="s">
        <v>125</v>
      </c>
      <c r="B330" t="s">
        <v>432</v>
      </c>
      <c r="C330">
        <v>23.64</v>
      </c>
      <c r="D330" t="s">
        <v>426</v>
      </c>
      <c r="E330" s="2">
        <v>45735</v>
      </c>
      <c r="F330" t="str">
        <f>VLOOKUP(A330, Sheet2!A:K, 5, FALSE)</f>
        <v>Nairobi</v>
      </c>
    </row>
    <row r="331" spans="1:6" x14ac:dyDescent="0.3">
      <c r="A331" t="s">
        <v>125</v>
      </c>
      <c r="B331" t="s">
        <v>433</v>
      </c>
      <c r="C331">
        <v>30.93</v>
      </c>
      <c r="D331" t="s">
        <v>426</v>
      </c>
      <c r="E331" s="2">
        <v>45758</v>
      </c>
      <c r="F331" t="str">
        <f>VLOOKUP(A331, Sheet2!A:K, 5, FALSE)</f>
        <v>Nairobi</v>
      </c>
    </row>
    <row r="332" spans="1:6" x14ac:dyDescent="0.3">
      <c r="A332" t="s">
        <v>127</v>
      </c>
      <c r="B332" t="s">
        <v>425</v>
      </c>
      <c r="C332">
        <v>17.23</v>
      </c>
      <c r="D332" t="s">
        <v>426</v>
      </c>
      <c r="E332" s="2">
        <v>45619</v>
      </c>
      <c r="F332" t="str">
        <f>VLOOKUP(A332, Sheet2!A:K, 5, FALSE)</f>
        <v>Nakuru</v>
      </c>
    </row>
    <row r="333" spans="1:6" x14ac:dyDescent="0.3">
      <c r="A333" t="s">
        <v>127</v>
      </c>
      <c r="B333" t="s">
        <v>427</v>
      </c>
      <c r="C333">
        <v>36.159999999999997</v>
      </c>
      <c r="D333" t="s">
        <v>426</v>
      </c>
      <c r="E333" s="2">
        <v>45642</v>
      </c>
      <c r="F333" t="str">
        <f>VLOOKUP(A333, Sheet2!A:K, 5, FALSE)</f>
        <v>Nakuru</v>
      </c>
    </row>
    <row r="334" spans="1:6" x14ac:dyDescent="0.3">
      <c r="A334" t="s">
        <v>127</v>
      </c>
      <c r="B334" t="s">
        <v>430</v>
      </c>
      <c r="C334">
        <v>37.71</v>
      </c>
      <c r="D334" t="s">
        <v>426</v>
      </c>
      <c r="E334" s="2">
        <v>45681</v>
      </c>
      <c r="F334" t="str">
        <f>VLOOKUP(A334, Sheet2!A:K, 5, FALSE)</f>
        <v>Nakuru</v>
      </c>
    </row>
    <row r="335" spans="1:6" x14ac:dyDescent="0.3">
      <c r="A335" t="s">
        <v>127</v>
      </c>
      <c r="B335" t="s">
        <v>431</v>
      </c>
      <c r="C335">
        <v>19.02</v>
      </c>
      <c r="D335" t="s">
        <v>426</v>
      </c>
      <c r="E335" s="2">
        <v>45711</v>
      </c>
      <c r="F335" t="str">
        <f>VLOOKUP(A335, Sheet2!A:K, 5, FALSE)</f>
        <v>Nakuru</v>
      </c>
    </row>
    <row r="336" spans="1:6" x14ac:dyDescent="0.3">
      <c r="A336" t="s">
        <v>127</v>
      </c>
      <c r="B336" t="s">
        <v>432</v>
      </c>
      <c r="C336">
        <v>38.770000000000003</v>
      </c>
      <c r="D336" t="s">
        <v>426</v>
      </c>
      <c r="E336" s="2">
        <v>45737</v>
      </c>
      <c r="F336" t="str">
        <f>VLOOKUP(A336, Sheet2!A:K, 5, FALSE)</f>
        <v>Nakuru</v>
      </c>
    </row>
    <row r="337" spans="1:6" x14ac:dyDescent="0.3">
      <c r="A337" t="s">
        <v>127</v>
      </c>
      <c r="B337" t="s">
        <v>433</v>
      </c>
      <c r="C337">
        <v>31.18</v>
      </c>
      <c r="D337" t="s">
        <v>426</v>
      </c>
      <c r="E337" s="2">
        <v>45770</v>
      </c>
      <c r="F337" t="str">
        <f>VLOOKUP(A337, Sheet2!A:K, 5, FALSE)</f>
        <v>Nakuru</v>
      </c>
    </row>
    <row r="338" spans="1:6" x14ac:dyDescent="0.3">
      <c r="A338" t="s">
        <v>129</v>
      </c>
      <c r="B338" t="s">
        <v>425</v>
      </c>
      <c r="C338">
        <v>35.6</v>
      </c>
      <c r="D338" t="s">
        <v>426</v>
      </c>
      <c r="E338" s="2">
        <v>45623</v>
      </c>
      <c r="F338" t="str">
        <f>VLOOKUP(A338, Sheet2!A:K, 5, FALSE)</f>
        <v>Eldoret</v>
      </c>
    </row>
    <row r="339" spans="1:6" x14ac:dyDescent="0.3">
      <c r="A339" t="s">
        <v>129</v>
      </c>
      <c r="B339" t="s">
        <v>427</v>
      </c>
      <c r="C339">
        <v>38.049999999999997</v>
      </c>
      <c r="D339" t="s">
        <v>426</v>
      </c>
      <c r="E339" s="2">
        <v>45635</v>
      </c>
      <c r="F339" t="str">
        <f>VLOOKUP(A339, Sheet2!A:K, 5, FALSE)</f>
        <v>Eldoret</v>
      </c>
    </row>
    <row r="340" spans="1:6" x14ac:dyDescent="0.3">
      <c r="A340" t="s">
        <v>129</v>
      </c>
      <c r="B340" t="s">
        <v>430</v>
      </c>
      <c r="C340">
        <v>44.76</v>
      </c>
      <c r="D340" t="s">
        <v>426</v>
      </c>
      <c r="E340" s="2">
        <v>45677</v>
      </c>
      <c r="F340" t="str">
        <f>VLOOKUP(A340, Sheet2!A:K, 5, FALSE)</f>
        <v>Eldoret</v>
      </c>
    </row>
    <row r="341" spans="1:6" x14ac:dyDescent="0.3">
      <c r="A341" t="s">
        <v>129</v>
      </c>
      <c r="B341" t="s">
        <v>431</v>
      </c>
      <c r="C341">
        <v>30.63</v>
      </c>
      <c r="D341" t="s">
        <v>426</v>
      </c>
      <c r="E341" s="2">
        <v>45708</v>
      </c>
      <c r="F341" t="str">
        <f>VLOOKUP(A341, Sheet2!A:K, 5, FALSE)</f>
        <v>Eldoret</v>
      </c>
    </row>
    <row r="342" spans="1:6" x14ac:dyDescent="0.3">
      <c r="A342" t="s">
        <v>129</v>
      </c>
      <c r="B342" t="s">
        <v>432</v>
      </c>
      <c r="C342">
        <v>30.14</v>
      </c>
      <c r="D342" t="s">
        <v>426</v>
      </c>
      <c r="E342" s="2">
        <v>45725</v>
      </c>
      <c r="F342" t="str">
        <f>VLOOKUP(A342, Sheet2!A:K, 5, FALSE)</f>
        <v>Eldoret</v>
      </c>
    </row>
    <row r="343" spans="1:6" x14ac:dyDescent="0.3">
      <c r="A343" t="s">
        <v>129</v>
      </c>
      <c r="B343" t="s">
        <v>433</v>
      </c>
      <c r="C343">
        <v>43.33</v>
      </c>
      <c r="D343" t="s">
        <v>426</v>
      </c>
      <c r="E343" s="2">
        <v>45754</v>
      </c>
      <c r="F343" t="str">
        <f>VLOOKUP(A343, Sheet2!A:K, 5, FALSE)</f>
        <v>Eldoret</v>
      </c>
    </row>
    <row r="344" spans="1:6" x14ac:dyDescent="0.3">
      <c r="A344" t="s">
        <v>131</v>
      </c>
      <c r="B344" t="s">
        <v>425</v>
      </c>
      <c r="C344">
        <v>33.18</v>
      </c>
      <c r="D344" t="s">
        <v>426</v>
      </c>
      <c r="E344" s="2">
        <v>45613</v>
      </c>
      <c r="F344" t="str">
        <f>VLOOKUP(A344, Sheet2!A:K, 5, FALSE)</f>
        <v>Eldoret</v>
      </c>
    </row>
    <row r="345" spans="1:6" x14ac:dyDescent="0.3">
      <c r="A345" t="s">
        <v>131</v>
      </c>
      <c r="B345" t="s">
        <v>427</v>
      </c>
      <c r="C345">
        <v>25.5</v>
      </c>
      <c r="D345" t="s">
        <v>426</v>
      </c>
      <c r="E345" s="2">
        <v>45635</v>
      </c>
      <c r="F345" t="str">
        <f>VLOOKUP(A345, Sheet2!A:K, 5, FALSE)</f>
        <v>Eldoret</v>
      </c>
    </row>
    <row r="346" spans="1:6" x14ac:dyDescent="0.3">
      <c r="A346" t="s">
        <v>131</v>
      </c>
      <c r="B346" t="s">
        <v>430</v>
      </c>
      <c r="C346">
        <v>31.21</v>
      </c>
      <c r="D346" t="s">
        <v>426</v>
      </c>
      <c r="E346" s="2">
        <v>45662</v>
      </c>
      <c r="F346" t="str">
        <f>VLOOKUP(A346, Sheet2!A:K, 5, FALSE)</f>
        <v>Eldoret</v>
      </c>
    </row>
    <row r="347" spans="1:6" x14ac:dyDescent="0.3">
      <c r="A347" t="s">
        <v>131</v>
      </c>
      <c r="B347" t="s">
        <v>431</v>
      </c>
      <c r="C347">
        <v>46.24</v>
      </c>
      <c r="D347" t="s">
        <v>426</v>
      </c>
      <c r="E347" s="2">
        <v>45709</v>
      </c>
      <c r="F347" t="str">
        <f>VLOOKUP(A347, Sheet2!A:K, 5, FALSE)</f>
        <v>Eldoret</v>
      </c>
    </row>
    <row r="348" spans="1:6" x14ac:dyDescent="0.3">
      <c r="A348" t="s">
        <v>131</v>
      </c>
      <c r="B348" t="s">
        <v>432</v>
      </c>
      <c r="C348">
        <v>15.13</v>
      </c>
      <c r="D348" t="s">
        <v>426</v>
      </c>
      <c r="E348" s="2">
        <v>45729</v>
      </c>
      <c r="F348" t="str">
        <f>VLOOKUP(A348, Sheet2!A:K, 5, FALSE)</f>
        <v>Eldoret</v>
      </c>
    </row>
    <row r="349" spans="1:6" x14ac:dyDescent="0.3">
      <c r="A349" t="s">
        <v>131</v>
      </c>
      <c r="B349" t="s">
        <v>433</v>
      </c>
      <c r="C349">
        <v>28.14</v>
      </c>
      <c r="D349" t="s">
        <v>426</v>
      </c>
      <c r="E349" s="2">
        <v>45755</v>
      </c>
      <c r="F349" t="str">
        <f>VLOOKUP(A349, Sheet2!A:K, 5, FALSE)</f>
        <v>Eldoret</v>
      </c>
    </row>
    <row r="350" spans="1:6" x14ac:dyDescent="0.3">
      <c r="A350" t="s">
        <v>133</v>
      </c>
      <c r="B350" t="s">
        <v>425</v>
      </c>
      <c r="C350">
        <v>16.39</v>
      </c>
      <c r="D350" t="s">
        <v>426</v>
      </c>
      <c r="E350" s="2">
        <v>45624</v>
      </c>
      <c r="F350" t="str">
        <f>VLOOKUP(A350, Sheet2!A:K, 5, FALSE)</f>
        <v>Eldoret</v>
      </c>
    </row>
    <row r="351" spans="1:6" x14ac:dyDescent="0.3">
      <c r="A351" t="s">
        <v>133</v>
      </c>
      <c r="B351" t="s">
        <v>427</v>
      </c>
      <c r="C351">
        <v>67.069999999999993</v>
      </c>
      <c r="D351" t="s">
        <v>428</v>
      </c>
      <c r="E351" t="s">
        <v>429</v>
      </c>
      <c r="F351" t="str">
        <f>VLOOKUP(A351, Sheet2!A:K, 5, FALSE)</f>
        <v>Eldoret</v>
      </c>
    </row>
    <row r="352" spans="1:6" x14ac:dyDescent="0.3">
      <c r="A352" t="s">
        <v>133</v>
      </c>
      <c r="B352" t="s">
        <v>430</v>
      </c>
      <c r="C352">
        <v>14.02</v>
      </c>
      <c r="D352" t="s">
        <v>426</v>
      </c>
      <c r="E352" s="2">
        <v>45685</v>
      </c>
      <c r="F352" t="str">
        <f>VLOOKUP(A352, Sheet2!A:K, 5, FALSE)</f>
        <v>Eldoret</v>
      </c>
    </row>
    <row r="353" spans="1:6" x14ac:dyDescent="0.3">
      <c r="A353" t="s">
        <v>133</v>
      </c>
      <c r="B353" t="s">
        <v>431</v>
      </c>
      <c r="C353">
        <v>61.14</v>
      </c>
      <c r="D353" t="s">
        <v>426</v>
      </c>
      <c r="E353" s="2">
        <v>45710</v>
      </c>
      <c r="F353" t="str">
        <f>VLOOKUP(A353, Sheet2!A:K, 5, FALSE)</f>
        <v>Eldoret</v>
      </c>
    </row>
    <row r="354" spans="1:6" x14ac:dyDescent="0.3">
      <c r="A354" t="s">
        <v>133</v>
      </c>
      <c r="B354" t="s">
        <v>432</v>
      </c>
      <c r="C354">
        <v>32.950000000000003</v>
      </c>
      <c r="D354" t="s">
        <v>426</v>
      </c>
      <c r="E354" s="2">
        <v>45744</v>
      </c>
      <c r="F354" t="str">
        <f>VLOOKUP(A354, Sheet2!A:K, 5, FALSE)</f>
        <v>Eldoret</v>
      </c>
    </row>
    <row r="355" spans="1:6" x14ac:dyDescent="0.3">
      <c r="A355" t="s">
        <v>133</v>
      </c>
      <c r="B355" t="s">
        <v>433</v>
      </c>
      <c r="C355">
        <v>43.45</v>
      </c>
      <c r="D355" t="s">
        <v>426</v>
      </c>
      <c r="E355" s="2">
        <v>45755</v>
      </c>
      <c r="F355" t="str">
        <f>VLOOKUP(A355, Sheet2!A:K, 5, FALSE)</f>
        <v>Eldoret</v>
      </c>
    </row>
    <row r="356" spans="1:6" x14ac:dyDescent="0.3">
      <c r="A356" t="s">
        <v>135</v>
      </c>
      <c r="B356" t="s">
        <v>425</v>
      </c>
      <c r="C356">
        <v>30.38</v>
      </c>
      <c r="D356" t="s">
        <v>428</v>
      </c>
      <c r="E356" t="s">
        <v>429</v>
      </c>
      <c r="F356" t="str">
        <f>VLOOKUP(A356, Sheet2!A:K, 5, FALSE)</f>
        <v>Nakuru</v>
      </c>
    </row>
    <row r="357" spans="1:6" x14ac:dyDescent="0.3">
      <c r="A357" t="s">
        <v>135</v>
      </c>
      <c r="B357" t="s">
        <v>427</v>
      </c>
      <c r="C357">
        <v>32.81</v>
      </c>
      <c r="D357" t="s">
        <v>426</v>
      </c>
      <c r="E357" s="2">
        <v>45634</v>
      </c>
      <c r="F357" t="str">
        <f>VLOOKUP(A357, Sheet2!A:K, 5, FALSE)</f>
        <v>Nakuru</v>
      </c>
    </row>
    <row r="358" spans="1:6" x14ac:dyDescent="0.3">
      <c r="A358" t="s">
        <v>135</v>
      </c>
      <c r="B358" t="s">
        <v>430</v>
      </c>
      <c r="C358">
        <v>38.1</v>
      </c>
      <c r="D358" t="s">
        <v>426</v>
      </c>
      <c r="E358" s="2">
        <v>45661</v>
      </c>
      <c r="F358" t="str">
        <f>VLOOKUP(A358, Sheet2!A:K, 5, FALSE)</f>
        <v>Nakuru</v>
      </c>
    </row>
    <row r="359" spans="1:6" x14ac:dyDescent="0.3">
      <c r="A359" t="s">
        <v>135</v>
      </c>
      <c r="B359" t="s">
        <v>431</v>
      </c>
      <c r="C359">
        <v>32.4</v>
      </c>
      <c r="D359" t="s">
        <v>426</v>
      </c>
      <c r="E359" s="2">
        <v>45714</v>
      </c>
      <c r="F359" t="str">
        <f>VLOOKUP(A359, Sheet2!A:K, 5, FALSE)</f>
        <v>Nakuru</v>
      </c>
    </row>
    <row r="360" spans="1:6" x14ac:dyDescent="0.3">
      <c r="A360" t="s">
        <v>135</v>
      </c>
      <c r="B360" t="s">
        <v>432</v>
      </c>
      <c r="C360">
        <v>30.26</v>
      </c>
      <c r="D360" t="s">
        <v>426</v>
      </c>
      <c r="E360" s="2">
        <v>45738</v>
      </c>
      <c r="F360" t="str">
        <f>VLOOKUP(A360, Sheet2!A:K, 5, FALSE)</f>
        <v>Nakuru</v>
      </c>
    </row>
    <row r="361" spans="1:6" x14ac:dyDescent="0.3">
      <c r="A361" t="s">
        <v>135</v>
      </c>
      <c r="B361" t="s">
        <v>433</v>
      </c>
      <c r="C361">
        <v>26.88</v>
      </c>
      <c r="D361" t="s">
        <v>426</v>
      </c>
      <c r="E361" s="2">
        <v>45750</v>
      </c>
      <c r="F361" t="str">
        <f>VLOOKUP(A361, Sheet2!A:K, 5, FALSE)</f>
        <v>Nakuru</v>
      </c>
    </row>
    <row r="362" spans="1:6" x14ac:dyDescent="0.3">
      <c r="A362" t="s">
        <v>137</v>
      </c>
      <c r="B362" t="s">
        <v>425</v>
      </c>
      <c r="C362">
        <v>56.56</v>
      </c>
      <c r="D362" t="s">
        <v>426</v>
      </c>
      <c r="E362" s="2">
        <v>45602</v>
      </c>
      <c r="F362" t="str">
        <f>VLOOKUP(A362, Sheet2!A:K, 5, FALSE)</f>
        <v>Eldoret</v>
      </c>
    </row>
    <row r="363" spans="1:6" x14ac:dyDescent="0.3">
      <c r="A363" t="s">
        <v>137</v>
      </c>
      <c r="B363" t="s">
        <v>427</v>
      </c>
      <c r="C363">
        <v>29.76</v>
      </c>
      <c r="D363" t="s">
        <v>426</v>
      </c>
      <c r="E363" s="2">
        <v>45634</v>
      </c>
      <c r="F363" t="str">
        <f>VLOOKUP(A363, Sheet2!A:K, 5, FALSE)</f>
        <v>Eldoret</v>
      </c>
    </row>
    <row r="364" spans="1:6" x14ac:dyDescent="0.3">
      <c r="A364" t="s">
        <v>137</v>
      </c>
      <c r="B364" t="s">
        <v>430</v>
      </c>
      <c r="C364">
        <v>40.69</v>
      </c>
      <c r="D364" t="s">
        <v>428</v>
      </c>
      <c r="E364" t="s">
        <v>429</v>
      </c>
      <c r="F364" t="str">
        <f>VLOOKUP(A364, Sheet2!A:K, 5, FALSE)</f>
        <v>Eldoret</v>
      </c>
    </row>
    <row r="365" spans="1:6" x14ac:dyDescent="0.3">
      <c r="A365" t="s">
        <v>137</v>
      </c>
      <c r="B365" t="s">
        <v>431</v>
      </c>
      <c r="C365">
        <v>31.39</v>
      </c>
      <c r="D365" t="s">
        <v>426</v>
      </c>
      <c r="E365" s="2">
        <v>45693</v>
      </c>
      <c r="F365" t="str">
        <f>VLOOKUP(A365, Sheet2!A:K, 5, FALSE)</f>
        <v>Eldoret</v>
      </c>
    </row>
    <row r="366" spans="1:6" x14ac:dyDescent="0.3">
      <c r="A366" t="s">
        <v>137</v>
      </c>
      <c r="B366" t="s">
        <v>432</v>
      </c>
      <c r="C366">
        <v>30.4</v>
      </c>
      <c r="D366" t="s">
        <v>426</v>
      </c>
      <c r="E366" s="2">
        <v>45740</v>
      </c>
      <c r="F366" t="str">
        <f>VLOOKUP(A366, Sheet2!A:K, 5, FALSE)</f>
        <v>Eldoret</v>
      </c>
    </row>
    <row r="367" spans="1:6" x14ac:dyDescent="0.3">
      <c r="A367" t="s">
        <v>137</v>
      </c>
      <c r="B367" t="s">
        <v>433</v>
      </c>
      <c r="C367">
        <v>30.93</v>
      </c>
      <c r="D367" t="s">
        <v>426</v>
      </c>
      <c r="E367" s="2">
        <v>45773</v>
      </c>
      <c r="F367" t="str">
        <f>VLOOKUP(A367, Sheet2!A:K, 5, FALSE)</f>
        <v>Eldoret</v>
      </c>
    </row>
    <row r="368" spans="1:6" x14ac:dyDescent="0.3">
      <c r="A368" t="s">
        <v>139</v>
      </c>
      <c r="B368" t="s">
        <v>425</v>
      </c>
      <c r="C368">
        <v>27.08</v>
      </c>
      <c r="D368" t="s">
        <v>426</v>
      </c>
      <c r="E368" s="2">
        <v>45615</v>
      </c>
      <c r="F368" t="str">
        <f>VLOOKUP(A368, Sheet2!A:K, 5, FALSE)</f>
        <v>Nakuru</v>
      </c>
    </row>
    <row r="369" spans="1:6" x14ac:dyDescent="0.3">
      <c r="A369" t="s">
        <v>139</v>
      </c>
      <c r="B369" t="s">
        <v>427</v>
      </c>
      <c r="C369">
        <v>26.31</v>
      </c>
      <c r="D369" t="s">
        <v>426</v>
      </c>
      <c r="E369" s="2">
        <v>45638</v>
      </c>
      <c r="F369" t="str">
        <f>VLOOKUP(A369, Sheet2!A:K, 5, FALSE)</f>
        <v>Nakuru</v>
      </c>
    </row>
    <row r="370" spans="1:6" x14ac:dyDescent="0.3">
      <c r="A370" t="s">
        <v>139</v>
      </c>
      <c r="B370" t="s">
        <v>430</v>
      </c>
      <c r="C370">
        <v>67.3</v>
      </c>
      <c r="D370" t="s">
        <v>426</v>
      </c>
      <c r="E370" s="2">
        <v>45659</v>
      </c>
      <c r="F370" t="str">
        <f>VLOOKUP(A370, Sheet2!A:K, 5, FALSE)</f>
        <v>Nakuru</v>
      </c>
    </row>
    <row r="371" spans="1:6" x14ac:dyDescent="0.3">
      <c r="A371" t="s">
        <v>139</v>
      </c>
      <c r="B371" t="s">
        <v>431</v>
      </c>
      <c r="C371">
        <v>38.520000000000003</v>
      </c>
      <c r="D371" t="s">
        <v>426</v>
      </c>
      <c r="E371" s="2">
        <v>45693</v>
      </c>
      <c r="F371" t="str">
        <f>VLOOKUP(A371, Sheet2!A:K, 5, FALSE)</f>
        <v>Nakuru</v>
      </c>
    </row>
    <row r="372" spans="1:6" x14ac:dyDescent="0.3">
      <c r="A372" t="s">
        <v>139</v>
      </c>
      <c r="B372" t="s">
        <v>432</v>
      </c>
      <c r="C372">
        <v>25.14</v>
      </c>
      <c r="D372" t="s">
        <v>426</v>
      </c>
      <c r="E372" s="2">
        <v>45744</v>
      </c>
      <c r="F372" t="str">
        <f>VLOOKUP(A372, Sheet2!A:K, 5, FALSE)</f>
        <v>Nakuru</v>
      </c>
    </row>
    <row r="373" spans="1:6" x14ac:dyDescent="0.3">
      <c r="A373" t="s">
        <v>139</v>
      </c>
      <c r="B373" t="s">
        <v>433</v>
      </c>
      <c r="C373">
        <v>35.090000000000003</v>
      </c>
      <c r="D373" t="s">
        <v>426</v>
      </c>
      <c r="E373" s="2">
        <v>45767</v>
      </c>
      <c r="F373" t="str">
        <f>VLOOKUP(A373, Sheet2!A:K, 5, FALSE)</f>
        <v>Nakuru</v>
      </c>
    </row>
    <row r="374" spans="1:6" x14ac:dyDescent="0.3">
      <c r="A374" t="s">
        <v>141</v>
      </c>
      <c r="B374" t="s">
        <v>425</v>
      </c>
      <c r="C374">
        <v>38.11</v>
      </c>
      <c r="D374" t="s">
        <v>428</v>
      </c>
      <c r="E374" t="s">
        <v>429</v>
      </c>
      <c r="F374" t="str">
        <f>VLOOKUP(A374, Sheet2!A:K, 5, FALSE)</f>
        <v>Eldoret</v>
      </c>
    </row>
    <row r="375" spans="1:6" x14ac:dyDescent="0.3">
      <c r="A375" t="s">
        <v>141</v>
      </c>
      <c r="B375" t="s">
        <v>427</v>
      </c>
      <c r="C375">
        <v>46.38</v>
      </c>
      <c r="D375" t="s">
        <v>426</v>
      </c>
      <c r="E375" s="2">
        <v>45633</v>
      </c>
      <c r="F375" t="str">
        <f>VLOOKUP(A375, Sheet2!A:K, 5, FALSE)</f>
        <v>Eldoret</v>
      </c>
    </row>
    <row r="376" spans="1:6" x14ac:dyDescent="0.3">
      <c r="A376" t="s">
        <v>141</v>
      </c>
      <c r="B376" t="s">
        <v>430</v>
      </c>
      <c r="C376">
        <v>49.4</v>
      </c>
      <c r="D376" t="s">
        <v>426</v>
      </c>
      <c r="E376" s="2">
        <v>45668</v>
      </c>
      <c r="F376" t="str">
        <f>VLOOKUP(A376, Sheet2!A:K, 5, FALSE)</f>
        <v>Eldoret</v>
      </c>
    </row>
    <row r="377" spans="1:6" x14ac:dyDescent="0.3">
      <c r="A377" t="s">
        <v>141</v>
      </c>
      <c r="B377" t="s">
        <v>431</v>
      </c>
      <c r="C377">
        <v>20.52</v>
      </c>
      <c r="D377" t="s">
        <v>426</v>
      </c>
      <c r="E377" s="2">
        <v>45706</v>
      </c>
      <c r="F377" t="str">
        <f>VLOOKUP(A377, Sheet2!A:K, 5, FALSE)</f>
        <v>Eldoret</v>
      </c>
    </row>
    <row r="378" spans="1:6" x14ac:dyDescent="0.3">
      <c r="A378" t="s">
        <v>141</v>
      </c>
      <c r="B378" t="s">
        <v>432</v>
      </c>
      <c r="C378">
        <v>27.06</v>
      </c>
      <c r="D378" t="s">
        <v>426</v>
      </c>
      <c r="E378" s="2">
        <v>45743</v>
      </c>
      <c r="F378" t="str">
        <f>VLOOKUP(A378, Sheet2!A:K, 5, FALSE)</f>
        <v>Eldoret</v>
      </c>
    </row>
    <row r="379" spans="1:6" x14ac:dyDescent="0.3">
      <c r="A379" t="s">
        <v>141</v>
      </c>
      <c r="B379" t="s">
        <v>433</v>
      </c>
      <c r="C379">
        <v>24.5</v>
      </c>
      <c r="D379" t="s">
        <v>426</v>
      </c>
      <c r="E379" s="2">
        <v>45764</v>
      </c>
      <c r="F379" t="str">
        <f>VLOOKUP(A379, Sheet2!A:K, 5, FALSE)</f>
        <v>Eldoret</v>
      </c>
    </row>
    <row r="380" spans="1:6" x14ac:dyDescent="0.3">
      <c r="A380" t="s">
        <v>143</v>
      </c>
      <c r="B380" t="s">
        <v>425</v>
      </c>
      <c r="C380">
        <v>24.72</v>
      </c>
      <c r="D380" t="s">
        <v>426</v>
      </c>
      <c r="E380" s="2">
        <v>45617</v>
      </c>
      <c r="F380" t="str">
        <f>VLOOKUP(A380, Sheet2!A:K, 5, FALSE)</f>
        <v>Kisumu</v>
      </c>
    </row>
    <row r="381" spans="1:6" x14ac:dyDescent="0.3">
      <c r="A381" t="s">
        <v>143</v>
      </c>
      <c r="B381" t="s">
        <v>427</v>
      </c>
      <c r="C381">
        <v>29.3</v>
      </c>
      <c r="D381" t="s">
        <v>426</v>
      </c>
      <c r="E381" s="2">
        <v>45645</v>
      </c>
      <c r="F381" t="str">
        <f>VLOOKUP(A381, Sheet2!A:K, 5, FALSE)</f>
        <v>Kisumu</v>
      </c>
    </row>
    <row r="382" spans="1:6" x14ac:dyDescent="0.3">
      <c r="A382" t="s">
        <v>143</v>
      </c>
      <c r="B382" t="s">
        <v>430</v>
      </c>
      <c r="C382">
        <v>28.14</v>
      </c>
      <c r="D382" t="s">
        <v>426</v>
      </c>
      <c r="E382" s="2">
        <v>45678</v>
      </c>
      <c r="F382" t="str">
        <f>VLOOKUP(A382, Sheet2!A:K, 5, FALSE)</f>
        <v>Kisumu</v>
      </c>
    </row>
    <row r="383" spans="1:6" x14ac:dyDescent="0.3">
      <c r="A383" t="s">
        <v>143</v>
      </c>
      <c r="B383" t="s">
        <v>431</v>
      </c>
      <c r="C383">
        <v>23.73</v>
      </c>
      <c r="D383" t="s">
        <v>426</v>
      </c>
      <c r="E383" s="2">
        <v>45713</v>
      </c>
      <c r="F383" t="str">
        <f>VLOOKUP(A383, Sheet2!A:K, 5, FALSE)</f>
        <v>Kisumu</v>
      </c>
    </row>
    <row r="384" spans="1:6" x14ac:dyDescent="0.3">
      <c r="A384" t="s">
        <v>143</v>
      </c>
      <c r="B384" t="s">
        <v>432</v>
      </c>
      <c r="C384">
        <v>42.98</v>
      </c>
      <c r="D384" t="s">
        <v>426</v>
      </c>
      <c r="E384" s="2">
        <v>45727</v>
      </c>
      <c r="F384" t="str">
        <f>VLOOKUP(A384, Sheet2!A:K, 5, FALSE)</f>
        <v>Kisumu</v>
      </c>
    </row>
    <row r="385" spans="1:6" x14ac:dyDescent="0.3">
      <c r="A385" t="s">
        <v>143</v>
      </c>
      <c r="B385" t="s">
        <v>433</v>
      </c>
      <c r="C385">
        <v>22.73</v>
      </c>
      <c r="D385" t="s">
        <v>426</v>
      </c>
      <c r="E385" s="2">
        <v>45771</v>
      </c>
      <c r="F385" t="str">
        <f>VLOOKUP(A385, Sheet2!A:K, 5, FALSE)</f>
        <v>Kisumu</v>
      </c>
    </row>
    <row r="386" spans="1:6" x14ac:dyDescent="0.3">
      <c r="A386" t="s">
        <v>145</v>
      </c>
      <c r="B386" t="s">
        <v>425</v>
      </c>
      <c r="C386">
        <v>51.27</v>
      </c>
      <c r="D386" t="s">
        <v>426</v>
      </c>
      <c r="E386" s="2">
        <v>45605</v>
      </c>
      <c r="F386" t="str">
        <f>VLOOKUP(A386, Sheet2!A:K, 5, FALSE)</f>
        <v>Eldoret</v>
      </c>
    </row>
    <row r="387" spans="1:6" x14ac:dyDescent="0.3">
      <c r="A387" t="s">
        <v>145</v>
      </c>
      <c r="B387" t="s">
        <v>427</v>
      </c>
      <c r="C387">
        <v>34.36</v>
      </c>
      <c r="D387" t="s">
        <v>426</v>
      </c>
      <c r="E387" s="2">
        <v>45635</v>
      </c>
      <c r="F387" t="str">
        <f>VLOOKUP(A387, Sheet2!A:K, 5, FALSE)</f>
        <v>Eldoret</v>
      </c>
    </row>
    <row r="388" spans="1:6" x14ac:dyDescent="0.3">
      <c r="A388" t="s">
        <v>145</v>
      </c>
      <c r="B388" t="s">
        <v>430</v>
      </c>
      <c r="C388">
        <v>16.07</v>
      </c>
      <c r="D388" t="s">
        <v>426</v>
      </c>
      <c r="E388" s="2">
        <v>45685</v>
      </c>
      <c r="F388" t="str">
        <f>VLOOKUP(A388, Sheet2!A:K, 5, FALSE)</f>
        <v>Eldoret</v>
      </c>
    </row>
    <row r="389" spans="1:6" x14ac:dyDescent="0.3">
      <c r="A389" t="s">
        <v>145</v>
      </c>
      <c r="B389" t="s">
        <v>431</v>
      </c>
      <c r="C389">
        <v>31.43</v>
      </c>
      <c r="D389" t="s">
        <v>426</v>
      </c>
      <c r="E389" s="2">
        <v>45695</v>
      </c>
      <c r="F389" t="str">
        <f>VLOOKUP(A389, Sheet2!A:K, 5, FALSE)</f>
        <v>Eldoret</v>
      </c>
    </row>
    <row r="390" spans="1:6" x14ac:dyDescent="0.3">
      <c r="A390" t="s">
        <v>145</v>
      </c>
      <c r="B390" t="s">
        <v>432</v>
      </c>
      <c r="C390">
        <v>20.52</v>
      </c>
      <c r="D390" t="s">
        <v>426</v>
      </c>
      <c r="E390" s="2">
        <v>45745</v>
      </c>
      <c r="F390" t="str">
        <f>VLOOKUP(A390, Sheet2!A:K, 5, FALSE)</f>
        <v>Eldoret</v>
      </c>
    </row>
    <row r="391" spans="1:6" x14ac:dyDescent="0.3">
      <c r="A391" t="s">
        <v>145</v>
      </c>
      <c r="B391" t="s">
        <v>433</v>
      </c>
      <c r="C391">
        <v>30.51</v>
      </c>
      <c r="D391" t="s">
        <v>426</v>
      </c>
      <c r="E391" s="2">
        <v>45757</v>
      </c>
      <c r="F391" t="str">
        <f>VLOOKUP(A391, Sheet2!A:K, 5, FALSE)</f>
        <v>Eldoret</v>
      </c>
    </row>
    <row r="392" spans="1:6" x14ac:dyDescent="0.3">
      <c r="A392" t="s">
        <v>147</v>
      </c>
      <c r="B392" t="s">
        <v>425</v>
      </c>
      <c r="C392">
        <v>21.26</v>
      </c>
      <c r="D392" t="s">
        <v>426</v>
      </c>
      <c r="E392" s="2">
        <v>45606</v>
      </c>
      <c r="F392" t="str">
        <f>VLOOKUP(A392, Sheet2!A:K, 5, FALSE)</f>
        <v>Nakuru</v>
      </c>
    </row>
    <row r="393" spans="1:6" x14ac:dyDescent="0.3">
      <c r="A393" t="s">
        <v>147</v>
      </c>
      <c r="B393" t="s">
        <v>427</v>
      </c>
      <c r="C393">
        <v>20.61</v>
      </c>
      <c r="D393" t="s">
        <v>426</v>
      </c>
      <c r="E393" s="2">
        <v>45655</v>
      </c>
      <c r="F393" t="str">
        <f>VLOOKUP(A393, Sheet2!A:K, 5, FALSE)</f>
        <v>Nakuru</v>
      </c>
    </row>
    <row r="394" spans="1:6" x14ac:dyDescent="0.3">
      <c r="A394" t="s">
        <v>147</v>
      </c>
      <c r="B394" t="s">
        <v>430</v>
      </c>
      <c r="C394">
        <v>15.9</v>
      </c>
      <c r="D394" t="s">
        <v>426</v>
      </c>
      <c r="E394" s="2">
        <v>45674</v>
      </c>
      <c r="F394" t="str">
        <f>VLOOKUP(A394, Sheet2!A:K, 5, FALSE)</f>
        <v>Nakuru</v>
      </c>
    </row>
    <row r="395" spans="1:6" x14ac:dyDescent="0.3">
      <c r="A395" t="s">
        <v>147</v>
      </c>
      <c r="B395" t="s">
        <v>431</v>
      </c>
      <c r="C395">
        <v>22.12</v>
      </c>
      <c r="D395" t="s">
        <v>426</v>
      </c>
      <c r="E395" s="2">
        <v>45699</v>
      </c>
      <c r="F395" t="str">
        <f>VLOOKUP(A395, Sheet2!A:K, 5, FALSE)</f>
        <v>Nakuru</v>
      </c>
    </row>
    <row r="396" spans="1:6" x14ac:dyDescent="0.3">
      <c r="A396" t="s">
        <v>147</v>
      </c>
      <c r="B396" t="s">
        <v>432</v>
      </c>
      <c r="C396">
        <v>14.66</v>
      </c>
      <c r="D396" t="s">
        <v>426</v>
      </c>
      <c r="E396" s="2">
        <v>45731</v>
      </c>
      <c r="F396" t="str">
        <f>VLOOKUP(A396, Sheet2!A:K, 5, FALSE)</f>
        <v>Nakuru</v>
      </c>
    </row>
    <row r="397" spans="1:6" x14ac:dyDescent="0.3">
      <c r="A397" t="s">
        <v>147</v>
      </c>
      <c r="B397" t="s">
        <v>433</v>
      </c>
      <c r="C397">
        <v>33.24</v>
      </c>
      <c r="D397" t="s">
        <v>426</v>
      </c>
      <c r="E397" s="2">
        <v>45776</v>
      </c>
      <c r="F397" t="str">
        <f>VLOOKUP(A397, Sheet2!A:K, 5, FALSE)</f>
        <v>Nakuru</v>
      </c>
    </row>
    <row r="398" spans="1:6" x14ac:dyDescent="0.3">
      <c r="A398" t="s">
        <v>149</v>
      </c>
      <c r="B398" t="s">
        <v>425</v>
      </c>
      <c r="C398">
        <v>32.799999999999997</v>
      </c>
      <c r="D398" t="s">
        <v>426</v>
      </c>
      <c r="E398" s="2">
        <v>45625</v>
      </c>
      <c r="F398" t="str">
        <f>VLOOKUP(A398, Sheet2!A:K, 5, FALSE)</f>
        <v>Mombasa</v>
      </c>
    </row>
    <row r="399" spans="1:6" x14ac:dyDescent="0.3">
      <c r="A399" t="s">
        <v>149</v>
      </c>
      <c r="B399" t="s">
        <v>427</v>
      </c>
      <c r="C399">
        <v>32.54</v>
      </c>
      <c r="D399" t="s">
        <v>426</v>
      </c>
      <c r="E399" s="2">
        <v>45629</v>
      </c>
      <c r="F399" t="str">
        <f>VLOOKUP(A399, Sheet2!A:K, 5, FALSE)</f>
        <v>Mombasa</v>
      </c>
    </row>
    <row r="400" spans="1:6" x14ac:dyDescent="0.3">
      <c r="A400" t="s">
        <v>149</v>
      </c>
      <c r="B400" t="s">
        <v>430</v>
      </c>
      <c r="C400">
        <v>31.99</v>
      </c>
      <c r="D400" t="s">
        <v>426</v>
      </c>
      <c r="E400" s="2">
        <v>45684</v>
      </c>
      <c r="F400" t="str">
        <f>VLOOKUP(A400, Sheet2!A:K, 5, FALSE)</f>
        <v>Mombasa</v>
      </c>
    </row>
    <row r="401" spans="1:6" x14ac:dyDescent="0.3">
      <c r="A401" t="s">
        <v>149</v>
      </c>
      <c r="B401" t="s">
        <v>431</v>
      </c>
      <c r="C401">
        <v>31.8</v>
      </c>
      <c r="D401" t="s">
        <v>428</v>
      </c>
      <c r="E401" t="s">
        <v>429</v>
      </c>
      <c r="F401" t="str">
        <f>VLOOKUP(A401, Sheet2!A:K, 5, FALSE)</f>
        <v>Mombasa</v>
      </c>
    </row>
    <row r="402" spans="1:6" x14ac:dyDescent="0.3">
      <c r="A402" t="s">
        <v>149</v>
      </c>
      <c r="B402" t="s">
        <v>432</v>
      </c>
      <c r="C402">
        <v>31.63</v>
      </c>
      <c r="D402" t="s">
        <v>426</v>
      </c>
      <c r="E402" s="2">
        <v>45718</v>
      </c>
      <c r="F402" t="str">
        <f>VLOOKUP(A402, Sheet2!A:K, 5, FALSE)</f>
        <v>Mombasa</v>
      </c>
    </row>
    <row r="403" spans="1:6" x14ac:dyDescent="0.3">
      <c r="A403" t="s">
        <v>149</v>
      </c>
      <c r="B403" t="s">
        <v>433</v>
      </c>
      <c r="C403">
        <v>38.97</v>
      </c>
      <c r="D403" t="s">
        <v>426</v>
      </c>
      <c r="E403" s="2">
        <v>45751</v>
      </c>
      <c r="F403" t="str">
        <f>VLOOKUP(A403, Sheet2!A:K, 5, FALSE)</f>
        <v>Mombasa</v>
      </c>
    </row>
    <row r="404" spans="1:6" x14ac:dyDescent="0.3">
      <c r="A404" t="s">
        <v>151</v>
      </c>
      <c r="B404" t="s">
        <v>425</v>
      </c>
      <c r="C404">
        <v>35.299999999999997</v>
      </c>
      <c r="D404" t="s">
        <v>426</v>
      </c>
      <c r="E404" s="2">
        <v>45625</v>
      </c>
      <c r="F404" t="str">
        <f>VLOOKUP(A404, Sheet2!A:K, 5, FALSE)</f>
        <v>Eldoret</v>
      </c>
    </row>
    <row r="405" spans="1:6" x14ac:dyDescent="0.3">
      <c r="A405" t="s">
        <v>151</v>
      </c>
      <c r="B405" t="s">
        <v>427</v>
      </c>
      <c r="C405">
        <v>31.74</v>
      </c>
      <c r="D405" t="s">
        <v>426</v>
      </c>
      <c r="E405" s="2">
        <v>45655</v>
      </c>
      <c r="F405" t="str">
        <f>VLOOKUP(A405, Sheet2!A:K, 5, FALSE)</f>
        <v>Eldoret</v>
      </c>
    </row>
    <row r="406" spans="1:6" x14ac:dyDescent="0.3">
      <c r="A406" t="s">
        <v>151</v>
      </c>
      <c r="B406" t="s">
        <v>430</v>
      </c>
      <c r="C406">
        <v>49.09</v>
      </c>
      <c r="D406" t="s">
        <v>426</v>
      </c>
      <c r="E406" s="2">
        <v>45683</v>
      </c>
      <c r="F406" t="str">
        <f>VLOOKUP(A406, Sheet2!A:K, 5, FALSE)</f>
        <v>Eldoret</v>
      </c>
    </row>
    <row r="407" spans="1:6" x14ac:dyDescent="0.3">
      <c r="A407" t="s">
        <v>151</v>
      </c>
      <c r="B407" t="s">
        <v>431</v>
      </c>
      <c r="C407">
        <v>44.6</v>
      </c>
      <c r="D407" t="s">
        <v>426</v>
      </c>
      <c r="E407" s="2">
        <v>45716</v>
      </c>
      <c r="F407" t="str">
        <f>VLOOKUP(A407, Sheet2!A:K, 5, FALSE)</f>
        <v>Eldoret</v>
      </c>
    </row>
    <row r="408" spans="1:6" x14ac:dyDescent="0.3">
      <c r="A408" t="s">
        <v>151</v>
      </c>
      <c r="B408" t="s">
        <v>432</v>
      </c>
      <c r="C408">
        <v>25.91</v>
      </c>
      <c r="D408" t="s">
        <v>426</v>
      </c>
      <c r="E408" s="2">
        <v>45739</v>
      </c>
      <c r="F408" t="str">
        <f>VLOOKUP(A408, Sheet2!A:K, 5, FALSE)</f>
        <v>Eldoret</v>
      </c>
    </row>
    <row r="409" spans="1:6" x14ac:dyDescent="0.3">
      <c r="A409" t="s">
        <v>151</v>
      </c>
      <c r="B409" t="s">
        <v>433</v>
      </c>
      <c r="C409">
        <v>52.78</v>
      </c>
      <c r="D409" t="s">
        <v>426</v>
      </c>
      <c r="E409" s="2">
        <v>45761</v>
      </c>
      <c r="F409" t="str">
        <f>VLOOKUP(A409, Sheet2!A:K, 5, FALSE)</f>
        <v>Eldoret</v>
      </c>
    </row>
    <row r="410" spans="1:6" x14ac:dyDescent="0.3">
      <c r="A410" t="s">
        <v>153</v>
      </c>
      <c r="B410" t="s">
        <v>425</v>
      </c>
      <c r="C410">
        <v>37.770000000000003</v>
      </c>
      <c r="D410" t="s">
        <v>426</v>
      </c>
      <c r="E410" s="2">
        <v>45603</v>
      </c>
      <c r="F410" t="str">
        <f>VLOOKUP(A410, Sheet2!A:K, 5, FALSE)</f>
        <v>Mombasa</v>
      </c>
    </row>
    <row r="411" spans="1:6" x14ac:dyDescent="0.3">
      <c r="A411" t="s">
        <v>153</v>
      </c>
      <c r="B411" t="s">
        <v>427</v>
      </c>
      <c r="C411">
        <v>44.72</v>
      </c>
      <c r="D411" t="s">
        <v>428</v>
      </c>
      <c r="E411" t="s">
        <v>429</v>
      </c>
      <c r="F411" t="str">
        <f>VLOOKUP(A411, Sheet2!A:K, 5, FALSE)</f>
        <v>Mombasa</v>
      </c>
    </row>
    <row r="412" spans="1:6" x14ac:dyDescent="0.3">
      <c r="A412" t="s">
        <v>153</v>
      </c>
      <c r="B412" t="s">
        <v>430</v>
      </c>
      <c r="C412">
        <v>31.66</v>
      </c>
      <c r="D412" t="s">
        <v>426</v>
      </c>
      <c r="E412" s="2">
        <v>45672</v>
      </c>
      <c r="F412" t="str">
        <f>VLOOKUP(A412, Sheet2!A:K, 5, FALSE)</f>
        <v>Mombasa</v>
      </c>
    </row>
    <row r="413" spans="1:6" x14ac:dyDescent="0.3">
      <c r="A413" t="s">
        <v>153</v>
      </c>
      <c r="B413" t="s">
        <v>431</v>
      </c>
      <c r="C413">
        <v>36.81</v>
      </c>
      <c r="D413" t="s">
        <v>428</v>
      </c>
      <c r="E413" t="s">
        <v>429</v>
      </c>
      <c r="F413" t="str">
        <f>VLOOKUP(A413, Sheet2!A:K, 5, FALSE)</f>
        <v>Mombasa</v>
      </c>
    </row>
    <row r="414" spans="1:6" x14ac:dyDescent="0.3">
      <c r="A414" t="s">
        <v>153</v>
      </c>
      <c r="B414" t="s">
        <v>432</v>
      </c>
      <c r="C414">
        <v>27.9</v>
      </c>
      <c r="D414" t="s">
        <v>426</v>
      </c>
      <c r="E414" s="2">
        <v>45721</v>
      </c>
      <c r="F414" t="str">
        <f>VLOOKUP(A414, Sheet2!A:K, 5, FALSE)</f>
        <v>Mombasa</v>
      </c>
    </row>
    <row r="415" spans="1:6" x14ac:dyDescent="0.3">
      <c r="A415" t="s">
        <v>153</v>
      </c>
      <c r="B415" t="s">
        <v>433</v>
      </c>
      <c r="C415">
        <v>21.2</v>
      </c>
      <c r="D415" t="s">
        <v>426</v>
      </c>
      <c r="E415" s="2">
        <v>45753</v>
      </c>
      <c r="F415" t="str">
        <f>VLOOKUP(A415, Sheet2!A:K, 5, FALSE)</f>
        <v>Mombasa</v>
      </c>
    </row>
    <row r="416" spans="1:6" x14ac:dyDescent="0.3">
      <c r="A416" t="s">
        <v>155</v>
      </c>
      <c r="B416" t="s">
        <v>425</v>
      </c>
      <c r="C416">
        <v>30.23</v>
      </c>
      <c r="D416" t="s">
        <v>426</v>
      </c>
      <c r="E416" s="2">
        <v>45625</v>
      </c>
      <c r="F416" t="str">
        <f>VLOOKUP(A416, Sheet2!A:K, 5, FALSE)</f>
        <v>Kisumu</v>
      </c>
    </row>
    <row r="417" spans="1:6" x14ac:dyDescent="0.3">
      <c r="A417" t="s">
        <v>155</v>
      </c>
      <c r="B417" t="s">
        <v>427</v>
      </c>
      <c r="C417">
        <v>32.33</v>
      </c>
      <c r="D417" t="s">
        <v>426</v>
      </c>
      <c r="E417" s="2">
        <v>45628</v>
      </c>
      <c r="F417" t="str">
        <f>VLOOKUP(A417, Sheet2!A:K, 5, FALSE)</f>
        <v>Kisumu</v>
      </c>
    </row>
    <row r="418" spans="1:6" x14ac:dyDescent="0.3">
      <c r="A418" t="s">
        <v>155</v>
      </c>
      <c r="B418" t="s">
        <v>430</v>
      </c>
      <c r="C418">
        <v>27.36</v>
      </c>
      <c r="D418" t="s">
        <v>426</v>
      </c>
      <c r="E418" s="2">
        <v>45673</v>
      </c>
      <c r="F418" t="str">
        <f>VLOOKUP(A418, Sheet2!A:K, 5, FALSE)</f>
        <v>Kisumu</v>
      </c>
    </row>
    <row r="419" spans="1:6" x14ac:dyDescent="0.3">
      <c r="A419" t="s">
        <v>155</v>
      </c>
      <c r="B419" t="s">
        <v>431</v>
      </c>
      <c r="C419">
        <v>39.75</v>
      </c>
      <c r="D419" t="s">
        <v>428</v>
      </c>
      <c r="E419" t="s">
        <v>429</v>
      </c>
      <c r="F419" t="str">
        <f>VLOOKUP(A419, Sheet2!A:K, 5, FALSE)</f>
        <v>Kisumu</v>
      </c>
    </row>
    <row r="420" spans="1:6" x14ac:dyDescent="0.3">
      <c r="A420" t="s">
        <v>155</v>
      </c>
      <c r="B420" t="s">
        <v>432</v>
      </c>
      <c r="C420">
        <v>23.25</v>
      </c>
      <c r="D420" t="s">
        <v>426</v>
      </c>
      <c r="E420" s="2">
        <v>45744</v>
      </c>
      <c r="F420" t="str">
        <f>VLOOKUP(A420, Sheet2!A:K, 5, FALSE)</f>
        <v>Kisumu</v>
      </c>
    </row>
    <row r="421" spans="1:6" x14ac:dyDescent="0.3">
      <c r="A421" t="s">
        <v>155</v>
      </c>
      <c r="B421" t="s">
        <v>433</v>
      </c>
      <c r="C421">
        <v>21.8</v>
      </c>
      <c r="D421" t="s">
        <v>426</v>
      </c>
      <c r="E421" s="2">
        <v>45754</v>
      </c>
      <c r="F421" t="str">
        <f>VLOOKUP(A421, Sheet2!A:K, 5, FALSE)</f>
        <v>Kisumu</v>
      </c>
    </row>
    <row r="422" spans="1:6" x14ac:dyDescent="0.3">
      <c r="A422" t="s">
        <v>157</v>
      </c>
      <c r="B422" t="s">
        <v>425</v>
      </c>
      <c r="C422">
        <v>32.08</v>
      </c>
      <c r="D422" t="s">
        <v>426</v>
      </c>
      <c r="E422" s="2">
        <v>45599</v>
      </c>
      <c r="F422" t="str">
        <f>VLOOKUP(A422, Sheet2!A:K, 5, FALSE)</f>
        <v>Nairobi</v>
      </c>
    </row>
    <row r="423" spans="1:6" x14ac:dyDescent="0.3">
      <c r="A423" t="s">
        <v>157</v>
      </c>
      <c r="B423" t="s">
        <v>427</v>
      </c>
      <c r="C423">
        <v>28.14</v>
      </c>
      <c r="D423" t="s">
        <v>426</v>
      </c>
      <c r="E423" s="2">
        <v>45642</v>
      </c>
      <c r="F423" t="str">
        <f>VLOOKUP(A423, Sheet2!A:K, 5, FALSE)</f>
        <v>Nairobi</v>
      </c>
    </row>
    <row r="424" spans="1:6" x14ac:dyDescent="0.3">
      <c r="A424" t="s">
        <v>157</v>
      </c>
      <c r="B424" t="s">
        <v>430</v>
      </c>
      <c r="C424">
        <v>73.14</v>
      </c>
      <c r="D424" t="s">
        <v>428</v>
      </c>
      <c r="E424" t="s">
        <v>429</v>
      </c>
      <c r="F424" t="str">
        <f>VLOOKUP(A424, Sheet2!A:K, 5, FALSE)</f>
        <v>Nairobi</v>
      </c>
    </row>
    <row r="425" spans="1:6" x14ac:dyDescent="0.3">
      <c r="A425" t="s">
        <v>157</v>
      </c>
      <c r="B425" t="s">
        <v>431</v>
      </c>
      <c r="C425">
        <v>41.98</v>
      </c>
      <c r="D425" t="s">
        <v>426</v>
      </c>
      <c r="E425" s="2">
        <v>45692</v>
      </c>
      <c r="F425" t="str">
        <f>VLOOKUP(A425, Sheet2!A:K, 5, FALSE)</f>
        <v>Nairobi</v>
      </c>
    </row>
    <row r="426" spans="1:6" x14ac:dyDescent="0.3">
      <c r="A426" t="s">
        <v>157</v>
      </c>
      <c r="B426" t="s">
        <v>432</v>
      </c>
      <c r="C426">
        <v>31.54</v>
      </c>
      <c r="D426" t="s">
        <v>426</v>
      </c>
      <c r="E426" s="2">
        <v>45727</v>
      </c>
      <c r="F426" t="str">
        <f>VLOOKUP(A426, Sheet2!A:K, 5, FALSE)</f>
        <v>Nairobi</v>
      </c>
    </row>
    <row r="427" spans="1:6" x14ac:dyDescent="0.3">
      <c r="A427" t="s">
        <v>157</v>
      </c>
      <c r="B427" t="s">
        <v>433</v>
      </c>
      <c r="C427">
        <v>32.94</v>
      </c>
      <c r="D427" t="s">
        <v>426</v>
      </c>
      <c r="E427" s="2">
        <v>45768</v>
      </c>
      <c r="F427" t="str">
        <f>VLOOKUP(A427, Sheet2!A:K, 5, FALSE)</f>
        <v>Nairobi</v>
      </c>
    </row>
    <row r="428" spans="1:6" x14ac:dyDescent="0.3">
      <c r="A428" t="s">
        <v>159</v>
      </c>
      <c r="B428" t="s">
        <v>425</v>
      </c>
      <c r="C428">
        <v>28.96</v>
      </c>
      <c r="D428" t="s">
        <v>426</v>
      </c>
      <c r="E428" s="2">
        <v>45617</v>
      </c>
      <c r="F428" t="str">
        <f>VLOOKUP(A428, Sheet2!A:K, 5, FALSE)</f>
        <v>Kisumu</v>
      </c>
    </row>
    <row r="429" spans="1:6" x14ac:dyDescent="0.3">
      <c r="A429" t="s">
        <v>159</v>
      </c>
      <c r="B429" t="s">
        <v>427</v>
      </c>
      <c r="C429">
        <v>29.73</v>
      </c>
      <c r="D429" t="s">
        <v>428</v>
      </c>
      <c r="E429" t="s">
        <v>429</v>
      </c>
      <c r="F429" t="str">
        <f>VLOOKUP(A429, Sheet2!A:K, 5, FALSE)</f>
        <v>Kisumu</v>
      </c>
    </row>
    <row r="430" spans="1:6" x14ac:dyDescent="0.3">
      <c r="A430" t="s">
        <v>159</v>
      </c>
      <c r="B430" t="s">
        <v>430</v>
      </c>
      <c r="C430">
        <v>24.65</v>
      </c>
      <c r="D430" t="s">
        <v>426</v>
      </c>
      <c r="E430" s="2">
        <v>45684</v>
      </c>
      <c r="F430" t="str">
        <f>VLOOKUP(A430, Sheet2!A:K, 5, FALSE)</f>
        <v>Kisumu</v>
      </c>
    </row>
    <row r="431" spans="1:6" x14ac:dyDescent="0.3">
      <c r="A431" t="s">
        <v>159</v>
      </c>
      <c r="B431" t="s">
        <v>431</v>
      </c>
      <c r="C431">
        <v>18.38</v>
      </c>
      <c r="D431" t="s">
        <v>426</v>
      </c>
      <c r="E431" s="2">
        <v>45716</v>
      </c>
      <c r="F431" t="str">
        <f>VLOOKUP(A431, Sheet2!A:K, 5, FALSE)</f>
        <v>Kisumu</v>
      </c>
    </row>
    <row r="432" spans="1:6" x14ac:dyDescent="0.3">
      <c r="A432" t="s">
        <v>159</v>
      </c>
      <c r="B432" t="s">
        <v>432</v>
      </c>
      <c r="C432">
        <v>21.23</v>
      </c>
      <c r="D432" t="s">
        <v>426</v>
      </c>
      <c r="E432" s="2">
        <v>45732</v>
      </c>
      <c r="F432" t="str">
        <f>VLOOKUP(A432, Sheet2!A:K, 5, FALSE)</f>
        <v>Kisumu</v>
      </c>
    </row>
    <row r="433" spans="1:6" x14ac:dyDescent="0.3">
      <c r="A433" t="s">
        <v>159</v>
      </c>
      <c r="B433" t="s">
        <v>433</v>
      </c>
      <c r="C433">
        <v>17.760000000000002</v>
      </c>
      <c r="D433" t="s">
        <v>426</v>
      </c>
      <c r="E433" s="2">
        <v>45773</v>
      </c>
      <c r="F433" t="str">
        <f>VLOOKUP(A433, Sheet2!A:K, 5, FALSE)</f>
        <v>Kisumu</v>
      </c>
    </row>
    <row r="434" spans="1:6" x14ac:dyDescent="0.3">
      <c r="A434" t="s">
        <v>161</v>
      </c>
      <c r="B434" t="s">
        <v>425</v>
      </c>
      <c r="C434">
        <v>38.409999999999997</v>
      </c>
      <c r="D434" t="s">
        <v>426</v>
      </c>
      <c r="E434" s="2">
        <v>45625</v>
      </c>
      <c r="F434" t="str">
        <f>VLOOKUP(A434, Sheet2!A:K, 5, FALSE)</f>
        <v>Eldoret</v>
      </c>
    </row>
    <row r="435" spans="1:6" x14ac:dyDescent="0.3">
      <c r="A435" t="s">
        <v>161</v>
      </c>
      <c r="B435" t="s">
        <v>427</v>
      </c>
      <c r="C435">
        <v>45.62</v>
      </c>
      <c r="D435" t="s">
        <v>426</v>
      </c>
      <c r="E435" s="2">
        <v>45650</v>
      </c>
      <c r="F435" t="str">
        <f>VLOOKUP(A435, Sheet2!A:K, 5, FALSE)</f>
        <v>Eldoret</v>
      </c>
    </row>
    <row r="436" spans="1:6" x14ac:dyDescent="0.3">
      <c r="A436" t="s">
        <v>161</v>
      </c>
      <c r="B436" t="s">
        <v>430</v>
      </c>
      <c r="C436">
        <v>31.97</v>
      </c>
      <c r="D436" t="s">
        <v>426</v>
      </c>
      <c r="E436" s="2">
        <v>45674</v>
      </c>
      <c r="F436" t="str">
        <f>VLOOKUP(A436, Sheet2!A:K, 5, FALSE)</f>
        <v>Eldoret</v>
      </c>
    </row>
    <row r="437" spans="1:6" x14ac:dyDescent="0.3">
      <c r="A437" t="s">
        <v>161</v>
      </c>
      <c r="B437" t="s">
        <v>431</v>
      </c>
      <c r="C437">
        <v>42.93</v>
      </c>
      <c r="D437" t="s">
        <v>428</v>
      </c>
      <c r="E437" t="s">
        <v>429</v>
      </c>
      <c r="F437" t="str">
        <f>VLOOKUP(A437, Sheet2!A:K, 5, FALSE)</f>
        <v>Eldoret</v>
      </c>
    </row>
    <row r="438" spans="1:6" x14ac:dyDescent="0.3">
      <c r="A438" t="s">
        <v>161</v>
      </c>
      <c r="B438" t="s">
        <v>432</v>
      </c>
      <c r="C438">
        <v>21.59</v>
      </c>
      <c r="D438" t="s">
        <v>426</v>
      </c>
      <c r="E438" s="2">
        <v>45738</v>
      </c>
      <c r="F438" t="str">
        <f>VLOOKUP(A438, Sheet2!A:K, 5, FALSE)</f>
        <v>Eldoret</v>
      </c>
    </row>
    <row r="439" spans="1:6" x14ac:dyDescent="0.3">
      <c r="A439" t="s">
        <v>161</v>
      </c>
      <c r="B439" t="s">
        <v>433</v>
      </c>
      <c r="C439">
        <v>23.21</v>
      </c>
      <c r="D439" t="s">
        <v>426</v>
      </c>
      <c r="E439" s="2">
        <v>45763</v>
      </c>
      <c r="F439" t="str">
        <f>VLOOKUP(A439, Sheet2!A:K, 5, FALSE)</f>
        <v>Eldoret</v>
      </c>
    </row>
    <row r="440" spans="1:6" x14ac:dyDescent="0.3">
      <c r="A440" t="s">
        <v>163</v>
      </c>
      <c r="B440" t="s">
        <v>425</v>
      </c>
      <c r="C440">
        <v>35.4</v>
      </c>
      <c r="D440" t="s">
        <v>428</v>
      </c>
      <c r="E440" t="s">
        <v>429</v>
      </c>
      <c r="F440" t="str">
        <f>VLOOKUP(A440, Sheet2!A:K, 5, FALSE)</f>
        <v>Mombasa</v>
      </c>
    </row>
    <row r="441" spans="1:6" x14ac:dyDescent="0.3">
      <c r="A441" t="s">
        <v>163</v>
      </c>
      <c r="B441" t="s">
        <v>427</v>
      </c>
      <c r="C441">
        <v>17.91</v>
      </c>
      <c r="D441" t="s">
        <v>426</v>
      </c>
      <c r="E441" s="2">
        <v>45650</v>
      </c>
      <c r="F441" t="str">
        <f>VLOOKUP(A441, Sheet2!A:K, 5, FALSE)</f>
        <v>Mombasa</v>
      </c>
    </row>
    <row r="442" spans="1:6" x14ac:dyDescent="0.3">
      <c r="A442" t="s">
        <v>163</v>
      </c>
      <c r="B442" t="s">
        <v>430</v>
      </c>
      <c r="C442">
        <v>34.729999999999997</v>
      </c>
      <c r="D442" t="s">
        <v>426</v>
      </c>
      <c r="E442" s="2">
        <v>45661</v>
      </c>
      <c r="F442" t="str">
        <f>VLOOKUP(A442, Sheet2!A:K, 5, FALSE)</f>
        <v>Mombasa</v>
      </c>
    </row>
    <row r="443" spans="1:6" x14ac:dyDescent="0.3">
      <c r="A443" t="s">
        <v>163</v>
      </c>
      <c r="B443" t="s">
        <v>431</v>
      </c>
      <c r="C443">
        <v>58.92</v>
      </c>
      <c r="D443" t="s">
        <v>426</v>
      </c>
      <c r="E443" s="2">
        <v>45704</v>
      </c>
      <c r="F443" t="str">
        <f>VLOOKUP(A443, Sheet2!A:K, 5, FALSE)</f>
        <v>Mombasa</v>
      </c>
    </row>
    <row r="444" spans="1:6" x14ac:dyDescent="0.3">
      <c r="A444" t="s">
        <v>163</v>
      </c>
      <c r="B444" t="s">
        <v>432</v>
      </c>
      <c r="C444">
        <v>29.96</v>
      </c>
      <c r="D444" t="s">
        <v>426</v>
      </c>
      <c r="E444" s="2">
        <v>45728</v>
      </c>
      <c r="F444" t="str">
        <f>VLOOKUP(A444, Sheet2!A:K, 5, FALSE)</f>
        <v>Mombasa</v>
      </c>
    </row>
    <row r="445" spans="1:6" x14ac:dyDescent="0.3">
      <c r="A445" t="s">
        <v>163</v>
      </c>
      <c r="B445" t="s">
        <v>433</v>
      </c>
      <c r="C445">
        <v>19.12</v>
      </c>
      <c r="D445" t="s">
        <v>426</v>
      </c>
      <c r="E445" s="2">
        <v>45765</v>
      </c>
      <c r="F445" t="str">
        <f>VLOOKUP(A445, Sheet2!A:K, 5, FALSE)</f>
        <v>Mombasa</v>
      </c>
    </row>
    <row r="446" spans="1:6" x14ac:dyDescent="0.3">
      <c r="A446" t="s">
        <v>165</v>
      </c>
      <c r="B446" t="s">
        <v>425</v>
      </c>
      <c r="C446">
        <v>34.24</v>
      </c>
      <c r="D446" t="s">
        <v>428</v>
      </c>
      <c r="E446" t="s">
        <v>429</v>
      </c>
      <c r="F446" t="str">
        <f>VLOOKUP(A446, Sheet2!A:K, 5, FALSE)</f>
        <v>Mombasa</v>
      </c>
    </row>
    <row r="447" spans="1:6" x14ac:dyDescent="0.3">
      <c r="A447" t="s">
        <v>165</v>
      </c>
      <c r="B447" t="s">
        <v>427</v>
      </c>
      <c r="C447">
        <v>31.47</v>
      </c>
      <c r="D447" t="s">
        <v>426</v>
      </c>
      <c r="E447" s="2">
        <v>45632</v>
      </c>
      <c r="F447" t="str">
        <f>VLOOKUP(A447, Sheet2!A:K, 5, FALSE)</f>
        <v>Mombasa</v>
      </c>
    </row>
    <row r="448" spans="1:6" x14ac:dyDescent="0.3">
      <c r="A448" t="s">
        <v>165</v>
      </c>
      <c r="B448" t="s">
        <v>430</v>
      </c>
      <c r="C448">
        <v>39.700000000000003</v>
      </c>
      <c r="D448" t="s">
        <v>426</v>
      </c>
      <c r="E448" s="2">
        <v>45660</v>
      </c>
      <c r="F448" t="str">
        <f>VLOOKUP(A448, Sheet2!A:K, 5, FALSE)</f>
        <v>Mombasa</v>
      </c>
    </row>
    <row r="449" spans="1:6" x14ac:dyDescent="0.3">
      <c r="A449" t="s">
        <v>165</v>
      </c>
      <c r="B449" t="s">
        <v>431</v>
      </c>
      <c r="C449">
        <v>29.41</v>
      </c>
      <c r="D449" t="s">
        <v>426</v>
      </c>
      <c r="E449" s="2">
        <v>45694</v>
      </c>
      <c r="F449" t="str">
        <f>VLOOKUP(A449, Sheet2!A:K, 5, FALSE)</f>
        <v>Mombasa</v>
      </c>
    </row>
    <row r="450" spans="1:6" x14ac:dyDescent="0.3">
      <c r="A450" t="s">
        <v>165</v>
      </c>
      <c r="B450" t="s">
        <v>432</v>
      </c>
      <c r="C450">
        <v>80.69</v>
      </c>
      <c r="D450" t="s">
        <v>426</v>
      </c>
      <c r="E450" s="2">
        <v>45733</v>
      </c>
      <c r="F450" t="str">
        <f>VLOOKUP(A450, Sheet2!A:K, 5, FALSE)</f>
        <v>Mombasa</v>
      </c>
    </row>
    <row r="451" spans="1:6" x14ac:dyDescent="0.3">
      <c r="A451" t="s">
        <v>165</v>
      </c>
      <c r="B451" t="s">
        <v>433</v>
      </c>
      <c r="C451">
        <v>19.309999999999999</v>
      </c>
      <c r="D451" t="s">
        <v>426</v>
      </c>
      <c r="E451" s="2">
        <v>45770</v>
      </c>
      <c r="F451" t="str">
        <f>VLOOKUP(A451, Sheet2!A:K, 5, FALSE)</f>
        <v>Mombasa</v>
      </c>
    </row>
    <row r="452" spans="1:6" x14ac:dyDescent="0.3">
      <c r="A452" t="s">
        <v>167</v>
      </c>
      <c r="B452" t="s">
        <v>425</v>
      </c>
      <c r="C452">
        <v>16.350000000000001</v>
      </c>
      <c r="D452" t="s">
        <v>426</v>
      </c>
      <c r="E452" s="2">
        <v>45611</v>
      </c>
      <c r="F452" t="str">
        <f>VLOOKUP(A452, Sheet2!A:K, 5, FALSE)</f>
        <v>Nakuru</v>
      </c>
    </row>
    <row r="453" spans="1:6" x14ac:dyDescent="0.3">
      <c r="A453" t="s">
        <v>167</v>
      </c>
      <c r="B453" t="s">
        <v>427</v>
      </c>
      <c r="C453">
        <v>20.63</v>
      </c>
      <c r="D453" t="s">
        <v>426</v>
      </c>
      <c r="E453" s="2">
        <v>45630</v>
      </c>
      <c r="F453" t="str">
        <f>VLOOKUP(A453, Sheet2!A:K, 5, FALSE)</f>
        <v>Nakuru</v>
      </c>
    </row>
    <row r="454" spans="1:6" x14ac:dyDescent="0.3">
      <c r="A454" t="s">
        <v>167</v>
      </c>
      <c r="B454" t="s">
        <v>430</v>
      </c>
      <c r="C454">
        <v>20.34</v>
      </c>
      <c r="D454" t="s">
        <v>426</v>
      </c>
      <c r="E454" s="2">
        <v>45685</v>
      </c>
      <c r="F454" t="str">
        <f>VLOOKUP(A454, Sheet2!A:K, 5, FALSE)</f>
        <v>Nakuru</v>
      </c>
    </row>
    <row r="455" spans="1:6" x14ac:dyDescent="0.3">
      <c r="A455" t="s">
        <v>167</v>
      </c>
      <c r="B455" t="s">
        <v>431</v>
      </c>
      <c r="C455">
        <v>31.08</v>
      </c>
      <c r="D455" t="s">
        <v>428</v>
      </c>
      <c r="E455" t="s">
        <v>429</v>
      </c>
      <c r="F455" t="str">
        <f>VLOOKUP(A455, Sheet2!A:K, 5, FALSE)</f>
        <v>Nakuru</v>
      </c>
    </row>
    <row r="456" spans="1:6" x14ac:dyDescent="0.3">
      <c r="A456" t="s">
        <v>167</v>
      </c>
      <c r="B456" t="s">
        <v>432</v>
      </c>
      <c r="C456">
        <v>20.16</v>
      </c>
      <c r="D456" t="s">
        <v>426</v>
      </c>
      <c r="E456" s="2">
        <v>45719</v>
      </c>
      <c r="F456" t="str">
        <f>VLOOKUP(A456, Sheet2!A:K, 5, FALSE)</f>
        <v>Nakuru</v>
      </c>
    </row>
    <row r="457" spans="1:6" x14ac:dyDescent="0.3">
      <c r="A457" t="s">
        <v>167</v>
      </c>
      <c r="B457" t="s">
        <v>433</v>
      </c>
      <c r="C457">
        <v>24.04</v>
      </c>
      <c r="D457" t="s">
        <v>426</v>
      </c>
      <c r="E457" s="2">
        <v>45760</v>
      </c>
      <c r="F457" t="str">
        <f>VLOOKUP(A457, Sheet2!A:K, 5, FALSE)</f>
        <v>Nakuru</v>
      </c>
    </row>
    <row r="458" spans="1:6" x14ac:dyDescent="0.3">
      <c r="A458" t="s">
        <v>169</v>
      </c>
      <c r="B458" t="s">
        <v>425</v>
      </c>
      <c r="C458">
        <v>48.39</v>
      </c>
      <c r="D458" t="s">
        <v>426</v>
      </c>
      <c r="E458" s="2">
        <v>45624</v>
      </c>
      <c r="F458" t="str">
        <f>VLOOKUP(A458, Sheet2!A:K, 5, FALSE)</f>
        <v>Mombasa</v>
      </c>
    </row>
    <row r="459" spans="1:6" x14ac:dyDescent="0.3">
      <c r="A459" t="s">
        <v>169</v>
      </c>
      <c r="B459" t="s">
        <v>427</v>
      </c>
      <c r="C459">
        <v>55.21</v>
      </c>
      <c r="D459" t="s">
        <v>426</v>
      </c>
      <c r="E459" s="2">
        <v>45630</v>
      </c>
      <c r="F459" t="str">
        <f>VLOOKUP(A459, Sheet2!A:K, 5, FALSE)</f>
        <v>Mombasa</v>
      </c>
    </row>
    <row r="460" spans="1:6" x14ac:dyDescent="0.3">
      <c r="A460" t="s">
        <v>169</v>
      </c>
      <c r="B460" t="s">
        <v>430</v>
      </c>
      <c r="C460">
        <v>19.91</v>
      </c>
      <c r="D460" t="s">
        <v>426</v>
      </c>
      <c r="E460" s="2">
        <v>45686</v>
      </c>
      <c r="F460" t="str">
        <f>VLOOKUP(A460, Sheet2!A:K, 5, FALSE)</f>
        <v>Mombasa</v>
      </c>
    </row>
    <row r="461" spans="1:6" x14ac:dyDescent="0.3">
      <c r="A461" t="s">
        <v>169</v>
      </c>
      <c r="B461" t="s">
        <v>431</v>
      </c>
      <c r="C461">
        <v>34.630000000000003</v>
      </c>
      <c r="D461" t="s">
        <v>426</v>
      </c>
      <c r="E461" s="2">
        <v>45700</v>
      </c>
      <c r="F461" t="str">
        <f>VLOOKUP(A461, Sheet2!A:K, 5, FALSE)</f>
        <v>Mombasa</v>
      </c>
    </row>
    <row r="462" spans="1:6" x14ac:dyDescent="0.3">
      <c r="A462" t="s">
        <v>169</v>
      </c>
      <c r="B462" t="s">
        <v>432</v>
      </c>
      <c r="C462">
        <v>16.73</v>
      </c>
      <c r="D462" t="s">
        <v>426</v>
      </c>
      <c r="E462" s="2">
        <v>45738</v>
      </c>
      <c r="F462" t="str">
        <f>VLOOKUP(A462, Sheet2!A:K, 5, FALSE)</f>
        <v>Mombasa</v>
      </c>
    </row>
    <row r="463" spans="1:6" x14ac:dyDescent="0.3">
      <c r="A463" t="s">
        <v>169</v>
      </c>
      <c r="B463" t="s">
        <v>433</v>
      </c>
      <c r="C463">
        <v>21.31</v>
      </c>
      <c r="D463" t="s">
        <v>426</v>
      </c>
      <c r="E463" s="2">
        <v>45761</v>
      </c>
      <c r="F463" t="str">
        <f>VLOOKUP(A463, Sheet2!A:K, 5, FALSE)</f>
        <v>Mombasa</v>
      </c>
    </row>
    <row r="464" spans="1:6" x14ac:dyDescent="0.3">
      <c r="A464" t="s">
        <v>171</v>
      </c>
      <c r="B464" t="s">
        <v>425</v>
      </c>
      <c r="C464">
        <v>31.03</v>
      </c>
      <c r="D464" t="s">
        <v>426</v>
      </c>
      <c r="E464" s="2">
        <v>45614</v>
      </c>
      <c r="F464" t="str">
        <f>VLOOKUP(A464, Sheet2!A:K, 5, FALSE)</f>
        <v>Nakuru</v>
      </c>
    </row>
    <row r="465" spans="1:6" x14ac:dyDescent="0.3">
      <c r="A465" t="s">
        <v>171</v>
      </c>
      <c r="B465" t="s">
        <v>427</v>
      </c>
      <c r="C465">
        <v>35.96</v>
      </c>
      <c r="D465" t="s">
        <v>426</v>
      </c>
      <c r="E465" s="2">
        <v>45642</v>
      </c>
      <c r="F465" t="str">
        <f>VLOOKUP(A465, Sheet2!A:K, 5, FALSE)</f>
        <v>Nakuru</v>
      </c>
    </row>
    <row r="466" spans="1:6" x14ac:dyDescent="0.3">
      <c r="A466" t="s">
        <v>171</v>
      </c>
      <c r="B466" t="s">
        <v>430</v>
      </c>
      <c r="C466">
        <v>30.01</v>
      </c>
      <c r="D466" t="s">
        <v>428</v>
      </c>
      <c r="E466" t="s">
        <v>429</v>
      </c>
      <c r="F466" t="str">
        <f>VLOOKUP(A466, Sheet2!A:K, 5, FALSE)</f>
        <v>Nakuru</v>
      </c>
    </row>
    <row r="467" spans="1:6" x14ac:dyDescent="0.3">
      <c r="A467" t="s">
        <v>171</v>
      </c>
      <c r="B467" t="s">
        <v>431</v>
      </c>
      <c r="C467">
        <v>32.880000000000003</v>
      </c>
      <c r="D467" t="s">
        <v>426</v>
      </c>
      <c r="E467" s="2">
        <v>45714</v>
      </c>
      <c r="F467" t="str">
        <f>VLOOKUP(A467, Sheet2!A:K, 5, FALSE)</f>
        <v>Nakuru</v>
      </c>
    </row>
    <row r="468" spans="1:6" x14ac:dyDescent="0.3">
      <c r="A468" t="s">
        <v>171</v>
      </c>
      <c r="B468" t="s">
        <v>432</v>
      </c>
      <c r="C468">
        <v>22.04</v>
      </c>
      <c r="D468" t="s">
        <v>426</v>
      </c>
      <c r="E468" s="2">
        <v>45724</v>
      </c>
      <c r="F468" t="str">
        <f>VLOOKUP(A468, Sheet2!A:K, 5, FALSE)</f>
        <v>Nakuru</v>
      </c>
    </row>
    <row r="469" spans="1:6" x14ac:dyDescent="0.3">
      <c r="A469" t="s">
        <v>171</v>
      </c>
      <c r="B469" t="s">
        <v>433</v>
      </c>
      <c r="C469">
        <v>22.35</v>
      </c>
      <c r="D469" t="s">
        <v>426</v>
      </c>
      <c r="E469" s="2">
        <v>45772</v>
      </c>
      <c r="F469" t="str">
        <f>VLOOKUP(A469, Sheet2!A:K, 5, FALSE)</f>
        <v>Nakuru</v>
      </c>
    </row>
    <row r="470" spans="1:6" x14ac:dyDescent="0.3">
      <c r="A470" t="s">
        <v>173</v>
      </c>
      <c r="B470" t="s">
        <v>425</v>
      </c>
      <c r="C470">
        <v>22.84</v>
      </c>
      <c r="D470" t="s">
        <v>426</v>
      </c>
      <c r="E470" s="2">
        <v>45624</v>
      </c>
      <c r="F470" t="str">
        <f>VLOOKUP(A470, Sheet2!A:K, 5, FALSE)</f>
        <v>Nairobi</v>
      </c>
    </row>
    <row r="471" spans="1:6" x14ac:dyDescent="0.3">
      <c r="A471" t="s">
        <v>173</v>
      </c>
      <c r="B471" t="s">
        <v>427</v>
      </c>
      <c r="C471">
        <v>15.66</v>
      </c>
      <c r="D471" t="s">
        <v>426</v>
      </c>
      <c r="E471" s="2">
        <v>45638</v>
      </c>
      <c r="F471" t="str">
        <f>VLOOKUP(A471, Sheet2!A:K, 5, FALSE)</f>
        <v>Nairobi</v>
      </c>
    </row>
    <row r="472" spans="1:6" x14ac:dyDescent="0.3">
      <c r="A472" t="s">
        <v>173</v>
      </c>
      <c r="B472" t="s">
        <v>430</v>
      </c>
      <c r="C472">
        <v>16.61</v>
      </c>
      <c r="D472" t="s">
        <v>426</v>
      </c>
      <c r="E472" s="2">
        <v>45684</v>
      </c>
      <c r="F472" t="str">
        <f>VLOOKUP(A472, Sheet2!A:K, 5, FALSE)</f>
        <v>Nairobi</v>
      </c>
    </row>
    <row r="473" spans="1:6" x14ac:dyDescent="0.3">
      <c r="A473" t="s">
        <v>173</v>
      </c>
      <c r="B473" t="s">
        <v>431</v>
      </c>
      <c r="C473">
        <v>45.57</v>
      </c>
      <c r="D473" t="s">
        <v>426</v>
      </c>
      <c r="E473" s="2">
        <v>45716</v>
      </c>
      <c r="F473" t="str">
        <f>VLOOKUP(A473, Sheet2!A:K, 5, FALSE)</f>
        <v>Nairobi</v>
      </c>
    </row>
    <row r="474" spans="1:6" x14ac:dyDescent="0.3">
      <c r="A474" t="s">
        <v>173</v>
      </c>
      <c r="B474" t="s">
        <v>432</v>
      </c>
      <c r="C474">
        <v>50.73</v>
      </c>
      <c r="D474" t="s">
        <v>426</v>
      </c>
      <c r="E474" s="2">
        <v>45739</v>
      </c>
      <c r="F474" t="str">
        <f>VLOOKUP(A474, Sheet2!A:K, 5, FALSE)</f>
        <v>Nairobi</v>
      </c>
    </row>
    <row r="475" spans="1:6" x14ac:dyDescent="0.3">
      <c r="A475" t="s">
        <v>173</v>
      </c>
      <c r="B475" t="s">
        <v>433</v>
      </c>
      <c r="C475">
        <v>29.19</v>
      </c>
      <c r="D475" t="s">
        <v>426</v>
      </c>
      <c r="E475" s="2">
        <v>45772</v>
      </c>
      <c r="F475" t="str">
        <f>VLOOKUP(A475, Sheet2!A:K, 5, FALSE)</f>
        <v>Nairobi</v>
      </c>
    </row>
    <row r="476" spans="1:6" x14ac:dyDescent="0.3">
      <c r="A476" t="s">
        <v>175</v>
      </c>
      <c r="B476" t="s">
        <v>425</v>
      </c>
      <c r="C476">
        <v>27.31</v>
      </c>
      <c r="D476" t="s">
        <v>426</v>
      </c>
      <c r="E476" s="2">
        <v>45615</v>
      </c>
      <c r="F476" t="str">
        <f>VLOOKUP(A476, Sheet2!A:K, 5, FALSE)</f>
        <v>Eldoret</v>
      </c>
    </row>
    <row r="477" spans="1:6" x14ac:dyDescent="0.3">
      <c r="A477" t="s">
        <v>175</v>
      </c>
      <c r="B477" t="s">
        <v>427</v>
      </c>
      <c r="C477">
        <v>29.04</v>
      </c>
      <c r="D477" t="s">
        <v>426</v>
      </c>
      <c r="E477" s="2">
        <v>45648</v>
      </c>
      <c r="F477" t="str">
        <f>VLOOKUP(A477, Sheet2!A:K, 5, FALSE)</f>
        <v>Eldoret</v>
      </c>
    </row>
    <row r="478" spans="1:6" x14ac:dyDescent="0.3">
      <c r="A478" t="s">
        <v>175</v>
      </c>
      <c r="B478" t="s">
        <v>430</v>
      </c>
      <c r="C478">
        <v>28.87</v>
      </c>
      <c r="D478" t="s">
        <v>426</v>
      </c>
      <c r="E478" s="2">
        <v>45665</v>
      </c>
      <c r="F478" t="str">
        <f>VLOOKUP(A478, Sheet2!A:K, 5, FALSE)</f>
        <v>Eldoret</v>
      </c>
    </row>
    <row r="479" spans="1:6" x14ac:dyDescent="0.3">
      <c r="A479" t="s">
        <v>175</v>
      </c>
      <c r="B479" t="s">
        <v>431</v>
      </c>
      <c r="C479">
        <v>26.68</v>
      </c>
      <c r="D479" t="s">
        <v>426</v>
      </c>
      <c r="E479" s="2">
        <v>45693</v>
      </c>
      <c r="F479" t="str">
        <f>VLOOKUP(A479, Sheet2!A:K, 5, FALSE)</f>
        <v>Eldoret</v>
      </c>
    </row>
    <row r="480" spans="1:6" x14ac:dyDescent="0.3">
      <c r="A480" t="s">
        <v>175</v>
      </c>
      <c r="B480" t="s">
        <v>432</v>
      </c>
      <c r="C480">
        <v>42.64</v>
      </c>
      <c r="D480" t="s">
        <v>426</v>
      </c>
      <c r="E480" s="2">
        <v>45743</v>
      </c>
      <c r="F480" t="str">
        <f>VLOOKUP(A480, Sheet2!A:K, 5, FALSE)</f>
        <v>Eldoret</v>
      </c>
    </row>
    <row r="481" spans="1:6" x14ac:dyDescent="0.3">
      <c r="A481" t="s">
        <v>175</v>
      </c>
      <c r="B481" t="s">
        <v>433</v>
      </c>
      <c r="C481">
        <v>38.31</v>
      </c>
      <c r="D481" t="s">
        <v>426</v>
      </c>
      <c r="E481" s="2">
        <v>45755</v>
      </c>
      <c r="F481" t="str">
        <f>VLOOKUP(A481, Sheet2!A:K, 5, FALSE)</f>
        <v>Eldoret</v>
      </c>
    </row>
    <row r="482" spans="1:6" x14ac:dyDescent="0.3">
      <c r="A482" t="s">
        <v>177</v>
      </c>
      <c r="B482" t="s">
        <v>425</v>
      </c>
      <c r="C482">
        <v>23.59</v>
      </c>
      <c r="D482" t="s">
        <v>426</v>
      </c>
      <c r="E482" s="2">
        <v>45620</v>
      </c>
      <c r="F482" t="str">
        <f>VLOOKUP(A482, Sheet2!A:K, 5, FALSE)</f>
        <v>Nakuru</v>
      </c>
    </row>
    <row r="483" spans="1:6" x14ac:dyDescent="0.3">
      <c r="A483" t="s">
        <v>177</v>
      </c>
      <c r="B483" t="s">
        <v>427</v>
      </c>
      <c r="C483">
        <v>18.18</v>
      </c>
      <c r="D483" t="s">
        <v>426</v>
      </c>
      <c r="E483" s="2">
        <v>45642</v>
      </c>
      <c r="F483" t="str">
        <f>VLOOKUP(A483, Sheet2!A:K, 5, FALSE)</f>
        <v>Nakuru</v>
      </c>
    </row>
    <row r="484" spans="1:6" x14ac:dyDescent="0.3">
      <c r="A484" t="s">
        <v>177</v>
      </c>
      <c r="B484" t="s">
        <v>430</v>
      </c>
      <c r="C484">
        <v>35.409999999999997</v>
      </c>
      <c r="D484" t="s">
        <v>426</v>
      </c>
      <c r="E484" s="2">
        <v>45684</v>
      </c>
      <c r="F484" t="str">
        <f>VLOOKUP(A484, Sheet2!A:K, 5, FALSE)</f>
        <v>Nakuru</v>
      </c>
    </row>
    <row r="485" spans="1:6" x14ac:dyDescent="0.3">
      <c r="A485" t="s">
        <v>177</v>
      </c>
      <c r="B485" t="s">
        <v>431</v>
      </c>
      <c r="C485">
        <v>32.86</v>
      </c>
      <c r="D485" t="s">
        <v>426</v>
      </c>
      <c r="E485" s="2">
        <v>45701</v>
      </c>
      <c r="F485" t="str">
        <f>VLOOKUP(A485, Sheet2!A:K, 5, FALSE)</f>
        <v>Nakuru</v>
      </c>
    </row>
    <row r="486" spans="1:6" x14ac:dyDescent="0.3">
      <c r="A486" t="s">
        <v>177</v>
      </c>
      <c r="B486" t="s">
        <v>432</v>
      </c>
      <c r="C486">
        <v>23.73</v>
      </c>
      <c r="D486" t="s">
        <v>428</v>
      </c>
      <c r="E486" t="s">
        <v>429</v>
      </c>
      <c r="F486" t="str">
        <f>VLOOKUP(A486, Sheet2!A:K, 5, FALSE)</f>
        <v>Nakuru</v>
      </c>
    </row>
    <row r="487" spans="1:6" x14ac:dyDescent="0.3">
      <c r="A487" t="s">
        <v>177</v>
      </c>
      <c r="B487" t="s">
        <v>433</v>
      </c>
      <c r="C487">
        <v>15.5</v>
      </c>
      <c r="D487" t="s">
        <v>426</v>
      </c>
      <c r="E487" s="2">
        <v>45752</v>
      </c>
      <c r="F487" t="str">
        <f>VLOOKUP(A487, Sheet2!A:K, 5, FALSE)</f>
        <v>Nakuru</v>
      </c>
    </row>
    <row r="488" spans="1:6" x14ac:dyDescent="0.3">
      <c r="A488" t="s">
        <v>179</v>
      </c>
      <c r="B488" t="s">
        <v>425</v>
      </c>
      <c r="C488">
        <v>43.41</v>
      </c>
      <c r="D488" t="s">
        <v>426</v>
      </c>
      <c r="E488" s="2">
        <v>45611</v>
      </c>
      <c r="F488" t="str">
        <f>VLOOKUP(A488, Sheet2!A:K, 5, FALSE)</f>
        <v>Nairobi</v>
      </c>
    </row>
    <row r="489" spans="1:6" x14ac:dyDescent="0.3">
      <c r="A489" t="s">
        <v>179</v>
      </c>
      <c r="B489" t="s">
        <v>427</v>
      </c>
      <c r="C489">
        <v>18.57</v>
      </c>
      <c r="D489" t="s">
        <v>426</v>
      </c>
      <c r="E489" s="2">
        <v>45639</v>
      </c>
      <c r="F489" t="str">
        <f>VLOOKUP(A489, Sheet2!A:K, 5, FALSE)</f>
        <v>Nairobi</v>
      </c>
    </row>
    <row r="490" spans="1:6" x14ac:dyDescent="0.3">
      <c r="A490" t="s">
        <v>179</v>
      </c>
      <c r="B490" t="s">
        <v>430</v>
      </c>
      <c r="C490">
        <v>34.979999999999997</v>
      </c>
      <c r="D490" t="s">
        <v>428</v>
      </c>
      <c r="E490" t="s">
        <v>429</v>
      </c>
      <c r="F490" t="str">
        <f>VLOOKUP(A490, Sheet2!A:K, 5, FALSE)</f>
        <v>Nairobi</v>
      </c>
    </row>
    <row r="491" spans="1:6" x14ac:dyDescent="0.3">
      <c r="A491" t="s">
        <v>179</v>
      </c>
      <c r="B491" t="s">
        <v>431</v>
      </c>
      <c r="C491">
        <v>43.8</v>
      </c>
      <c r="D491" t="s">
        <v>426</v>
      </c>
      <c r="E491" s="2">
        <v>45693</v>
      </c>
      <c r="F491" t="str">
        <f>VLOOKUP(A491, Sheet2!A:K, 5, FALSE)</f>
        <v>Nairobi</v>
      </c>
    </row>
    <row r="492" spans="1:6" x14ac:dyDescent="0.3">
      <c r="A492" t="s">
        <v>179</v>
      </c>
      <c r="B492" t="s">
        <v>432</v>
      </c>
      <c r="C492">
        <v>25.81</v>
      </c>
      <c r="D492" t="s">
        <v>426</v>
      </c>
      <c r="E492" s="2">
        <v>45742</v>
      </c>
      <c r="F492" t="str">
        <f>VLOOKUP(A492, Sheet2!A:K, 5, FALSE)</f>
        <v>Nairobi</v>
      </c>
    </row>
    <row r="493" spans="1:6" x14ac:dyDescent="0.3">
      <c r="A493" t="s">
        <v>179</v>
      </c>
      <c r="B493" t="s">
        <v>433</v>
      </c>
      <c r="C493">
        <v>34.26</v>
      </c>
      <c r="D493" t="s">
        <v>426</v>
      </c>
      <c r="E493" s="2">
        <v>45751</v>
      </c>
      <c r="F493" t="str">
        <f>VLOOKUP(A493, Sheet2!A:K, 5, FALSE)</f>
        <v>Nairobi</v>
      </c>
    </row>
    <row r="494" spans="1:6" x14ac:dyDescent="0.3">
      <c r="A494" t="s">
        <v>181</v>
      </c>
      <c r="B494" t="s">
        <v>425</v>
      </c>
      <c r="C494">
        <v>29.83</v>
      </c>
      <c r="D494" t="s">
        <v>426</v>
      </c>
      <c r="E494" s="2">
        <v>45619</v>
      </c>
      <c r="F494" t="str">
        <f>VLOOKUP(A494, Sheet2!A:K, 5, FALSE)</f>
        <v>Mombasa</v>
      </c>
    </row>
    <row r="495" spans="1:6" x14ac:dyDescent="0.3">
      <c r="A495" t="s">
        <v>181</v>
      </c>
      <c r="B495" t="s">
        <v>427</v>
      </c>
      <c r="C495">
        <v>26.26</v>
      </c>
      <c r="D495" t="s">
        <v>426</v>
      </c>
      <c r="E495" s="2">
        <v>45640</v>
      </c>
      <c r="F495" t="str">
        <f>VLOOKUP(A495, Sheet2!A:K, 5, FALSE)</f>
        <v>Mombasa</v>
      </c>
    </row>
    <row r="496" spans="1:6" x14ac:dyDescent="0.3">
      <c r="A496" t="s">
        <v>181</v>
      </c>
      <c r="B496" t="s">
        <v>430</v>
      </c>
      <c r="C496">
        <v>28.23</v>
      </c>
      <c r="D496" t="s">
        <v>426</v>
      </c>
      <c r="E496" s="2">
        <v>45673</v>
      </c>
      <c r="F496" t="str">
        <f>VLOOKUP(A496, Sheet2!A:K, 5, FALSE)</f>
        <v>Mombasa</v>
      </c>
    </row>
    <row r="497" spans="1:6" x14ac:dyDescent="0.3">
      <c r="A497" t="s">
        <v>181</v>
      </c>
      <c r="B497" t="s">
        <v>431</v>
      </c>
      <c r="C497">
        <v>21.25</v>
      </c>
      <c r="D497" t="s">
        <v>426</v>
      </c>
      <c r="E497" s="2">
        <v>45694</v>
      </c>
      <c r="F497" t="str">
        <f>VLOOKUP(A497, Sheet2!A:K, 5, FALSE)</f>
        <v>Mombasa</v>
      </c>
    </row>
    <row r="498" spans="1:6" x14ac:dyDescent="0.3">
      <c r="A498" t="s">
        <v>181</v>
      </c>
      <c r="B498" t="s">
        <v>432</v>
      </c>
      <c r="C498">
        <v>15.89</v>
      </c>
      <c r="D498" t="s">
        <v>426</v>
      </c>
      <c r="E498" s="2">
        <v>45733</v>
      </c>
      <c r="F498" t="str">
        <f>VLOOKUP(A498, Sheet2!A:K, 5, FALSE)</f>
        <v>Mombasa</v>
      </c>
    </row>
    <row r="499" spans="1:6" x14ac:dyDescent="0.3">
      <c r="A499" t="s">
        <v>181</v>
      </c>
      <c r="B499" t="s">
        <v>433</v>
      </c>
      <c r="C499">
        <v>21.27</v>
      </c>
      <c r="D499" t="s">
        <v>426</v>
      </c>
      <c r="E499" s="2">
        <v>45766</v>
      </c>
      <c r="F499" t="str">
        <f>VLOOKUP(A499, Sheet2!A:K, 5, FALSE)</f>
        <v>Mombasa</v>
      </c>
    </row>
    <row r="500" spans="1:6" x14ac:dyDescent="0.3">
      <c r="A500" t="s">
        <v>183</v>
      </c>
      <c r="B500" t="s">
        <v>425</v>
      </c>
      <c r="C500">
        <v>35.5</v>
      </c>
      <c r="D500" t="s">
        <v>426</v>
      </c>
      <c r="E500" s="2">
        <v>45604</v>
      </c>
      <c r="F500" t="str">
        <f>VLOOKUP(A500, Sheet2!A:K, 5, FALSE)</f>
        <v>Mombasa</v>
      </c>
    </row>
    <row r="501" spans="1:6" x14ac:dyDescent="0.3">
      <c r="A501" t="s">
        <v>183</v>
      </c>
      <c r="B501" t="s">
        <v>427</v>
      </c>
      <c r="C501">
        <v>23.08</v>
      </c>
      <c r="D501" t="s">
        <v>426</v>
      </c>
      <c r="E501" s="2">
        <v>45637</v>
      </c>
      <c r="F501" t="str">
        <f>VLOOKUP(A501, Sheet2!A:K, 5, FALSE)</f>
        <v>Mombasa</v>
      </c>
    </row>
    <row r="502" spans="1:6" x14ac:dyDescent="0.3">
      <c r="A502" t="s">
        <v>183</v>
      </c>
      <c r="B502" t="s">
        <v>430</v>
      </c>
      <c r="C502">
        <v>20.61</v>
      </c>
      <c r="D502" t="s">
        <v>426</v>
      </c>
      <c r="E502" s="2">
        <v>45684</v>
      </c>
      <c r="F502" t="str">
        <f>VLOOKUP(A502, Sheet2!A:K, 5, FALSE)</f>
        <v>Mombasa</v>
      </c>
    </row>
    <row r="503" spans="1:6" x14ac:dyDescent="0.3">
      <c r="A503" t="s">
        <v>183</v>
      </c>
      <c r="B503" t="s">
        <v>431</v>
      </c>
      <c r="C503">
        <v>31.78</v>
      </c>
      <c r="D503" t="s">
        <v>426</v>
      </c>
      <c r="E503" s="2">
        <v>45701</v>
      </c>
      <c r="F503" t="str">
        <f>VLOOKUP(A503, Sheet2!A:K, 5, FALSE)</f>
        <v>Mombasa</v>
      </c>
    </row>
    <row r="504" spans="1:6" x14ac:dyDescent="0.3">
      <c r="A504" t="s">
        <v>183</v>
      </c>
      <c r="B504" t="s">
        <v>432</v>
      </c>
      <c r="C504">
        <v>31.08</v>
      </c>
      <c r="D504" t="s">
        <v>428</v>
      </c>
      <c r="E504" t="s">
        <v>429</v>
      </c>
      <c r="F504" t="str">
        <f>VLOOKUP(A504, Sheet2!A:K, 5, FALSE)</f>
        <v>Mombasa</v>
      </c>
    </row>
    <row r="505" spans="1:6" x14ac:dyDescent="0.3">
      <c r="A505" t="s">
        <v>183</v>
      </c>
      <c r="B505" t="s">
        <v>433</v>
      </c>
      <c r="C505">
        <v>41.5</v>
      </c>
      <c r="D505" t="s">
        <v>426</v>
      </c>
      <c r="E505" s="2">
        <v>45773</v>
      </c>
      <c r="F505" t="str">
        <f>VLOOKUP(A505, Sheet2!A:K, 5, FALSE)</f>
        <v>Mombasa</v>
      </c>
    </row>
    <row r="506" spans="1:6" x14ac:dyDescent="0.3">
      <c r="A506" t="s">
        <v>185</v>
      </c>
      <c r="B506" t="s">
        <v>425</v>
      </c>
      <c r="C506">
        <v>20.58</v>
      </c>
      <c r="D506" t="s">
        <v>426</v>
      </c>
      <c r="E506" s="2">
        <v>45605</v>
      </c>
      <c r="F506" t="str">
        <f>VLOOKUP(A506, Sheet2!A:K, 5, FALSE)</f>
        <v>Nairobi</v>
      </c>
    </row>
    <row r="507" spans="1:6" x14ac:dyDescent="0.3">
      <c r="A507" t="s">
        <v>185</v>
      </c>
      <c r="B507" t="s">
        <v>427</v>
      </c>
      <c r="C507">
        <v>18.53</v>
      </c>
      <c r="D507" t="s">
        <v>426</v>
      </c>
      <c r="E507" s="2">
        <v>45651</v>
      </c>
      <c r="F507" t="str">
        <f>VLOOKUP(A507, Sheet2!A:K, 5, FALSE)</f>
        <v>Nairobi</v>
      </c>
    </row>
    <row r="508" spans="1:6" x14ac:dyDescent="0.3">
      <c r="A508" t="s">
        <v>185</v>
      </c>
      <c r="B508" t="s">
        <v>430</v>
      </c>
      <c r="C508">
        <v>23.01</v>
      </c>
      <c r="D508" t="s">
        <v>426</v>
      </c>
      <c r="E508" s="2">
        <v>45666</v>
      </c>
      <c r="F508" t="str">
        <f>VLOOKUP(A508, Sheet2!A:K, 5, FALSE)</f>
        <v>Nairobi</v>
      </c>
    </row>
    <row r="509" spans="1:6" x14ac:dyDescent="0.3">
      <c r="A509" t="s">
        <v>185</v>
      </c>
      <c r="B509" t="s">
        <v>431</v>
      </c>
      <c r="C509">
        <v>36.270000000000003</v>
      </c>
      <c r="D509" t="s">
        <v>426</v>
      </c>
      <c r="E509" s="2">
        <v>45708</v>
      </c>
      <c r="F509" t="str">
        <f>VLOOKUP(A509, Sheet2!A:K, 5, FALSE)</f>
        <v>Nairobi</v>
      </c>
    </row>
    <row r="510" spans="1:6" x14ac:dyDescent="0.3">
      <c r="A510" t="s">
        <v>185</v>
      </c>
      <c r="B510" t="s">
        <v>432</v>
      </c>
      <c r="C510">
        <v>50.3</v>
      </c>
      <c r="D510" t="s">
        <v>426</v>
      </c>
      <c r="E510" s="2">
        <v>45737</v>
      </c>
      <c r="F510" t="str">
        <f>VLOOKUP(A510, Sheet2!A:K, 5, FALSE)</f>
        <v>Nairobi</v>
      </c>
    </row>
    <row r="511" spans="1:6" x14ac:dyDescent="0.3">
      <c r="A511" t="s">
        <v>185</v>
      </c>
      <c r="B511" t="s">
        <v>433</v>
      </c>
      <c r="C511">
        <v>25.93</v>
      </c>
      <c r="D511" t="s">
        <v>426</v>
      </c>
      <c r="E511" s="2">
        <v>45759</v>
      </c>
      <c r="F511" t="str">
        <f>VLOOKUP(A511, Sheet2!A:K, 5, FALSE)</f>
        <v>Nairobi</v>
      </c>
    </row>
    <row r="512" spans="1:6" x14ac:dyDescent="0.3">
      <c r="A512" t="s">
        <v>187</v>
      </c>
      <c r="B512" t="s">
        <v>425</v>
      </c>
      <c r="C512">
        <v>52.03</v>
      </c>
      <c r="D512" t="s">
        <v>426</v>
      </c>
      <c r="E512" s="2">
        <v>45606</v>
      </c>
      <c r="F512" t="str">
        <f>VLOOKUP(A512, Sheet2!A:K, 5, FALSE)</f>
        <v>Mombasa</v>
      </c>
    </row>
    <row r="513" spans="1:6" x14ac:dyDescent="0.3">
      <c r="A513" t="s">
        <v>187</v>
      </c>
      <c r="B513" t="s">
        <v>427</v>
      </c>
      <c r="C513">
        <v>22.88</v>
      </c>
      <c r="D513" t="s">
        <v>426</v>
      </c>
      <c r="E513" s="2">
        <v>45650</v>
      </c>
      <c r="F513" t="str">
        <f>VLOOKUP(A513, Sheet2!A:K, 5, FALSE)</f>
        <v>Mombasa</v>
      </c>
    </row>
    <row r="514" spans="1:6" x14ac:dyDescent="0.3">
      <c r="A514" t="s">
        <v>187</v>
      </c>
      <c r="B514" t="s">
        <v>430</v>
      </c>
      <c r="C514">
        <v>40.049999999999997</v>
      </c>
      <c r="D514" t="s">
        <v>426</v>
      </c>
      <c r="E514" s="2">
        <v>45686</v>
      </c>
      <c r="F514" t="str">
        <f>VLOOKUP(A514, Sheet2!A:K, 5, FALSE)</f>
        <v>Mombasa</v>
      </c>
    </row>
    <row r="515" spans="1:6" x14ac:dyDescent="0.3">
      <c r="A515" t="s">
        <v>187</v>
      </c>
      <c r="B515" t="s">
        <v>431</v>
      </c>
      <c r="C515">
        <v>36.380000000000003</v>
      </c>
      <c r="D515" t="s">
        <v>426</v>
      </c>
      <c r="E515" s="2">
        <v>45692</v>
      </c>
      <c r="F515" t="str">
        <f>VLOOKUP(A515, Sheet2!A:K, 5, FALSE)</f>
        <v>Mombasa</v>
      </c>
    </row>
    <row r="516" spans="1:6" x14ac:dyDescent="0.3">
      <c r="A516" t="s">
        <v>187</v>
      </c>
      <c r="B516" t="s">
        <v>432</v>
      </c>
      <c r="C516">
        <v>26.35</v>
      </c>
      <c r="D516" t="s">
        <v>428</v>
      </c>
      <c r="E516" t="s">
        <v>429</v>
      </c>
      <c r="F516" t="str">
        <f>VLOOKUP(A516, Sheet2!A:K, 5, FALSE)</f>
        <v>Mombasa</v>
      </c>
    </row>
    <row r="517" spans="1:6" x14ac:dyDescent="0.3">
      <c r="A517" t="s">
        <v>187</v>
      </c>
      <c r="B517" t="s">
        <v>433</v>
      </c>
      <c r="C517">
        <v>31.49</v>
      </c>
      <c r="D517" t="s">
        <v>426</v>
      </c>
      <c r="E517" s="2">
        <v>45752</v>
      </c>
      <c r="F517" t="str">
        <f>VLOOKUP(A517, Sheet2!A:K, 5, FALSE)</f>
        <v>Mombasa</v>
      </c>
    </row>
    <row r="518" spans="1:6" x14ac:dyDescent="0.3">
      <c r="A518" t="s">
        <v>189</v>
      </c>
      <c r="B518" t="s">
        <v>425</v>
      </c>
      <c r="C518">
        <v>24.02</v>
      </c>
      <c r="D518" t="s">
        <v>428</v>
      </c>
      <c r="E518" t="s">
        <v>429</v>
      </c>
      <c r="F518" t="str">
        <f>VLOOKUP(A518, Sheet2!A:K, 5, FALSE)</f>
        <v>Nairobi</v>
      </c>
    </row>
    <row r="519" spans="1:6" x14ac:dyDescent="0.3">
      <c r="A519" t="s">
        <v>189</v>
      </c>
      <c r="B519" t="s">
        <v>427</v>
      </c>
      <c r="C519">
        <v>30.28</v>
      </c>
      <c r="D519" t="s">
        <v>426</v>
      </c>
      <c r="E519" s="2">
        <v>45651</v>
      </c>
      <c r="F519" t="str">
        <f>VLOOKUP(A519, Sheet2!A:K, 5, FALSE)</f>
        <v>Nairobi</v>
      </c>
    </row>
    <row r="520" spans="1:6" x14ac:dyDescent="0.3">
      <c r="A520" t="s">
        <v>189</v>
      </c>
      <c r="B520" t="s">
        <v>430</v>
      </c>
      <c r="C520">
        <v>32.26</v>
      </c>
      <c r="D520" t="s">
        <v>428</v>
      </c>
      <c r="E520" t="s">
        <v>429</v>
      </c>
      <c r="F520" t="str">
        <f>VLOOKUP(A520, Sheet2!A:K, 5, FALSE)</f>
        <v>Nairobi</v>
      </c>
    </row>
    <row r="521" spans="1:6" x14ac:dyDescent="0.3">
      <c r="A521" t="s">
        <v>189</v>
      </c>
      <c r="B521" t="s">
        <v>431</v>
      </c>
      <c r="C521">
        <v>43.3</v>
      </c>
      <c r="D521" t="s">
        <v>426</v>
      </c>
      <c r="E521" s="2">
        <v>45713</v>
      </c>
      <c r="F521" t="str">
        <f>VLOOKUP(A521, Sheet2!A:K, 5, FALSE)</f>
        <v>Nairobi</v>
      </c>
    </row>
    <row r="522" spans="1:6" x14ac:dyDescent="0.3">
      <c r="A522" t="s">
        <v>189</v>
      </c>
      <c r="B522" t="s">
        <v>432</v>
      </c>
      <c r="C522">
        <v>18.39</v>
      </c>
      <c r="D522" t="s">
        <v>426</v>
      </c>
      <c r="E522" s="2">
        <v>45719</v>
      </c>
      <c r="F522" t="str">
        <f>VLOOKUP(A522, Sheet2!A:K, 5, FALSE)</f>
        <v>Nairobi</v>
      </c>
    </row>
    <row r="523" spans="1:6" x14ac:dyDescent="0.3">
      <c r="A523" t="s">
        <v>189</v>
      </c>
      <c r="B523" t="s">
        <v>433</v>
      </c>
      <c r="C523">
        <v>45.96</v>
      </c>
      <c r="D523" t="s">
        <v>426</v>
      </c>
      <c r="E523" s="2">
        <v>45753</v>
      </c>
      <c r="F523" t="str">
        <f>VLOOKUP(A523, Sheet2!A:K, 5, FALSE)</f>
        <v>Nairobi</v>
      </c>
    </row>
    <row r="524" spans="1:6" x14ac:dyDescent="0.3">
      <c r="A524" t="s">
        <v>191</v>
      </c>
      <c r="B524" t="s">
        <v>425</v>
      </c>
      <c r="C524">
        <v>32.17</v>
      </c>
      <c r="D524" t="s">
        <v>426</v>
      </c>
      <c r="E524" s="2">
        <v>45619</v>
      </c>
      <c r="F524" t="str">
        <f>VLOOKUP(A524, Sheet2!A:K, 5, FALSE)</f>
        <v>Nakuru</v>
      </c>
    </row>
    <row r="525" spans="1:6" x14ac:dyDescent="0.3">
      <c r="A525" t="s">
        <v>191</v>
      </c>
      <c r="B525" t="s">
        <v>427</v>
      </c>
      <c r="C525">
        <v>61.04</v>
      </c>
      <c r="D525" t="s">
        <v>426</v>
      </c>
      <c r="E525" s="2">
        <v>45643</v>
      </c>
      <c r="F525" t="str">
        <f>VLOOKUP(A525, Sheet2!A:K, 5, FALSE)</f>
        <v>Nakuru</v>
      </c>
    </row>
    <row r="526" spans="1:6" x14ac:dyDescent="0.3">
      <c r="A526" t="s">
        <v>191</v>
      </c>
      <c r="B526" t="s">
        <v>430</v>
      </c>
      <c r="C526">
        <v>35.340000000000003</v>
      </c>
      <c r="D526" t="s">
        <v>426</v>
      </c>
      <c r="E526" s="2">
        <v>45678</v>
      </c>
      <c r="F526" t="str">
        <f>VLOOKUP(A526, Sheet2!A:K, 5, FALSE)</f>
        <v>Nakuru</v>
      </c>
    </row>
    <row r="527" spans="1:6" x14ac:dyDescent="0.3">
      <c r="A527" t="s">
        <v>191</v>
      </c>
      <c r="B527" t="s">
        <v>431</v>
      </c>
      <c r="C527">
        <v>17.13</v>
      </c>
      <c r="D527" t="s">
        <v>426</v>
      </c>
      <c r="E527" s="2">
        <v>45709</v>
      </c>
      <c r="F527" t="str">
        <f>VLOOKUP(A527, Sheet2!A:K, 5, FALSE)</f>
        <v>Nakuru</v>
      </c>
    </row>
    <row r="528" spans="1:6" x14ac:dyDescent="0.3">
      <c r="A528" t="s">
        <v>191</v>
      </c>
      <c r="B528" t="s">
        <v>432</v>
      </c>
      <c r="C528">
        <v>13.53</v>
      </c>
      <c r="D528" t="s">
        <v>426</v>
      </c>
      <c r="E528" s="2">
        <v>45736</v>
      </c>
      <c r="F528" t="str">
        <f>VLOOKUP(A528, Sheet2!A:K, 5, FALSE)</f>
        <v>Nakuru</v>
      </c>
    </row>
    <row r="529" spans="1:6" x14ac:dyDescent="0.3">
      <c r="A529" t="s">
        <v>191</v>
      </c>
      <c r="B529" t="s">
        <v>433</v>
      </c>
      <c r="C529">
        <v>16.829999999999998</v>
      </c>
      <c r="D529" t="s">
        <v>426</v>
      </c>
      <c r="E529" s="2">
        <v>45758</v>
      </c>
      <c r="F529" t="str">
        <f>VLOOKUP(A529, Sheet2!A:K, 5, FALSE)</f>
        <v>Nakuru</v>
      </c>
    </row>
    <row r="530" spans="1:6" x14ac:dyDescent="0.3">
      <c r="A530" t="s">
        <v>193</v>
      </c>
      <c r="B530" t="s">
        <v>425</v>
      </c>
      <c r="C530">
        <v>34.17</v>
      </c>
      <c r="D530" t="s">
        <v>426</v>
      </c>
      <c r="E530" s="2">
        <v>45613</v>
      </c>
      <c r="F530" t="str">
        <f>VLOOKUP(A530, Sheet2!A:K, 5, FALSE)</f>
        <v>Nakuru</v>
      </c>
    </row>
    <row r="531" spans="1:6" x14ac:dyDescent="0.3">
      <c r="A531" t="s">
        <v>193</v>
      </c>
      <c r="B531" t="s">
        <v>427</v>
      </c>
      <c r="C531">
        <v>33.65</v>
      </c>
      <c r="D531" t="s">
        <v>426</v>
      </c>
      <c r="E531" s="2">
        <v>45646</v>
      </c>
      <c r="F531" t="str">
        <f>VLOOKUP(A531, Sheet2!A:K, 5, FALSE)</f>
        <v>Nakuru</v>
      </c>
    </row>
    <row r="532" spans="1:6" x14ac:dyDescent="0.3">
      <c r="A532" t="s">
        <v>193</v>
      </c>
      <c r="B532" t="s">
        <v>430</v>
      </c>
      <c r="C532">
        <v>31.57</v>
      </c>
      <c r="D532" t="s">
        <v>426</v>
      </c>
      <c r="E532" s="2">
        <v>45660</v>
      </c>
      <c r="F532" t="str">
        <f>VLOOKUP(A532, Sheet2!A:K, 5, FALSE)</f>
        <v>Nakuru</v>
      </c>
    </row>
    <row r="533" spans="1:6" x14ac:dyDescent="0.3">
      <c r="A533" t="s">
        <v>193</v>
      </c>
      <c r="B533" t="s">
        <v>431</v>
      </c>
      <c r="C533">
        <v>33.479999999999997</v>
      </c>
      <c r="D533" t="s">
        <v>426</v>
      </c>
      <c r="E533" s="2">
        <v>45708</v>
      </c>
      <c r="F533" t="str">
        <f>VLOOKUP(A533, Sheet2!A:K, 5, FALSE)</f>
        <v>Nakuru</v>
      </c>
    </row>
    <row r="534" spans="1:6" x14ac:dyDescent="0.3">
      <c r="A534" t="s">
        <v>193</v>
      </c>
      <c r="B534" t="s">
        <v>432</v>
      </c>
      <c r="C534">
        <v>47.8</v>
      </c>
      <c r="D534" t="s">
        <v>426</v>
      </c>
      <c r="E534" s="2">
        <v>45728</v>
      </c>
      <c r="F534" t="str">
        <f>VLOOKUP(A534, Sheet2!A:K, 5, FALSE)</f>
        <v>Nakuru</v>
      </c>
    </row>
    <row r="535" spans="1:6" x14ac:dyDescent="0.3">
      <c r="A535" t="s">
        <v>193</v>
      </c>
      <c r="B535" t="s">
        <v>433</v>
      </c>
      <c r="C535">
        <v>54.29</v>
      </c>
      <c r="D535" t="s">
        <v>426</v>
      </c>
      <c r="E535" s="2">
        <v>45761</v>
      </c>
      <c r="F535" t="str">
        <f>VLOOKUP(A535, Sheet2!A:K, 5, FALSE)</f>
        <v>Nakuru</v>
      </c>
    </row>
    <row r="536" spans="1:6" x14ac:dyDescent="0.3">
      <c r="A536" t="s">
        <v>195</v>
      </c>
      <c r="B536" t="s">
        <v>425</v>
      </c>
      <c r="C536">
        <v>30.88</v>
      </c>
      <c r="D536" t="s">
        <v>426</v>
      </c>
      <c r="E536" s="2">
        <v>45600</v>
      </c>
      <c r="F536" t="str">
        <f>VLOOKUP(A536, Sheet2!A:K, 5, FALSE)</f>
        <v>Nairobi</v>
      </c>
    </row>
    <row r="537" spans="1:6" x14ac:dyDescent="0.3">
      <c r="A537" t="s">
        <v>195</v>
      </c>
      <c r="B537" t="s">
        <v>427</v>
      </c>
      <c r="C537">
        <v>40.26</v>
      </c>
      <c r="D537" t="s">
        <v>426</v>
      </c>
      <c r="E537" s="2">
        <v>45637</v>
      </c>
      <c r="F537" t="str">
        <f>VLOOKUP(A537, Sheet2!A:K, 5, FALSE)</f>
        <v>Nairobi</v>
      </c>
    </row>
    <row r="538" spans="1:6" x14ac:dyDescent="0.3">
      <c r="A538" t="s">
        <v>195</v>
      </c>
      <c r="B538" t="s">
        <v>430</v>
      </c>
      <c r="C538">
        <v>38.21</v>
      </c>
      <c r="D538" t="s">
        <v>426</v>
      </c>
      <c r="E538" s="2">
        <v>45678</v>
      </c>
      <c r="F538" t="str">
        <f>VLOOKUP(A538, Sheet2!A:K, 5, FALSE)</f>
        <v>Nairobi</v>
      </c>
    </row>
    <row r="539" spans="1:6" x14ac:dyDescent="0.3">
      <c r="A539" t="s">
        <v>195</v>
      </c>
      <c r="B539" t="s">
        <v>431</v>
      </c>
      <c r="C539">
        <v>26.78</v>
      </c>
      <c r="D539" t="s">
        <v>426</v>
      </c>
      <c r="E539" s="2">
        <v>45717</v>
      </c>
      <c r="F539" t="str">
        <f>VLOOKUP(A539, Sheet2!A:K, 5, FALSE)</f>
        <v>Nairobi</v>
      </c>
    </row>
    <row r="540" spans="1:6" x14ac:dyDescent="0.3">
      <c r="A540" t="s">
        <v>195</v>
      </c>
      <c r="B540" t="s">
        <v>432</v>
      </c>
      <c r="C540">
        <v>27.07</v>
      </c>
      <c r="D540" t="s">
        <v>426</v>
      </c>
      <c r="E540" s="2">
        <v>45725</v>
      </c>
      <c r="F540" t="str">
        <f>VLOOKUP(A540, Sheet2!A:K, 5, FALSE)</f>
        <v>Nairobi</v>
      </c>
    </row>
    <row r="541" spans="1:6" x14ac:dyDescent="0.3">
      <c r="A541" t="s">
        <v>195</v>
      </c>
      <c r="B541" t="s">
        <v>433</v>
      </c>
      <c r="C541">
        <v>31.28</v>
      </c>
      <c r="D541" t="s">
        <v>426</v>
      </c>
      <c r="E541" s="2">
        <v>45769</v>
      </c>
      <c r="F541" t="str">
        <f>VLOOKUP(A541, Sheet2!A:K, 5, FALSE)</f>
        <v>Nairobi</v>
      </c>
    </row>
    <row r="542" spans="1:6" x14ac:dyDescent="0.3">
      <c r="A542" t="s">
        <v>197</v>
      </c>
      <c r="B542" t="s">
        <v>425</v>
      </c>
      <c r="C542">
        <v>30.78</v>
      </c>
      <c r="D542" t="s">
        <v>426</v>
      </c>
      <c r="E542" s="2">
        <v>45601</v>
      </c>
      <c r="F542" t="str">
        <f>VLOOKUP(A542, Sheet2!A:K, 5, FALSE)</f>
        <v>Nakuru</v>
      </c>
    </row>
    <row r="543" spans="1:6" x14ac:dyDescent="0.3">
      <c r="A543" t="s">
        <v>197</v>
      </c>
      <c r="B543" t="s">
        <v>427</v>
      </c>
      <c r="C543">
        <v>46.91</v>
      </c>
      <c r="D543" t="s">
        <v>426</v>
      </c>
      <c r="E543" s="2">
        <v>45648</v>
      </c>
      <c r="F543" t="str">
        <f>VLOOKUP(A543, Sheet2!A:K, 5, FALSE)</f>
        <v>Nakuru</v>
      </c>
    </row>
    <row r="544" spans="1:6" x14ac:dyDescent="0.3">
      <c r="A544" t="s">
        <v>197</v>
      </c>
      <c r="B544" t="s">
        <v>430</v>
      </c>
      <c r="C544">
        <v>21.99</v>
      </c>
      <c r="D544" t="s">
        <v>426</v>
      </c>
      <c r="E544" s="2">
        <v>45673</v>
      </c>
      <c r="F544" t="str">
        <f>VLOOKUP(A544, Sheet2!A:K, 5, FALSE)</f>
        <v>Nakuru</v>
      </c>
    </row>
    <row r="545" spans="1:6" x14ac:dyDescent="0.3">
      <c r="A545" t="s">
        <v>197</v>
      </c>
      <c r="B545" t="s">
        <v>431</v>
      </c>
      <c r="C545">
        <v>22.91</v>
      </c>
      <c r="D545" t="s">
        <v>426</v>
      </c>
      <c r="E545" s="2">
        <v>45716</v>
      </c>
      <c r="F545" t="str">
        <f>VLOOKUP(A545, Sheet2!A:K, 5, FALSE)</f>
        <v>Nakuru</v>
      </c>
    </row>
    <row r="546" spans="1:6" x14ac:dyDescent="0.3">
      <c r="A546" t="s">
        <v>197</v>
      </c>
      <c r="B546" t="s">
        <v>432</v>
      </c>
      <c r="C546">
        <v>15.12</v>
      </c>
      <c r="D546" t="s">
        <v>426</v>
      </c>
      <c r="E546" s="2">
        <v>45723</v>
      </c>
      <c r="F546" t="str">
        <f>VLOOKUP(A546, Sheet2!A:K, 5, FALSE)</f>
        <v>Nakuru</v>
      </c>
    </row>
    <row r="547" spans="1:6" x14ac:dyDescent="0.3">
      <c r="A547" t="s">
        <v>197</v>
      </c>
      <c r="B547" t="s">
        <v>433</v>
      </c>
      <c r="C547">
        <v>54.31</v>
      </c>
      <c r="D547" t="s">
        <v>426</v>
      </c>
      <c r="E547" s="2">
        <v>45754</v>
      </c>
      <c r="F547" t="str">
        <f>VLOOKUP(A547, Sheet2!A:K, 5, FALSE)</f>
        <v>Nakuru</v>
      </c>
    </row>
    <row r="548" spans="1:6" x14ac:dyDescent="0.3">
      <c r="A548" t="s">
        <v>199</v>
      </c>
      <c r="B548" t="s">
        <v>425</v>
      </c>
      <c r="C548">
        <v>33.86</v>
      </c>
      <c r="D548" t="s">
        <v>426</v>
      </c>
      <c r="E548" s="2">
        <v>45625</v>
      </c>
      <c r="F548" t="str">
        <f>VLOOKUP(A548, Sheet2!A:K, 5, FALSE)</f>
        <v>Nakuru</v>
      </c>
    </row>
    <row r="549" spans="1:6" x14ac:dyDescent="0.3">
      <c r="A549" t="s">
        <v>199</v>
      </c>
      <c r="B549" t="s">
        <v>427</v>
      </c>
      <c r="C549">
        <v>45.67</v>
      </c>
      <c r="D549" t="s">
        <v>426</v>
      </c>
      <c r="E549" s="2">
        <v>45652</v>
      </c>
      <c r="F549" t="str">
        <f>VLOOKUP(A549, Sheet2!A:K, 5, FALSE)</f>
        <v>Nakuru</v>
      </c>
    </row>
    <row r="550" spans="1:6" x14ac:dyDescent="0.3">
      <c r="A550" t="s">
        <v>199</v>
      </c>
      <c r="B550" t="s">
        <v>430</v>
      </c>
      <c r="C550">
        <v>31.99</v>
      </c>
      <c r="D550" t="s">
        <v>426</v>
      </c>
      <c r="E550" s="2">
        <v>45670</v>
      </c>
      <c r="F550" t="str">
        <f>VLOOKUP(A550, Sheet2!A:K, 5, FALSE)</f>
        <v>Nakuru</v>
      </c>
    </row>
    <row r="551" spans="1:6" x14ac:dyDescent="0.3">
      <c r="A551" t="s">
        <v>199</v>
      </c>
      <c r="B551" t="s">
        <v>431</v>
      </c>
      <c r="C551">
        <v>38.799999999999997</v>
      </c>
      <c r="D551" t="s">
        <v>428</v>
      </c>
      <c r="E551" t="s">
        <v>429</v>
      </c>
      <c r="F551" t="str">
        <f>VLOOKUP(A551, Sheet2!A:K, 5, FALSE)</f>
        <v>Nakuru</v>
      </c>
    </row>
    <row r="552" spans="1:6" x14ac:dyDescent="0.3">
      <c r="A552" t="s">
        <v>199</v>
      </c>
      <c r="B552" t="s">
        <v>432</v>
      </c>
      <c r="C552">
        <v>36.520000000000003</v>
      </c>
      <c r="D552" t="s">
        <v>426</v>
      </c>
      <c r="E552" s="2">
        <v>45737</v>
      </c>
      <c r="F552" t="str">
        <f>VLOOKUP(A552, Sheet2!A:K, 5, FALSE)</f>
        <v>Nakuru</v>
      </c>
    </row>
    <row r="553" spans="1:6" x14ac:dyDescent="0.3">
      <c r="A553" t="s">
        <v>199</v>
      </c>
      <c r="B553" t="s">
        <v>433</v>
      </c>
      <c r="C553">
        <v>20.32</v>
      </c>
      <c r="D553" t="s">
        <v>428</v>
      </c>
      <c r="E553" t="s">
        <v>429</v>
      </c>
      <c r="F553" t="str">
        <f>VLOOKUP(A553, Sheet2!A:K, 5, FALSE)</f>
        <v>Nakuru</v>
      </c>
    </row>
    <row r="554" spans="1:6" x14ac:dyDescent="0.3">
      <c r="A554" t="s">
        <v>201</v>
      </c>
      <c r="B554" t="s">
        <v>425</v>
      </c>
      <c r="C554">
        <v>47.02</v>
      </c>
      <c r="D554" t="s">
        <v>426</v>
      </c>
      <c r="E554" s="2">
        <v>45599</v>
      </c>
      <c r="F554" t="str">
        <f>VLOOKUP(A554, Sheet2!A:K, 5, FALSE)</f>
        <v>Nakuru</v>
      </c>
    </row>
    <row r="555" spans="1:6" x14ac:dyDescent="0.3">
      <c r="A555" t="s">
        <v>201</v>
      </c>
      <c r="B555" t="s">
        <v>427</v>
      </c>
      <c r="C555">
        <v>34.08</v>
      </c>
      <c r="D555" t="s">
        <v>426</v>
      </c>
      <c r="E555" s="2">
        <v>45634</v>
      </c>
      <c r="F555" t="str">
        <f>VLOOKUP(A555, Sheet2!A:K, 5, FALSE)</f>
        <v>Nakuru</v>
      </c>
    </row>
    <row r="556" spans="1:6" x14ac:dyDescent="0.3">
      <c r="A556" t="s">
        <v>201</v>
      </c>
      <c r="B556" t="s">
        <v>430</v>
      </c>
      <c r="C556">
        <v>37.68</v>
      </c>
      <c r="D556" t="s">
        <v>426</v>
      </c>
      <c r="E556" s="2">
        <v>45676</v>
      </c>
      <c r="F556" t="str">
        <f>VLOOKUP(A556, Sheet2!A:K, 5, FALSE)</f>
        <v>Nakuru</v>
      </c>
    </row>
    <row r="557" spans="1:6" x14ac:dyDescent="0.3">
      <c r="A557" t="s">
        <v>201</v>
      </c>
      <c r="B557" t="s">
        <v>431</v>
      </c>
      <c r="C557">
        <v>27.16</v>
      </c>
      <c r="D557" t="s">
        <v>426</v>
      </c>
      <c r="E557" s="2">
        <v>45711</v>
      </c>
      <c r="F557" t="str">
        <f>VLOOKUP(A557, Sheet2!A:K, 5, FALSE)</f>
        <v>Nakuru</v>
      </c>
    </row>
    <row r="558" spans="1:6" x14ac:dyDescent="0.3">
      <c r="A558" t="s">
        <v>201</v>
      </c>
      <c r="B558" t="s">
        <v>432</v>
      </c>
      <c r="C558">
        <v>23.72</v>
      </c>
      <c r="D558" t="s">
        <v>426</v>
      </c>
      <c r="E558" s="2">
        <v>45721</v>
      </c>
      <c r="F558" t="str">
        <f>VLOOKUP(A558, Sheet2!A:K, 5, FALSE)</f>
        <v>Nakuru</v>
      </c>
    </row>
    <row r="559" spans="1:6" x14ac:dyDescent="0.3">
      <c r="A559" t="s">
        <v>201</v>
      </c>
      <c r="B559" t="s">
        <v>433</v>
      </c>
      <c r="C559">
        <v>45.74</v>
      </c>
      <c r="D559" t="s">
        <v>426</v>
      </c>
      <c r="E559" s="2">
        <v>45769</v>
      </c>
      <c r="F559" t="str">
        <f>VLOOKUP(A559, Sheet2!A:K, 5, FALSE)</f>
        <v>Nakuru</v>
      </c>
    </row>
    <row r="560" spans="1:6" x14ac:dyDescent="0.3">
      <c r="A560" t="s">
        <v>203</v>
      </c>
      <c r="B560" t="s">
        <v>425</v>
      </c>
      <c r="C560">
        <v>39.06</v>
      </c>
      <c r="D560" t="s">
        <v>426</v>
      </c>
      <c r="E560" s="2">
        <v>45603</v>
      </c>
      <c r="F560" t="str">
        <f>VLOOKUP(A560, Sheet2!A:K, 5, FALSE)</f>
        <v>Kisumu</v>
      </c>
    </row>
    <row r="561" spans="1:6" x14ac:dyDescent="0.3">
      <c r="A561" t="s">
        <v>203</v>
      </c>
      <c r="B561" t="s">
        <v>427</v>
      </c>
      <c r="C561">
        <v>35.11</v>
      </c>
      <c r="D561" t="s">
        <v>428</v>
      </c>
      <c r="E561" t="s">
        <v>429</v>
      </c>
      <c r="F561" t="str">
        <f>VLOOKUP(A561, Sheet2!A:K, 5, FALSE)</f>
        <v>Kisumu</v>
      </c>
    </row>
    <row r="562" spans="1:6" x14ac:dyDescent="0.3">
      <c r="A562" t="s">
        <v>203</v>
      </c>
      <c r="B562" t="s">
        <v>430</v>
      </c>
      <c r="C562">
        <v>26.42</v>
      </c>
      <c r="D562" t="s">
        <v>426</v>
      </c>
      <c r="E562" s="2">
        <v>45678</v>
      </c>
      <c r="F562" t="str">
        <f>VLOOKUP(A562, Sheet2!A:K, 5, FALSE)</f>
        <v>Kisumu</v>
      </c>
    </row>
    <row r="563" spans="1:6" x14ac:dyDescent="0.3">
      <c r="A563" t="s">
        <v>203</v>
      </c>
      <c r="B563" t="s">
        <v>431</v>
      </c>
      <c r="C563">
        <v>71.27</v>
      </c>
      <c r="D563" t="s">
        <v>426</v>
      </c>
      <c r="E563" s="2">
        <v>45694</v>
      </c>
      <c r="F563" t="str">
        <f>VLOOKUP(A563, Sheet2!A:K, 5, FALSE)</f>
        <v>Kisumu</v>
      </c>
    </row>
    <row r="564" spans="1:6" x14ac:dyDescent="0.3">
      <c r="A564" t="s">
        <v>203</v>
      </c>
      <c r="B564" t="s">
        <v>432</v>
      </c>
      <c r="C564">
        <v>42.12</v>
      </c>
      <c r="D564" t="s">
        <v>426</v>
      </c>
      <c r="E564" s="2">
        <v>45734</v>
      </c>
      <c r="F564" t="str">
        <f>VLOOKUP(A564, Sheet2!A:K, 5, FALSE)</f>
        <v>Kisumu</v>
      </c>
    </row>
    <row r="565" spans="1:6" x14ac:dyDescent="0.3">
      <c r="A565" t="s">
        <v>203</v>
      </c>
      <c r="B565" t="s">
        <v>433</v>
      </c>
      <c r="C565">
        <v>30.35</v>
      </c>
      <c r="D565" t="s">
        <v>426</v>
      </c>
      <c r="E565" s="2">
        <v>45753</v>
      </c>
      <c r="F565" t="str">
        <f>VLOOKUP(A565, Sheet2!A:K, 5, FALSE)</f>
        <v>Kisumu</v>
      </c>
    </row>
    <row r="566" spans="1:6" x14ac:dyDescent="0.3">
      <c r="A566" t="s">
        <v>205</v>
      </c>
      <c r="B566" t="s">
        <v>425</v>
      </c>
      <c r="C566">
        <v>23.69</v>
      </c>
      <c r="D566" t="s">
        <v>426</v>
      </c>
      <c r="E566" s="2">
        <v>45603</v>
      </c>
      <c r="F566" t="str">
        <f>VLOOKUP(A566, Sheet2!A:K, 5, FALSE)</f>
        <v>Eldoret</v>
      </c>
    </row>
    <row r="567" spans="1:6" x14ac:dyDescent="0.3">
      <c r="A567" t="s">
        <v>205</v>
      </c>
      <c r="B567" t="s">
        <v>427</v>
      </c>
      <c r="C567">
        <v>29.45</v>
      </c>
      <c r="D567" t="s">
        <v>426</v>
      </c>
      <c r="E567" s="2">
        <v>45647</v>
      </c>
      <c r="F567" t="str">
        <f>VLOOKUP(A567, Sheet2!A:K, 5, FALSE)</f>
        <v>Eldoret</v>
      </c>
    </row>
    <row r="568" spans="1:6" x14ac:dyDescent="0.3">
      <c r="A568" t="s">
        <v>205</v>
      </c>
      <c r="B568" t="s">
        <v>430</v>
      </c>
      <c r="C568">
        <v>33.729999999999997</v>
      </c>
      <c r="D568" t="s">
        <v>428</v>
      </c>
      <c r="E568" t="s">
        <v>429</v>
      </c>
      <c r="F568" t="str">
        <f>VLOOKUP(A568, Sheet2!A:K, 5, FALSE)</f>
        <v>Eldoret</v>
      </c>
    </row>
    <row r="569" spans="1:6" x14ac:dyDescent="0.3">
      <c r="A569" t="s">
        <v>205</v>
      </c>
      <c r="B569" t="s">
        <v>431</v>
      </c>
      <c r="C569">
        <v>41.35</v>
      </c>
      <c r="D569" t="s">
        <v>426</v>
      </c>
      <c r="E569" s="2">
        <v>45717</v>
      </c>
      <c r="F569" t="str">
        <f>VLOOKUP(A569, Sheet2!A:K, 5, FALSE)</f>
        <v>Eldoret</v>
      </c>
    </row>
    <row r="570" spans="1:6" x14ac:dyDescent="0.3">
      <c r="A570" t="s">
        <v>205</v>
      </c>
      <c r="B570" t="s">
        <v>432</v>
      </c>
      <c r="C570">
        <v>56.8</v>
      </c>
      <c r="D570" t="s">
        <v>426</v>
      </c>
      <c r="E570" s="2">
        <v>45726</v>
      </c>
      <c r="F570" t="str">
        <f>VLOOKUP(A570, Sheet2!A:K, 5, FALSE)</f>
        <v>Eldoret</v>
      </c>
    </row>
    <row r="571" spans="1:6" x14ac:dyDescent="0.3">
      <c r="A571" t="s">
        <v>205</v>
      </c>
      <c r="B571" t="s">
        <v>433</v>
      </c>
      <c r="C571">
        <v>33.82</v>
      </c>
      <c r="D571" t="s">
        <v>426</v>
      </c>
      <c r="E571" s="2">
        <v>45749</v>
      </c>
      <c r="F571" t="str">
        <f>VLOOKUP(A571, Sheet2!A:K, 5, FALSE)</f>
        <v>Eldoret</v>
      </c>
    </row>
    <row r="572" spans="1:6" x14ac:dyDescent="0.3">
      <c r="A572" t="s">
        <v>207</v>
      </c>
      <c r="B572" t="s">
        <v>425</v>
      </c>
      <c r="C572">
        <v>46.56</v>
      </c>
      <c r="D572" t="s">
        <v>426</v>
      </c>
      <c r="E572" s="2">
        <v>45609</v>
      </c>
      <c r="F572" t="str">
        <f>VLOOKUP(A572, Sheet2!A:K, 5, FALSE)</f>
        <v>Mombasa</v>
      </c>
    </row>
    <row r="573" spans="1:6" x14ac:dyDescent="0.3">
      <c r="A573" t="s">
        <v>207</v>
      </c>
      <c r="B573" t="s">
        <v>427</v>
      </c>
      <c r="C573">
        <v>31.96</v>
      </c>
      <c r="D573" t="s">
        <v>426</v>
      </c>
      <c r="E573" s="2">
        <v>45643</v>
      </c>
      <c r="F573" t="str">
        <f>VLOOKUP(A573, Sheet2!A:K, 5, FALSE)</f>
        <v>Mombasa</v>
      </c>
    </row>
    <row r="574" spans="1:6" x14ac:dyDescent="0.3">
      <c r="A574" t="s">
        <v>207</v>
      </c>
      <c r="B574" t="s">
        <v>430</v>
      </c>
      <c r="C574">
        <v>31.91</v>
      </c>
      <c r="D574" t="s">
        <v>426</v>
      </c>
      <c r="E574" s="2">
        <v>45665</v>
      </c>
      <c r="F574" t="str">
        <f>VLOOKUP(A574, Sheet2!A:K, 5, FALSE)</f>
        <v>Mombasa</v>
      </c>
    </row>
    <row r="575" spans="1:6" x14ac:dyDescent="0.3">
      <c r="A575" t="s">
        <v>207</v>
      </c>
      <c r="B575" t="s">
        <v>431</v>
      </c>
      <c r="C575">
        <v>31.64</v>
      </c>
      <c r="D575" t="s">
        <v>426</v>
      </c>
      <c r="E575" s="2">
        <v>45708</v>
      </c>
      <c r="F575" t="str">
        <f>VLOOKUP(A575, Sheet2!A:K, 5, FALSE)</f>
        <v>Mombasa</v>
      </c>
    </row>
    <row r="576" spans="1:6" x14ac:dyDescent="0.3">
      <c r="A576" t="s">
        <v>207</v>
      </c>
      <c r="B576" t="s">
        <v>432</v>
      </c>
      <c r="C576">
        <v>27.38</v>
      </c>
      <c r="D576" t="s">
        <v>426</v>
      </c>
      <c r="E576" s="2">
        <v>45745</v>
      </c>
      <c r="F576" t="str">
        <f>VLOOKUP(A576, Sheet2!A:K, 5, FALSE)</f>
        <v>Mombasa</v>
      </c>
    </row>
    <row r="577" spans="1:6" x14ac:dyDescent="0.3">
      <c r="A577" t="s">
        <v>207</v>
      </c>
      <c r="B577" t="s">
        <v>433</v>
      </c>
      <c r="C577">
        <v>15.51</v>
      </c>
      <c r="D577" t="s">
        <v>426</v>
      </c>
      <c r="E577" s="2">
        <v>45759</v>
      </c>
      <c r="F577" t="str">
        <f>VLOOKUP(A577, Sheet2!A:K, 5, FALSE)</f>
        <v>Mombasa</v>
      </c>
    </row>
    <row r="578" spans="1:6" x14ac:dyDescent="0.3">
      <c r="A578" t="s">
        <v>209</v>
      </c>
      <c r="B578" t="s">
        <v>425</v>
      </c>
      <c r="C578">
        <v>20.68</v>
      </c>
      <c r="D578" t="s">
        <v>426</v>
      </c>
      <c r="E578" s="2">
        <v>45616</v>
      </c>
      <c r="F578" t="str">
        <f>VLOOKUP(A578, Sheet2!A:K, 5, FALSE)</f>
        <v>Kisumu</v>
      </c>
    </row>
    <row r="579" spans="1:6" x14ac:dyDescent="0.3">
      <c r="A579" t="s">
        <v>209</v>
      </c>
      <c r="B579" t="s">
        <v>427</v>
      </c>
      <c r="C579">
        <v>44.14</v>
      </c>
      <c r="D579" t="s">
        <v>426</v>
      </c>
      <c r="E579" s="2">
        <v>45650</v>
      </c>
      <c r="F579" t="str">
        <f>VLOOKUP(A579, Sheet2!A:K, 5, FALSE)</f>
        <v>Kisumu</v>
      </c>
    </row>
    <row r="580" spans="1:6" x14ac:dyDescent="0.3">
      <c r="A580" t="s">
        <v>209</v>
      </c>
      <c r="B580" t="s">
        <v>430</v>
      </c>
      <c r="C580">
        <v>42.78</v>
      </c>
      <c r="D580" t="s">
        <v>426</v>
      </c>
      <c r="E580" s="2">
        <v>45684</v>
      </c>
      <c r="F580" t="str">
        <f>VLOOKUP(A580, Sheet2!A:K, 5, FALSE)</f>
        <v>Kisumu</v>
      </c>
    </row>
    <row r="581" spans="1:6" x14ac:dyDescent="0.3">
      <c r="A581" t="s">
        <v>209</v>
      </c>
      <c r="B581" t="s">
        <v>431</v>
      </c>
      <c r="C581">
        <v>20.87</v>
      </c>
      <c r="D581" t="s">
        <v>426</v>
      </c>
      <c r="E581" s="2">
        <v>45709</v>
      </c>
      <c r="F581" t="str">
        <f>VLOOKUP(A581, Sheet2!A:K, 5, FALSE)</f>
        <v>Kisumu</v>
      </c>
    </row>
    <row r="582" spans="1:6" x14ac:dyDescent="0.3">
      <c r="A582" t="s">
        <v>209</v>
      </c>
      <c r="B582" t="s">
        <v>432</v>
      </c>
      <c r="C582">
        <v>19.809999999999999</v>
      </c>
      <c r="D582" t="s">
        <v>426</v>
      </c>
      <c r="E582" s="2">
        <v>45721</v>
      </c>
      <c r="F582" t="str">
        <f>VLOOKUP(A582, Sheet2!A:K, 5, FALSE)</f>
        <v>Kisumu</v>
      </c>
    </row>
    <row r="583" spans="1:6" x14ac:dyDescent="0.3">
      <c r="A583" t="s">
        <v>209</v>
      </c>
      <c r="B583" t="s">
        <v>433</v>
      </c>
      <c r="C583">
        <v>42.38</v>
      </c>
      <c r="D583" t="s">
        <v>426</v>
      </c>
      <c r="E583" s="2">
        <v>45763</v>
      </c>
      <c r="F583" t="str">
        <f>VLOOKUP(A583, Sheet2!A:K, 5, FALSE)</f>
        <v>Kisumu</v>
      </c>
    </row>
    <row r="584" spans="1:6" x14ac:dyDescent="0.3">
      <c r="A584" t="s">
        <v>211</v>
      </c>
      <c r="B584" t="s">
        <v>425</v>
      </c>
      <c r="C584">
        <v>21.04</v>
      </c>
      <c r="D584" t="s">
        <v>426</v>
      </c>
      <c r="E584" s="2">
        <v>45599</v>
      </c>
      <c r="F584" t="str">
        <f>VLOOKUP(A584, Sheet2!A:K, 5, FALSE)</f>
        <v>Nakuru</v>
      </c>
    </row>
    <row r="585" spans="1:6" x14ac:dyDescent="0.3">
      <c r="A585" t="s">
        <v>211</v>
      </c>
      <c r="B585" t="s">
        <v>427</v>
      </c>
      <c r="C585">
        <v>25.9</v>
      </c>
      <c r="D585" t="s">
        <v>426</v>
      </c>
      <c r="E585" s="2">
        <v>45632</v>
      </c>
      <c r="F585" t="str">
        <f>VLOOKUP(A585, Sheet2!A:K, 5, FALSE)</f>
        <v>Nakuru</v>
      </c>
    </row>
    <row r="586" spans="1:6" x14ac:dyDescent="0.3">
      <c r="A586" t="s">
        <v>211</v>
      </c>
      <c r="B586" t="s">
        <v>430</v>
      </c>
      <c r="C586">
        <v>34.15</v>
      </c>
      <c r="D586" t="s">
        <v>426</v>
      </c>
      <c r="E586" s="2">
        <v>45670</v>
      </c>
      <c r="F586" t="str">
        <f>VLOOKUP(A586, Sheet2!A:K, 5, FALSE)</f>
        <v>Nakuru</v>
      </c>
    </row>
    <row r="587" spans="1:6" x14ac:dyDescent="0.3">
      <c r="A587" t="s">
        <v>211</v>
      </c>
      <c r="B587" t="s">
        <v>431</v>
      </c>
      <c r="C587">
        <v>65.42</v>
      </c>
      <c r="D587" t="s">
        <v>426</v>
      </c>
      <c r="E587" s="2">
        <v>45700</v>
      </c>
      <c r="F587" t="str">
        <f>VLOOKUP(A587, Sheet2!A:K, 5, FALSE)</f>
        <v>Nakuru</v>
      </c>
    </row>
    <row r="588" spans="1:6" x14ac:dyDescent="0.3">
      <c r="A588" t="s">
        <v>211</v>
      </c>
      <c r="B588" t="s">
        <v>432</v>
      </c>
      <c r="C588">
        <v>31.82</v>
      </c>
      <c r="D588" t="s">
        <v>426</v>
      </c>
      <c r="E588" s="2">
        <v>45742</v>
      </c>
      <c r="F588" t="str">
        <f>VLOOKUP(A588, Sheet2!A:K, 5, FALSE)</f>
        <v>Nakuru</v>
      </c>
    </row>
    <row r="589" spans="1:6" x14ac:dyDescent="0.3">
      <c r="A589" t="s">
        <v>211</v>
      </c>
      <c r="B589" t="s">
        <v>433</v>
      </c>
      <c r="C589">
        <v>32.75</v>
      </c>
      <c r="D589" t="s">
        <v>426</v>
      </c>
      <c r="E589" s="2">
        <v>45774</v>
      </c>
      <c r="F589" t="str">
        <f>VLOOKUP(A589, Sheet2!A:K, 5, FALSE)</f>
        <v>Nakuru</v>
      </c>
    </row>
    <row r="590" spans="1:6" x14ac:dyDescent="0.3">
      <c r="A590" t="s">
        <v>213</v>
      </c>
      <c r="B590" t="s">
        <v>425</v>
      </c>
      <c r="C590">
        <v>31.7</v>
      </c>
      <c r="D590" t="s">
        <v>426</v>
      </c>
      <c r="E590" s="2">
        <v>45616</v>
      </c>
      <c r="F590" t="str">
        <f>VLOOKUP(A590, Sheet2!A:K, 5, FALSE)</f>
        <v>Nairobi</v>
      </c>
    </row>
    <row r="591" spans="1:6" x14ac:dyDescent="0.3">
      <c r="A591" t="s">
        <v>213</v>
      </c>
      <c r="B591" t="s">
        <v>427</v>
      </c>
      <c r="C591">
        <v>27.62</v>
      </c>
      <c r="D591" t="s">
        <v>426</v>
      </c>
      <c r="E591" s="2">
        <v>45651</v>
      </c>
      <c r="F591" t="str">
        <f>VLOOKUP(A591, Sheet2!A:K, 5, FALSE)</f>
        <v>Nairobi</v>
      </c>
    </row>
    <row r="592" spans="1:6" x14ac:dyDescent="0.3">
      <c r="A592" t="s">
        <v>213</v>
      </c>
      <c r="B592" t="s">
        <v>430</v>
      </c>
      <c r="C592">
        <v>87.29</v>
      </c>
      <c r="D592" t="s">
        <v>426</v>
      </c>
      <c r="E592" s="2">
        <v>45659</v>
      </c>
      <c r="F592" t="str">
        <f>VLOOKUP(A592, Sheet2!A:K, 5, FALSE)</f>
        <v>Nairobi</v>
      </c>
    </row>
    <row r="593" spans="1:6" x14ac:dyDescent="0.3">
      <c r="A593" t="s">
        <v>213</v>
      </c>
      <c r="B593" t="s">
        <v>431</v>
      </c>
      <c r="C593">
        <v>25.04</v>
      </c>
      <c r="D593" t="s">
        <v>426</v>
      </c>
      <c r="E593" s="2">
        <v>45703</v>
      </c>
      <c r="F593" t="str">
        <f>VLOOKUP(A593, Sheet2!A:K, 5, FALSE)</f>
        <v>Nairobi</v>
      </c>
    </row>
    <row r="594" spans="1:6" x14ac:dyDescent="0.3">
      <c r="A594" t="s">
        <v>213</v>
      </c>
      <c r="B594" t="s">
        <v>432</v>
      </c>
      <c r="C594">
        <v>31.1</v>
      </c>
      <c r="D594" t="s">
        <v>426</v>
      </c>
      <c r="E594" s="2">
        <v>45718</v>
      </c>
      <c r="F594" t="str">
        <f>VLOOKUP(A594, Sheet2!A:K, 5, FALSE)</f>
        <v>Nairobi</v>
      </c>
    </row>
    <row r="595" spans="1:6" x14ac:dyDescent="0.3">
      <c r="A595" t="s">
        <v>213</v>
      </c>
      <c r="B595" t="s">
        <v>433</v>
      </c>
      <c r="C595">
        <v>19.21</v>
      </c>
      <c r="D595" t="s">
        <v>426</v>
      </c>
      <c r="E595" s="2">
        <v>45766</v>
      </c>
      <c r="F595" t="str">
        <f>VLOOKUP(A595, Sheet2!A:K, 5, FALSE)</f>
        <v>Nairobi</v>
      </c>
    </row>
    <row r="596" spans="1:6" x14ac:dyDescent="0.3">
      <c r="A596" t="s">
        <v>215</v>
      </c>
      <c r="B596" t="s">
        <v>425</v>
      </c>
      <c r="C596">
        <v>18.68</v>
      </c>
      <c r="D596" t="s">
        <v>426</v>
      </c>
      <c r="E596" s="2">
        <v>45615</v>
      </c>
      <c r="F596" t="str">
        <f>VLOOKUP(A596, Sheet2!A:K, 5, FALSE)</f>
        <v>Nakuru</v>
      </c>
    </row>
    <row r="597" spans="1:6" x14ac:dyDescent="0.3">
      <c r="A597" t="s">
        <v>215</v>
      </c>
      <c r="B597" t="s">
        <v>427</v>
      </c>
      <c r="C597">
        <v>36.04</v>
      </c>
      <c r="D597" t="s">
        <v>428</v>
      </c>
      <c r="E597" t="s">
        <v>429</v>
      </c>
      <c r="F597" t="str">
        <f>VLOOKUP(A597, Sheet2!A:K, 5, FALSE)</f>
        <v>Nakuru</v>
      </c>
    </row>
    <row r="598" spans="1:6" x14ac:dyDescent="0.3">
      <c r="A598" t="s">
        <v>215</v>
      </c>
      <c r="B598" t="s">
        <v>430</v>
      </c>
      <c r="C598">
        <v>69.7</v>
      </c>
      <c r="D598" t="s">
        <v>426</v>
      </c>
      <c r="E598" s="2">
        <v>45686</v>
      </c>
      <c r="F598" t="str">
        <f>VLOOKUP(A598, Sheet2!A:K, 5, FALSE)</f>
        <v>Nakuru</v>
      </c>
    </row>
    <row r="599" spans="1:6" x14ac:dyDescent="0.3">
      <c r="A599" t="s">
        <v>215</v>
      </c>
      <c r="B599" t="s">
        <v>431</v>
      </c>
      <c r="C599">
        <v>15.81</v>
      </c>
      <c r="D599" t="s">
        <v>426</v>
      </c>
      <c r="E599" s="2">
        <v>45701</v>
      </c>
      <c r="F599" t="str">
        <f>VLOOKUP(A599, Sheet2!A:K, 5, FALSE)</f>
        <v>Nakuru</v>
      </c>
    </row>
    <row r="600" spans="1:6" x14ac:dyDescent="0.3">
      <c r="A600" t="s">
        <v>215</v>
      </c>
      <c r="B600" t="s">
        <v>432</v>
      </c>
      <c r="C600">
        <v>34.76</v>
      </c>
      <c r="D600" t="s">
        <v>428</v>
      </c>
      <c r="E600" t="s">
        <v>429</v>
      </c>
      <c r="F600" t="str">
        <f>VLOOKUP(A600, Sheet2!A:K, 5, FALSE)</f>
        <v>Nakuru</v>
      </c>
    </row>
    <row r="601" spans="1:6" x14ac:dyDescent="0.3">
      <c r="A601" t="s">
        <v>215</v>
      </c>
      <c r="B601" t="s">
        <v>433</v>
      </c>
      <c r="C601">
        <v>48.72</v>
      </c>
      <c r="D601" t="s">
        <v>428</v>
      </c>
      <c r="E601" t="s">
        <v>429</v>
      </c>
      <c r="F601" t="str">
        <f>VLOOKUP(A601, Sheet2!A:K, 5, FALSE)</f>
        <v>Nakuru</v>
      </c>
    </row>
    <row r="602" spans="1:6" x14ac:dyDescent="0.3">
      <c r="A602" t="s">
        <v>217</v>
      </c>
      <c r="B602" t="s">
        <v>425</v>
      </c>
      <c r="C602">
        <v>40.43</v>
      </c>
      <c r="D602" t="s">
        <v>426</v>
      </c>
      <c r="E602" s="2">
        <v>45622</v>
      </c>
      <c r="F602" t="str">
        <f>VLOOKUP(A602, Sheet2!A:K, 5, FALSE)</f>
        <v>Eldoret</v>
      </c>
    </row>
    <row r="603" spans="1:6" x14ac:dyDescent="0.3">
      <c r="A603" t="s">
        <v>217</v>
      </c>
      <c r="B603" t="s">
        <v>427</v>
      </c>
      <c r="C603">
        <v>32.58</v>
      </c>
      <c r="D603" t="s">
        <v>426</v>
      </c>
      <c r="E603" s="2">
        <v>45644</v>
      </c>
      <c r="F603" t="str">
        <f>VLOOKUP(A603, Sheet2!A:K, 5, FALSE)</f>
        <v>Eldoret</v>
      </c>
    </row>
    <row r="604" spans="1:6" x14ac:dyDescent="0.3">
      <c r="A604" t="s">
        <v>217</v>
      </c>
      <c r="B604" t="s">
        <v>430</v>
      </c>
      <c r="C604">
        <v>21.4</v>
      </c>
      <c r="D604" t="s">
        <v>426</v>
      </c>
      <c r="E604" s="2">
        <v>45681</v>
      </c>
      <c r="F604" t="str">
        <f>VLOOKUP(A604, Sheet2!A:K, 5, FALSE)</f>
        <v>Eldoret</v>
      </c>
    </row>
    <row r="605" spans="1:6" x14ac:dyDescent="0.3">
      <c r="A605" t="s">
        <v>217</v>
      </c>
      <c r="B605" t="s">
        <v>431</v>
      </c>
      <c r="C605">
        <v>27.47</v>
      </c>
      <c r="D605" t="s">
        <v>426</v>
      </c>
      <c r="E605" s="2">
        <v>45702</v>
      </c>
      <c r="F605" t="str">
        <f>VLOOKUP(A605, Sheet2!A:K, 5, FALSE)</f>
        <v>Eldoret</v>
      </c>
    </row>
    <row r="606" spans="1:6" x14ac:dyDescent="0.3">
      <c r="A606" t="s">
        <v>217</v>
      </c>
      <c r="B606" t="s">
        <v>432</v>
      </c>
      <c r="C606">
        <v>37.049999999999997</v>
      </c>
      <c r="D606" t="s">
        <v>426</v>
      </c>
      <c r="E606" s="2">
        <v>45745</v>
      </c>
      <c r="F606" t="str">
        <f>VLOOKUP(A606, Sheet2!A:K, 5, FALSE)</f>
        <v>Eldoret</v>
      </c>
    </row>
    <row r="607" spans="1:6" x14ac:dyDescent="0.3">
      <c r="A607" t="s">
        <v>217</v>
      </c>
      <c r="B607" t="s">
        <v>433</v>
      </c>
      <c r="C607">
        <v>31.78</v>
      </c>
      <c r="D607" t="s">
        <v>426</v>
      </c>
      <c r="E607" s="2">
        <v>45753</v>
      </c>
      <c r="F607" t="str">
        <f>VLOOKUP(A607, Sheet2!A:K, 5, FALSE)</f>
        <v>Eldoret</v>
      </c>
    </row>
    <row r="608" spans="1:6" x14ac:dyDescent="0.3">
      <c r="A608" t="s">
        <v>219</v>
      </c>
      <c r="B608" t="s">
        <v>425</v>
      </c>
      <c r="C608">
        <v>40.71</v>
      </c>
      <c r="D608" t="s">
        <v>426</v>
      </c>
      <c r="E608" s="2">
        <v>45600</v>
      </c>
      <c r="F608" t="str">
        <f>VLOOKUP(A608, Sheet2!A:K, 5, FALSE)</f>
        <v>Nakuru</v>
      </c>
    </row>
    <row r="609" spans="1:6" x14ac:dyDescent="0.3">
      <c r="A609" t="s">
        <v>219</v>
      </c>
      <c r="B609" t="s">
        <v>427</v>
      </c>
      <c r="C609">
        <v>23.11</v>
      </c>
      <c r="D609" t="s">
        <v>426</v>
      </c>
      <c r="E609" s="2">
        <v>45644</v>
      </c>
      <c r="F609" t="str">
        <f>VLOOKUP(A609, Sheet2!A:K, 5, FALSE)</f>
        <v>Nakuru</v>
      </c>
    </row>
    <row r="610" spans="1:6" x14ac:dyDescent="0.3">
      <c r="A610" t="s">
        <v>219</v>
      </c>
      <c r="B610" t="s">
        <v>430</v>
      </c>
      <c r="C610">
        <v>42.19</v>
      </c>
      <c r="D610" t="s">
        <v>426</v>
      </c>
      <c r="E610" s="2">
        <v>45659</v>
      </c>
      <c r="F610" t="str">
        <f>VLOOKUP(A610, Sheet2!A:K, 5, FALSE)</f>
        <v>Nakuru</v>
      </c>
    </row>
    <row r="611" spans="1:6" x14ac:dyDescent="0.3">
      <c r="A611" t="s">
        <v>219</v>
      </c>
      <c r="B611" t="s">
        <v>431</v>
      </c>
      <c r="C611">
        <v>27.29</v>
      </c>
      <c r="D611" t="s">
        <v>426</v>
      </c>
      <c r="E611" s="2">
        <v>45695</v>
      </c>
      <c r="F611" t="str">
        <f>VLOOKUP(A611, Sheet2!A:K, 5, FALSE)</f>
        <v>Nakuru</v>
      </c>
    </row>
    <row r="612" spans="1:6" x14ac:dyDescent="0.3">
      <c r="A612" t="s">
        <v>219</v>
      </c>
      <c r="B612" t="s">
        <v>432</v>
      </c>
      <c r="C612">
        <v>27.49</v>
      </c>
      <c r="D612" t="s">
        <v>426</v>
      </c>
      <c r="E612" s="2">
        <v>45736</v>
      </c>
      <c r="F612" t="str">
        <f>VLOOKUP(A612, Sheet2!A:K, 5, FALSE)</f>
        <v>Nakuru</v>
      </c>
    </row>
    <row r="613" spans="1:6" x14ac:dyDescent="0.3">
      <c r="A613" t="s">
        <v>219</v>
      </c>
      <c r="B613" t="s">
        <v>433</v>
      </c>
      <c r="C613">
        <v>26.23</v>
      </c>
      <c r="D613" t="s">
        <v>426</v>
      </c>
      <c r="E613" s="2">
        <v>45753</v>
      </c>
      <c r="F613" t="str">
        <f>VLOOKUP(A613, Sheet2!A:K, 5, FALSE)</f>
        <v>Nakuru</v>
      </c>
    </row>
    <row r="614" spans="1:6" x14ac:dyDescent="0.3">
      <c r="A614" t="s">
        <v>221</v>
      </c>
      <c r="B614" t="s">
        <v>425</v>
      </c>
      <c r="C614">
        <v>35.15</v>
      </c>
      <c r="D614" t="s">
        <v>426</v>
      </c>
      <c r="E614" s="2">
        <v>45609</v>
      </c>
      <c r="F614" t="str">
        <f>VLOOKUP(A614, Sheet2!A:K, 5, FALSE)</f>
        <v>Nairobi</v>
      </c>
    </row>
    <row r="615" spans="1:6" x14ac:dyDescent="0.3">
      <c r="A615" t="s">
        <v>221</v>
      </c>
      <c r="B615" t="s">
        <v>427</v>
      </c>
      <c r="C615">
        <v>42.73</v>
      </c>
      <c r="D615" t="s">
        <v>426</v>
      </c>
      <c r="E615" s="2">
        <v>45636</v>
      </c>
      <c r="F615" t="str">
        <f>VLOOKUP(A615, Sheet2!A:K, 5, FALSE)</f>
        <v>Nairobi</v>
      </c>
    </row>
    <row r="616" spans="1:6" x14ac:dyDescent="0.3">
      <c r="A616" t="s">
        <v>221</v>
      </c>
      <c r="B616" t="s">
        <v>430</v>
      </c>
      <c r="C616">
        <v>33.4</v>
      </c>
      <c r="D616" t="s">
        <v>426</v>
      </c>
      <c r="E616" s="2">
        <v>45667</v>
      </c>
      <c r="F616" t="str">
        <f>VLOOKUP(A616, Sheet2!A:K, 5, FALSE)</f>
        <v>Nairobi</v>
      </c>
    </row>
    <row r="617" spans="1:6" x14ac:dyDescent="0.3">
      <c r="A617" t="s">
        <v>221</v>
      </c>
      <c r="B617" t="s">
        <v>431</v>
      </c>
      <c r="C617">
        <v>32.03</v>
      </c>
      <c r="D617" t="s">
        <v>428</v>
      </c>
      <c r="E617" t="s">
        <v>429</v>
      </c>
      <c r="F617" t="str">
        <f>VLOOKUP(A617, Sheet2!A:K, 5, FALSE)</f>
        <v>Nairobi</v>
      </c>
    </row>
    <row r="618" spans="1:6" x14ac:dyDescent="0.3">
      <c r="A618" t="s">
        <v>221</v>
      </c>
      <c r="B618" t="s">
        <v>432</v>
      </c>
      <c r="C618">
        <v>17.690000000000001</v>
      </c>
      <c r="D618" t="s">
        <v>426</v>
      </c>
      <c r="E618" s="2">
        <v>45733</v>
      </c>
      <c r="F618" t="str">
        <f>VLOOKUP(A618, Sheet2!A:K, 5, FALSE)</f>
        <v>Nairobi</v>
      </c>
    </row>
    <row r="619" spans="1:6" x14ac:dyDescent="0.3">
      <c r="A619" t="s">
        <v>221</v>
      </c>
      <c r="B619" t="s">
        <v>433</v>
      </c>
      <c r="C619">
        <v>32.799999999999997</v>
      </c>
      <c r="D619" t="s">
        <v>426</v>
      </c>
      <c r="E619" s="2">
        <v>45775</v>
      </c>
      <c r="F619" t="str">
        <f>VLOOKUP(A619, Sheet2!A:K, 5, FALSE)</f>
        <v>Nairobi</v>
      </c>
    </row>
    <row r="620" spans="1:6" x14ac:dyDescent="0.3">
      <c r="A620" t="s">
        <v>223</v>
      </c>
      <c r="B620" t="s">
        <v>425</v>
      </c>
      <c r="C620">
        <v>43.35</v>
      </c>
      <c r="D620" t="s">
        <v>426</v>
      </c>
      <c r="E620" s="2">
        <v>45598</v>
      </c>
      <c r="F620" t="str">
        <f>VLOOKUP(A620, Sheet2!A:K, 5, FALSE)</f>
        <v>Eldoret</v>
      </c>
    </row>
    <row r="621" spans="1:6" x14ac:dyDescent="0.3">
      <c r="A621" t="s">
        <v>223</v>
      </c>
      <c r="B621" t="s">
        <v>427</v>
      </c>
      <c r="C621">
        <v>24.45</v>
      </c>
      <c r="D621" t="s">
        <v>426</v>
      </c>
      <c r="E621" s="2">
        <v>45654</v>
      </c>
      <c r="F621" t="str">
        <f>VLOOKUP(A621, Sheet2!A:K, 5, FALSE)</f>
        <v>Eldoret</v>
      </c>
    </row>
    <row r="622" spans="1:6" x14ac:dyDescent="0.3">
      <c r="A622" t="s">
        <v>223</v>
      </c>
      <c r="B622" t="s">
        <v>430</v>
      </c>
      <c r="C622">
        <v>18.53</v>
      </c>
      <c r="D622" t="s">
        <v>426</v>
      </c>
      <c r="E622" s="2">
        <v>45686</v>
      </c>
      <c r="F622" t="str">
        <f>VLOOKUP(A622, Sheet2!A:K, 5, FALSE)</f>
        <v>Eldoret</v>
      </c>
    </row>
    <row r="623" spans="1:6" x14ac:dyDescent="0.3">
      <c r="A623" t="s">
        <v>223</v>
      </c>
      <c r="B623" t="s">
        <v>431</v>
      </c>
      <c r="C623">
        <v>30.36</v>
      </c>
      <c r="D623" t="s">
        <v>426</v>
      </c>
      <c r="E623" s="2">
        <v>45702</v>
      </c>
      <c r="F623" t="str">
        <f>VLOOKUP(A623, Sheet2!A:K, 5, FALSE)</f>
        <v>Eldoret</v>
      </c>
    </row>
    <row r="624" spans="1:6" x14ac:dyDescent="0.3">
      <c r="A624" t="s">
        <v>223</v>
      </c>
      <c r="B624" t="s">
        <v>432</v>
      </c>
      <c r="C624">
        <v>62.91</v>
      </c>
      <c r="D624" t="s">
        <v>426</v>
      </c>
      <c r="E624" s="2">
        <v>45720</v>
      </c>
      <c r="F624" t="str">
        <f>VLOOKUP(A624, Sheet2!A:K, 5, FALSE)</f>
        <v>Eldoret</v>
      </c>
    </row>
    <row r="625" spans="1:6" x14ac:dyDescent="0.3">
      <c r="A625" t="s">
        <v>223</v>
      </c>
      <c r="B625" t="s">
        <v>433</v>
      </c>
      <c r="C625">
        <v>42.13</v>
      </c>
      <c r="D625" t="s">
        <v>426</v>
      </c>
      <c r="E625" s="2">
        <v>45774</v>
      </c>
      <c r="F625" t="str">
        <f>VLOOKUP(A625, Sheet2!A:K, 5, FALSE)</f>
        <v>Eldoret</v>
      </c>
    </row>
    <row r="626" spans="1:6" x14ac:dyDescent="0.3">
      <c r="A626" t="s">
        <v>225</v>
      </c>
      <c r="B626" t="s">
        <v>425</v>
      </c>
      <c r="C626">
        <v>40.700000000000003</v>
      </c>
      <c r="D626" t="s">
        <v>426</v>
      </c>
      <c r="E626" s="2">
        <v>45614</v>
      </c>
      <c r="F626" t="str">
        <f>VLOOKUP(A626, Sheet2!A:K, 5, FALSE)</f>
        <v>Nakuru</v>
      </c>
    </row>
    <row r="627" spans="1:6" x14ac:dyDescent="0.3">
      <c r="A627" t="s">
        <v>225</v>
      </c>
      <c r="B627" t="s">
        <v>427</v>
      </c>
      <c r="C627">
        <v>53.07</v>
      </c>
      <c r="D627" t="s">
        <v>426</v>
      </c>
      <c r="E627" s="2">
        <v>45650</v>
      </c>
      <c r="F627" t="str">
        <f>VLOOKUP(A627, Sheet2!A:K, 5, FALSE)</f>
        <v>Nakuru</v>
      </c>
    </row>
    <row r="628" spans="1:6" x14ac:dyDescent="0.3">
      <c r="A628" t="s">
        <v>225</v>
      </c>
      <c r="B628" t="s">
        <v>430</v>
      </c>
      <c r="C628">
        <v>22.44</v>
      </c>
      <c r="D628" t="s">
        <v>428</v>
      </c>
      <c r="E628" t="s">
        <v>429</v>
      </c>
      <c r="F628" t="str">
        <f>VLOOKUP(A628, Sheet2!A:K, 5, FALSE)</f>
        <v>Nakuru</v>
      </c>
    </row>
    <row r="629" spans="1:6" x14ac:dyDescent="0.3">
      <c r="A629" t="s">
        <v>225</v>
      </c>
      <c r="B629" t="s">
        <v>431</v>
      </c>
      <c r="C629">
        <v>32.17</v>
      </c>
      <c r="D629" t="s">
        <v>428</v>
      </c>
      <c r="E629" t="s">
        <v>429</v>
      </c>
      <c r="F629" t="str">
        <f>VLOOKUP(A629, Sheet2!A:K, 5, FALSE)</f>
        <v>Nakuru</v>
      </c>
    </row>
    <row r="630" spans="1:6" x14ac:dyDescent="0.3">
      <c r="A630" t="s">
        <v>225</v>
      </c>
      <c r="B630" t="s">
        <v>432</v>
      </c>
      <c r="C630">
        <v>18.54</v>
      </c>
      <c r="D630" t="s">
        <v>426</v>
      </c>
      <c r="E630" s="2">
        <v>45727</v>
      </c>
      <c r="F630" t="str">
        <f>VLOOKUP(A630, Sheet2!A:K, 5, FALSE)</f>
        <v>Nakuru</v>
      </c>
    </row>
    <row r="631" spans="1:6" x14ac:dyDescent="0.3">
      <c r="A631" t="s">
        <v>225</v>
      </c>
      <c r="B631" t="s">
        <v>433</v>
      </c>
      <c r="C631">
        <v>27.88</v>
      </c>
      <c r="D631" t="s">
        <v>426</v>
      </c>
      <c r="E631" s="2">
        <v>45775</v>
      </c>
      <c r="F631" t="str">
        <f>VLOOKUP(A631, Sheet2!A:K, 5, FALSE)</f>
        <v>Nakuru</v>
      </c>
    </row>
    <row r="632" spans="1:6" x14ac:dyDescent="0.3">
      <c r="A632" t="s">
        <v>227</v>
      </c>
      <c r="B632" t="s">
        <v>425</v>
      </c>
      <c r="C632">
        <v>26.23</v>
      </c>
      <c r="D632" t="s">
        <v>426</v>
      </c>
      <c r="E632" s="2">
        <v>45606</v>
      </c>
      <c r="F632" t="str">
        <f>VLOOKUP(A632, Sheet2!A:K, 5, FALSE)</f>
        <v>Eldoret</v>
      </c>
    </row>
    <row r="633" spans="1:6" x14ac:dyDescent="0.3">
      <c r="A633" t="s">
        <v>227</v>
      </c>
      <c r="B633" t="s">
        <v>427</v>
      </c>
      <c r="C633">
        <v>43.9</v>
      </c>
      <c r="D633" t="s">
        <v>426</v>
      </c>
      <c r="E633" s="2">
        <v>45651</v>
      </c>
      <c r="F633" t="str">
        <f>VLOOKUP(A633, Sheet2!A:K, 5, FALSE)</f>
        <v>Eldoret</v>
      </c>
    </row>
    <row r="634" spans="1:6" x14ac:dyDescent="0.3">
      <c r="A634" t="s">
        <v>227</v>
      </c>
      <c r="B634" t="s">
        <v>430</v>
      </c>
      <c r="C634">
        <v>30.22</v>
      </c>
      <c r="D634" t="s">
        <v>426</v>
      </c>
      <c r="E634" s="2">
        <v>45665</v>
      </c>
      <c r="F634" t="str">
        <f>VLOOKUP(A634, Sheet2!A:K, 5, FALSE)</f>
        <v>Eldoret</v>
      </c>
    </row>
    <row r="635" spans="1:6" x14ac:dyDescent="0.3">
      <c r="A635" t="s">
        <v>227</v>
      </c>
      <c r="B635" t="s">
        <v>431</v>
      </c>
      <c r="C635">
        <v>15.47</v>
      </c>
      <c r="D635" t="s">
        <v>428</v>
      </c>
      <c r="E635" t="s">
        <v>429</v>
      </c>
      <c r="F635" t="str">
        <f>VLOOKUP(A635, Sheet2!A:K, 5, FALSE)</f>
        <v>Eldoret</v>
      </c>
    </row>
    <row r="636" spans="1:6" x14ac:dyDescent="0.3">
      <c r="A636" t="s">
        <v>227</v>
      </c>
      <c r="B636" t="s">
        <v>432</v>
      </c>
      <c r="C636">
        <v>25.92</v>
      </c>
      <c r="D636" t="s">
        <v>426</v>
      </c>
      <c r="E636" s="2">
        <v>45729</v>
      </c>
      <c r="F636" t="str">
        <f>VLOOKUP(A636, Sheet2!A:K, 5, FALSE)</f>
        <v>Eldoret</v>
      </c>
    </row>
    <row r="637" spans="1:6" x14ac:dyDescent="0.3">
      <c r="A637" t="s">
        <v>227</v>
      </c>
      <c r="B637" t="s">
        <v>433</v>
      </c>
      <c r="C637">
        <v>52.31</v>
      </c>
      <c r="D637" t="s">
        <v>426</v>
      </c>
      <c r="E637" s="2">
        <v>45769</v>
      </c>
      <c r="F637" t="str">
        <f>VLOOKUP(A637, Sheet2!A:K, 5, FALSE)</f>
        <v>Eldoret</v>
      </c>
    </row>
    <row r="638" spans="1:6" x14ac:dyDescent="0.3">
      <c r="A638" t="s">
        <v>229</v>
      </c>
      <c r="B638" t="s">
        <v>425</v>
      </c>
      <c r="C638">
        <v>25.59</v>
      </c>
      <c r="D638" t="s">
        <v>426</v>
      </c>
      <c r="E638" s="2">
        <v>45625</v>
      </c>
      <c r="F638" t="str">
        <f>VLOOKUP(A638, Sheet2!A:K, 5, FALSE)</f>
        <v>Mombasa</v>
      </c>
    </row>
    <row r="639" spans="1:6" x14ac:dyDescent="0.3">
      <c r="A639" t="s">
        <v>229</v>
      </c>
      <c r="B639" t="s">
        <v>427</v>
      </c>
      <c r="C639">
        <v>25.68</v>
      </c>
      <c r="D639" t="s">
        <v>428</v>
      </c>
      <c r="E639" t="s">
        <v>429</v>
      </c>
      <c r="F639" t="str">
        <f>VLOOKUP(A639, Sheet2!A:K, 5, FALSE)</f>
        <v>Mombasa</v>
      </c>
    </row>
    <row r="640" spans="1:6" x14ac:dyDescent="0.3">
      <c r="A640" t="s">
        <v>229</v>
      </c>
      <c r="B640" t="s">
        <v>430</v>
      </c>
      <c r="C640">
        <v>25.35</v>
      </c>
      <c r="D640" t="s">
        <v>426</v>
      </c>
      <c r="E640" s="2">
        <v>45686</v>
      </c>
      <c r="F640" t="str">
        <f>VLOOKUP(A640, Sheet2!A:K, 5, FALSE)</f>
        <v>Mombasa</v>
      </c>
    </row>
    <row r="641" spans="1:6" x14ac:dyDescent="0.3">
      <c r="A641" t="s">
        <v>229</v>
      </c>
      <c r="B641" t="s">
        <v>431</v>
      </c>
      <c r="C641">
        <v>20.32</v>
      </c>
      <c r="D641" t="s">
        <v>426</v>
      </c>
      <c r="E641" s="2">
        <v>45714</v>
      </c>
      <c r="F641" t="str">
        <f>VLOOKUP(A641, Sheet2!A:K, 5, FALSE)</f>
        <v>Mombasa</v>
      </c>
    </row>
    <row r="642" spans="1:6" x14ac:dyDescent="0.3">
      <c r="A642" t="s">
        <v>229</v>
      </c>
      <c r="B642" t="s">
        <v>432</v>
      </c>
      <c r="C642">
        <v>52.56</v>
      </c>
      <c r="D642" t="s">
        <v>426</v>
      </c>
      <c r="E642" s="2">
        <v>45721</v>
      </c>
      <c r="F642" t="str">
        <f>VLOOKUP(A642, Sheet2!A:K, 5, FALSE)</f>
        <v>Mombasa</v>
      </c>
    </row>
    <row r="643" spans="1:6" x14ac:dyDescent="0.3">
      <c r="A643" t="s">
        <v>229</v>
      </c>
      <c r="B643" t="s">
        <v>433</v>
      </c>
      <c r="C643">
        <v>20.57</v>
      </c>
      <c r="D643" t="s">
        <v>426</v>
      </c>
      <c r="E643" s="2">
        <v>45757</v>
      </c>
      <c r="F643" t="str">
        <f>VLOOKUP(A643, Sheet2!A:K, 5, FALSE)</f>
        <v>Mombasa</v>
      </c>
    </row>
    <row r="644" spans="1:6" x14ac:dyDescent="0.3">
      <c r="A644" t="s">
        <v>231</v>
      </c>
      <c r="B644" t="s">
        <v>425</v>
      </c>
      <c r="C644">
        <v>45.55</v>
      </c>
      <c r="D644" t="s">
        <v>426</v>
      </c>
      <c r="E644" s="2">
        <v>45623</v>
      </c>
      <c r="F644" t="str">
        <f>VLOOKUP(A644, Sheet2!A:K, 5, FALSE)</f>
        <v>Mombasa</v>
      </c>
    </row>
    <row r="645" spans="1:6" x14ac:dyDescent="0.3">
      <c r="A645" t="s">
        <v>231</v>
      </c>
      <c r="B645" t="s">
        <v>427</v>
      </c>
      <c r="C645">
        <v>36.57</v>
      </c>
      <c r="D645" t="s">
        <v>428</v>
      </c>
      <c r="E645" t="s">
        <v>429</v>
      </c>
      <c r="F645" t="str">
        <f>VLOOKUP(A645, Sheet2!A:K, 5, FALSE)</f>
        <v>Mombasa</v>
      </c>
    </row>
    <row r="646" spans="1:6" x14ac:dyDescent="0.3">
      <c r="A646" t="s">
        <v>231</v>
      </c>
      <c r="B646" t="s">
        <v>430</v>
      </c>
      <c r="C646">
        <v>16.68</v>
      </c>
      <c r="D646" t="s">
        <v>426</v>
      </c>
      <c r="E646" s="2">
        <v>45679</v>
      </c>
      <c r="F646" t="str">
        <f>VLOOKUP(A646, Sheet2!A:K, 5, FALSE)</f>
        <v>Mombasa</v>
      </c>
    </row>
    <row r="647" spans="1:6" x14ac:dyDescent="0.3">
      <c r="A647" t="s">
        <v>231</v>
      </c>
      <c r="B647" t="s">
        <v>431</v>
      </c>
      <c r="C647">
        <v>38.15</v>
      </c>
      <c r="D647" t="s">
        <v>426</v>
      </c>
      <c r="E647" s="2">
        <v>45712</v>
      </c>
      <c r="F647" t="str">
        <f>VLOOKUP(A647, Sheet2!A:K, 5, FALSE)</f>
        <v>Mombasa</v>
      </c>
    </row>
    <row r="648" spans="1:6" x14ac:dyDescent="0.3">
      <c r="A648" t="s">
        <v>231</v>
      </c>
      <c r="B648" t="s">
        <v>432</v>
      </c>
      <c r="C648">
        <v>26.76</v>
      </c>
      <c r="D648" t="s">
        <v>426</v>
      </c>
      <c r="E648" s="2">
        <v>45722</v>
      </c>
      <c r="F648" t="str">
        <f>VLOOKUP(A648, Sheet2!A:K, 5, FALSE)</f>
        <v>Mombasa</v>
      </c>
    </row>
    <row r="649" spans="1:6" x14ac:dyDescent="0.3">
      <c r="A649" t="s">
        <v>231</v>
      </c>
      <c r="B649" t="s">
        <v>433</v>
      </c>
      <c r="C649">
        <v>65.430000000000007</v>
      </c>
      <c r="D649" t="s">
        <v>426</v>
      </c>
      <c r="E649" s="2">
        <v>45765</v>
      </c>
      <c r="F649" t="str">
        <f>VLOOKUP(A649, Sheet2!A:K, 5, FALSE)</f>
        <v>Mombasa</v>
      </c>
    </row>
    <row r="650" spans="1:6" x14ac:dyDescent="0.3">
      <c r="A650" t="s">
        <v>233</v>
      </c>
      <c r="B650" t="s">
        <v>425</v>
      </c>
      <c r="C650">
        <v>33.020000000000003</v>
      </c>
      <c r="D650" t="s">
        <v>426</v>
      </c>
      <c r="E650" s="2">
        <v>45611</v>
      </c>
      <c r="F650" t="str">
        <f>VLOOKUP(A650, Sheet2!A:K, 5, FALSE)</f>
        <v>Nakuru</v>
      </c>
    </row>
    <row r="651" spans="1:6" x14ac:dyDescent="0.3">
      <c r="A651" t="s">
        <v>233</v>
      </c>
      <c r="B651" t="s">
        <v>427</v>
      </c>
      <c r="C651">
        <v>46.72</v>
      </c>
      <c r="D651" t="s">
        <v>426</v>
      </c>
      <c r="E651" s="2">
        <v>45651</v>
      </c>
      <c r="F651" t="str">
        <f>VLOOKUP(A651, Sheet2!A:K, 5, FALSE)</f>
        <v>Nakuru</v>
      </c>
    </row>
    <row r="652" spans="1:6" x14ac:dyDescent="0.3">
      <c r="A652" t="s">
        <v>233</v>
      </c>
      <c r="B652" t="s">
        <v>430</v>
      </c>
      <c r="C652">
        <v>28.63</v>
      </c>
      <c r="D652" t="s">
        <v>426</v>
      </c>
      <c r="E652" s="2">
        <v>45659</v>
      </c>
      <c r="F652" t="str">
        <f>VLOOKUP(A652, Sheet2!A:K, 5, FALSE)</f>
        <v>Nakuru</v>
      </c>
    </row>
    <row r="653" spans="1:6" x14ac:dyDescent="0.3">
      <c r="A653" t="s">
        <v>233</v>
      </c>
      <c r="B653" t="s">
        <v>431</v>
      </c>
      <c r="C653">
        <v>29.84</v>
      </c>
      <c r="D653" t="s">
        <v>426</v>
      </c>
      <c r="E653" s="2">
        <v>45693</v>
      </c>
      <c r="F653" t="str">
        <f>VLOOKUP(A653, Sheet2!A:K, 5, FALSE)</f>
        <v>Nakuru</v>
      </c>
    </row>
    <row r="654" spans="1:6" x14ac:dyDescent="0.3">
      <c r="A654" t="s">
        <v>233</v>
      </c>
      <c r="B654" t="s">
        <v>432</v>
      </c>
      <c r="C654">
        <v>35.86</v>
      </c>
      <c r="D654" t="s">
        <v>426</v>
      </c>
      <c r="E654" s="2">
        <v>45736</v>
      </c>
      <c r="F654" t="str">
        <f>VLOOKUP(A654, Sheet2!A:K, 5, FALSE)</f>
        <v>Nakuru</v>
      </c>
    </row>
    <row r="655" spans="1:6" x14ac:dyDescent="0.3">
      <c r="A655" t="s">
        <v>233</v>
      </c>
      <c r="B655" t="s">
        <v>433</v>
      </c>
      <c r="C655">
        <v>17.010000000000002</v>
      </c>
      <c r="D655" t="s">
        <v>426</v>
      </c>
      <c r="E655" s="2">
        <v>45768</v>
      </c>
      <c r="F655" t="str">
        <f>VLOOKUP(A655, Sheet2!A:K, 5, FALSE)</f>
        <v>Nakuru</v>
      </c>
    </row>
    <row r="656" spans="1:6" x14ac:dyDescent="0.3">
      <c r="A656" t="s">
        <v>235</v>
      </c>
      <c r="B656" t="s">
        <v>425</v>
      </c>
      <c r="C656">
        <v>17.55</v>
      </c>
      <c r="D656" t="s">
        <v>426</v>
      </c>
      <c r="E656" s="2">
        <v>45608</v>
      </c>
      <c r="F656" t="str">
        <f>VLOOKUP(A656, Sheet2!A:K, 5, FALSE)</f>
        <v>Eldoret</v>
      </c>
    </row>
    <row r="657" spans="1:6" x14ac:dyDescent="0.3">
      <c r="A657" t="s">
        <v>235</v>
      </c>
      <c r="B657" t="s">
        <v>427</v>
      </c>
      <c r="C657">
        <v>36.94</v>
      </c>
      <c r="D657" t="s">
        <v>426</v>
      </c>
      <c r="E657" s="2">
        <v>45655</v>
      </c>
      <c r="F657" t="str">
        <f>VLOOKUP(A657, Sheet2!A:K, 5, FALSE)</f>
        <v>Eldoret</v>
      </c>
    </row>
    <row r="658" spans="1:6" x14ac:dyDescent="0.3">
      <c r="A658" t="s">
        <v>235</v>
      </c>
      <c r="B658" t="s">
        <v>430</v>
      </c>
      <c r="C658">
        <v>35.119999999999997</v>
      </c>
      <c r="D658" t="s">
        <v>426</v>
      </c>
      <c r="E658" s="2">
        <v>45677</v>
      </c>
      <c r="F658" t="str">
        <f>VLOOKUP(A658, Sheet2!A:K, 5, FALSE)</f>
        <v>Eldoret</v>
      </c>
    </row>
    <row r="659" spans="1:6" x14ac:dyDescent="0.3">
      <c r="A659" t="s">
        <v>235</v>
      </c>
      <c r="B659" t="s">
        <v>431</v>
      </c>
      <c r="C659">
        <v>47.45</v>
      </c>
      <c r="D659" t="s">
        <v>426</v>
      </c>
      <c r="E659" s="2">
        <v>45708</v>
      </c>
      <c r="F659" t="str">
        <f>VLOOKUP(A659, Sheet2!A:K, 5, FALSE)</f>
        <v>Eldoret</v>
      </c>
    </row>
    <row r="660" spans="1:6" x14ac:dyDescent="0.3">
      <c r="A660" t="s">
        <v>235</v>
      </c>
      <c r="B660" t="s">
        <v>432</v>
      </c>
      <c r="C660">
        <v>31.63</v>
      </c>
      <c r="D660" t="s">
        <v>426</v>
      </c>
      <c r="E660" s="2">
        <v>45731</v>
      </c>
      <c r="F660" t="str">
        <f>VLOOKUP(A660, Sheet2!A:K, 5, FALSE)</f>
        <v>Eldoret</v>
      </c>
    </row>
    <row r="661" spans="1:6" x14ac:dyDescent="0.3">
      <c r="A661" t="s">
        <v>235</v>
      </c>
      <c r="B661" t="s">
        <v>433</v>
      </c>
      <c r="C661">
        <v>23.59</v>
      </c>
      <c r="D661" t="s">
        <v>426</v>
      </c>
      <c r="E661" s="2">
        <v>45763</v>
      </c>
      <c r="F661" t="str">
        <f>VLOOKUP(A661, Sheet2!A:K, 5, FALSE)</f>
        <v>Eldoret</v>
      </c>
    </row>
    <row r="662" spans="1:6" x14ac:dyDescent="0.3">
      <c r="A662" t="s">
        <v>237</v>
      </c>
      <c r="B662" t="s">
        <v>425</v>
      </c>
      <c r="C662">
        <v>20.3</v>
      </c>
      <c r="D662" t="s">
        <v>426</v>
      </c>
      <c r="E662" s="2">
        <v>45613</v>
      </c>
      <c r="F662" t="str">
        <f>VLOOKUP(A662, Sheet2!A:K, 5, FALSE)</f>
        <v>Nairobi</v>
      </c>
    </row>
    <row r="663" spans="1:6" x14ac:dyDescent="0.3">
      <c r="A663" t="s">
        <v>237</v>
      </c>
      <c r="B663" t="s">
        <v>427</v>
      </c>
      <c r="C663">
        <v>20.59</v>
      </c>
      <c r="D663" t="s">
        <v>426</v>
      </c>
      <c r="E663" s="2">
        <v>45630</v>
      </c>
      <c r="F663" t="str">
        <f>VLOOKUP(A663, Sheet2!A:K, 5, FALSE)</f>
        <v>Nairobi</v>
      </c>
    </row>
    <row r="664" spans="1:6" x14ac:dyDescent="0.3">
      <c r="A664" t="s">
        <v>237</v>
      </c>
      <c r="B664" t="s">
        <v>430</v>
      </c>
      <c r="C664">
        <v>30.1</v>
      </c>
      <c r="D664" t="s">
        <v>426</v>
      </c>
      <c r="E664" s="2">
        <v>45681</v>
      </c>
      <c r="F664" t="str">
        <f>VLOOKUP(A664, Sheet2!A:K, 5, FALSE)</f>
        <v>Nairobi</v>
      </c>
    </row>
    <row r="665" spans="1:6" x14ac:dyDescent="0.3">
      <c r="A665" t="s">
        <v>237</v>
      </c>
      <c r="B665" t="s">
        <v>431</v>
      </c>
      <c r="C665">
        <v>55.79</v>
      </c>
      <c r="D665" t="s">
        <v>426</v>
      </c>
      <c r="E665" s="2">
        <v>45707</v>
      </c>
      <c r="F665" t="str">
        <f>VLOOKUP(A665, Sheet2!A:K, 5, FALSE)</f>
        <v>Nairobi</v>
      </c>
    </row>
    <row r="666" spans="1:6" x14ac:dyDescent="0.3">
      <c r="A666" t="s">
        <v>237</v>
      </c>
      <c r="B666" t="s">
        <v>432</v>
      </c>
      <c r="C666">
        <v>17.11</v>
      </c>
      <c r="D666" t="s">
        <v>426</v>
      </c>
      <c r="E666" s="2">
        <v>45730</v>
      </c>
      <c r="F666" t="str">
        <f>VLOOKUP(A666, Sheet2!A:K, 5, FALSE)</f>
        <v>Nairobi</v>
      </c>
    </row>
    <row r="667" spans="1:6" x14ac:dyDescent="0.3">
      <c r="A667" t="s">
        <v>237</v>
      </c>
      <c r="B667" t="s">
        <v>433</v>
      </c>
      <c r="C667">
        <v>19.73</v>
      </c>
      <c r="D667" t="s">
        <v>428</v>
      </c>
      <c r="E667" t="s">
        <v>429</v>
      </c>
      <c r="F667" t="str">
        <f>VLOOKUP(A667, Sheet2!A:K, 5, FALSE)</f>
        <v>Nairobi</v>
      </c>
    </row>
    <row r="668" spans="1:6" x14ac:dyDescent="0.3">
      <c r="A668" t="s">
        <v>239</v>
      </c>
      <c r="B668" t="s">
        <v>425</v>
      </c>
      <c r="C668">
        <v>37.47</v>
      </c>
      <c r="D668" t="s">
        <v>426</v>
      </c>
      <c r="E668" s="2">
        <v>45604</v>
      </c>
      <c r="F668" t="str">
        <f>VLOOKUP(A668, Sheet2!A:K, 5, FALSE)</f>
        <v>Nakuru</v>
      </c>
    </row>
    <row r="669" spans="1:6" x14ac:dyDescent="0.3">
      <c r="A669" t="s">
        <v>239</v>
      </c>
      <c r="B669" t="s">
        <v>427</v>
      </c>
      <c r="C669">
        <v>52.76</v>
      </c>
      <c r="D669" t="s">
        <v>426</v>
      </c>
      <c r="E669" s="2">
        <v>45633</v>
      </c>
      <c r="F669" t="str">
        <f>VLOOKUP(A669, Sheet2!A:K, 5, FALSE)</f>
        <v>Nakuru</v>
      </c>
    </row>
    <row r="670" spans="1:6" x14ac:dyDescent="0.3">
      <c r="A670" t="s">
        <v>239</v>
      </c>
      <c r="B670" t="s">
        <v>430</v>
      </c>
      <c r="C670">
        <v>70.819999999999993</v>
      </c>
      <c r="D670" t="s">
        <v>426</v>
      </c>
      <c r="E670" s="2">
        <v>45684</v>
      </c>
      <c r="F670" t="str">
        <f>VLOOKUP(A670, Sheet2!A:K, 5, FALSE)</f>
        <v>Nakuru</v>
      </c>
    </row>
    <row r="671" spans="1:6" x14ac:dyDescent="0.3">
      <c r="A671" t="s">
        <v>239</v>
      </c>
      <c r="B671" t="s">
        <v>431</v>
      </c>
      <c r="C671">
        <v>36.69</v>
      </c>
      <c r="D671" t="s">
        <v>428</v>
      </c>
      <c r="E671" t="s">
        <v>429</v>
      </c>
      <c r="F671" t="str">
        <f>VLOOKUP(A671, Sheet2!A:K, 5, FALSE)</f>
        <v>Nakuru</v>
      </c>
    </row>
    <row r="672" spans="1:6" x14ac:dyDescent="0.3">
      <c r="A672" t="s">
        <v>239</v>
      </c>
      <c r="B672" t="s">
        <v>432</v>
      </c>
      <c r="C672">
        <v>50.8</v>
      </c>
      <c r="D672" t="s">
        <v>426</v>
      </c>
      <c r="E672" s="2">
        <v>45743</v>
      </c>
      <c r="F672" t="str">
        <f>VLOOKUP(A672, Sheet2!A:K, 5, FALSE)</f>
        <v>Nakuru</v>
      </c>
    </row>
    <row r="673" spans="1:6" x14ac:dyDescent="0.3">
      <c r="A673" t="s">
        <v>239</v>
      </c>
      <c r="B673" t="s">
        <v>433</v>
      </c>
      <c r="C673">
        <v>32.020000000000003</v>
      </c>
      <c r="D673" t="s">
        <v>426</v>
      </c>
      <c r="E673" s="2">
        <v>45753</v>
      </c>
      <c r="F673" t="str">
        <f>VLOOKUP(A673, Sheet2!A:K, 5, FALSE)</f>
        <v>Nakuru</v>
      </c>
    </row>
    <row r="674" spans="1:6" x14ac:dyDescent="0.3">
      <c r="A674" t="s">
        <v>241</v>
      </c>
      <c r="B674" t="s">
        <v>425</v>
      </c>
      <c r="C674">
        <v>22.9</v>
      </c>
      <c r="D674" t="s">
        <v>426</v>
      </c>
      <c r="E674" s="2">
        <v>45620</v>
      </c>
      <c r="F674" t="str">
        <f>VLOOKUP(A674, Sheet2!A:K, 5, FALSE)</f>
        <v>Mombasa</v>
      </c>
    </row>
    <row r="675" spans="1:6" x14ac:dyDescent="0.3">
      <c r="A675" t="s">
        <v>241</v>
      </c>
      <c r="B675" t="s">
        <v>427</v>
      </c>
      <c r="C675">
        <v>47.41</v>
      </c>
      <c r="D675" t="s">
        <v>426</v>
      </c>
      <c r="E675" s="2">
        <v>45628</v>
      </c>
      <c r="F675" t="str">
        <f>VLOOKUP(A675, Sheet2!A:K, 5, FALSE)</f>
        <v>Mombasa</v>
      </c>
    </row>
    <row r="676" spans="1:6" x14ac:dyDescent="0.3">
      <c r="A676" t="s">
        <v>241</v>
      </c>
      <c r="B676" t="s">
        <v>430</v>
      </c>
      <c r="C676">
        <v>21.48</v>
      </c>
      <c r="D676" t="s">
        <v>426</v>
      </c>
      <c r="E676" s="2">
        <v>45667</v>
      </c>
      <c r="F676" t="str">
        <f>VLOOKUP(A676, Sheet2!A:K, 5, FALSE)</f>
        <v>Mombasa</v>
      </c>
    </row>
    <row r="677" spans="1:6" x14ac:dyDescent="0.3">
      <c r="A677" t="s">
        <v>241</v>
      </c>
      <c r="B677" t="s">
        <v>431</v>
      </c>
      <c r="C677">
        <v>19.739999999999998</v>
      </c>
      <c r="D677" t="s">
        <v>426</v>
      </c>
      <c r="E677" s="2">
        <v>45696</v>
      </c>
      <c r="F677" t="str">
        <f>VLOOKUP(A677, Sheet2!A:K, 5, FALSE)</f>
        <v>Mombasa</v>
      </c>
    </row>
    <row r="678" spans="1:6" x14ac:dyDescent="0.3">
      <c r="A678" t="s">
        <v>241</v>
      </c>
      <c r="B678" t="s">
        <v>432</v>
      </c>
      <c r="C678">
        <v>43.37</v>
      </c>
      <c r="D678" t="s">
        <v>426</v>
      </c>
      <c r="E678" s="2">
        <v>45733</v>
      </c>
      <c r="F678" t="str">
        <f>VLOOKUP(A678, Sheet2!A:K, 5, FALSE)</f>
        <v>Mombasa</v>
      </c>
    </row>
    <row r="679" spans="1:6" x14ac:dyDescent="0.3">
      <c r="A679" t="s">
        <v>241</v>
      </c>
      <c r="B679" t="s">
        <v>433</v>
      </c>
      <c r="C679">
        <v>32.14</v>
      </c>
      <c r="D679" t="s">
        <v>426</v>
      </c>
      <c r="E679" s="2">
        <v>45757</v>
      </c>
      <c r="F679" t="str">
        <f>VLOOKUP(A679, Sheet2!A:K, 5, FALSE)</f>
        <v>Mombasa</v>
      </c>
    </row>
    <row r="680" spans="1:6" x14ac:dyDescent="0.3">
      <c r="A680" t="s">
        <v>243</v>
      </c>
      <c r="B680" t="s">
        <v>425</v>
      </c>
      <c r="C680">
        <v>28.4</v>
      </c>
      <c r="D680" t="s">
        <v>426</v>
      </c>
      <c r="E680" s="2">
        <v>45613</v>
      </c>
      <c r="F680" t="str">
        <f>VLOOKUP(A680, Sheet2!A:K, 5, FALSE)</f>
        <v>Mombasa</v>
      </c>
    </row>
    <row r="681" spans="1:6" x14ac:dyDescent="0.3">
      <c r="A681" t="s">
        <v>243</v>
      </c>
      <c r="B681" t="s">
        <v>427</v>
      </c>
      <c r="C681">
        <v>50.49</v>
      </c>
      <c r="D681" t="s">
        <v>426</v>
      </c>
      <c r="E681" s="2">
        <v>45655</v>
      </c>
      <c r="F681" t="str">
        <f>VLOOKUP(A681, Sheet2!A:K, 5, FALSE)</f>
        <v>Mombasa</v>
      </c>
    </row>
    <row r="682" spans="1:6" x14ac:dyDescent="0.3">
      <c r="A682" t="s">
        <v>243</v>
      </c>
      <c r="B682" t="s">
        <v>430</v>
      </c>
      <c r="C682">
        <v>28.09</v>
      </c>
      <c r="D682" t="s">
        <v>426</v>
      </c>
      <c r="E682" s="2">
        <v>45671</v>
      </c>
      <c r="F682" t="str">
        <f>VLOOKUP(A682, Sheet2!A:K, 5, FALSE)</f>
        <v>Mombasa</v>
      </c>
    </row>
    <row r="683" spans="1:6" x14ac:dyDescent="0.3">
      <c r="A683" t="s">
        <v>243</v>
      </c>
      <c r="B683" t="s">
        <v>431</v>
      </c>
      <c r="C683">
        <v>43.96</v>
      </c>
      <c r="D683" t="s">
        <v>426</v>
      </c>
      <c r="E683" s="2">
        <v>45714</v>
      </c>
      <c r="F683" t="str">
        <f>VLOOKUP(A683, Sheet2!A:K, 5, FALSE)</f>
        <v>Mombasa</v>
      </c>
    </row>
    <row r="684" spans="1:6" x14ac:dyDescent="0.3">
      <c r="A684" t="s">
        <v>243</v>
      </c>
      <c r="B684" t="s">
        <v>432</v>
      </c>
      <c r="C684">
        <v>40.82</v>
      </c>
      <c r="D684" t="s">
        <v>426</v>
      </c>
      <c r="E684" s="2">
        <v>45730</v>
      </c>
      <c r="F684" t="str">
        <f>VLOOKUP(A684, Sheet2!A:K, 5, FALSE)</f>
        <v>Mombasa</v>
      </c>
    </row>
    <row r="685" spans="1:6" x14ac:dyDescent="0.3">
      <c r="A685" t="s">
        <v>243</v>
      </c>
      <c r="B685" t="s">
        <v>433</v>
      </c>
      <c r="C685">
        <v>27.48</v>
      </c>
      <c r="D685" t="s">
        <v>428</v>
      </c>
      <c r="E685" t="s">
        <v>429</v>
      </c>
      <c r="F685" t="str">
        <f>VLOOKUP(A685, Sheet2!A:K, 5, FALSE)</f>
        <v>Mombasa</v>
      </c>
    </row>
    <row r="686" spans="1:6" x14ac:dyDescent="0.3">
      <c r="A686" t="s">
        <v>245</v>
      </c>
      <c r="B686" t="s">
        <v>425</v>
      </c>
      <c r="C686">
        <v>28.35</v>
      </c>
      <c r="D686" t="s">
        <v>426</v>
      </c>
      <c r="E686" s="2">
        <v>45607</v>
      </c>
      <c r="F686" t="str">
        <f>VLOOKUP(A686, Sheet2!A:K, 5, FALSE)</f>
        <v>Nakuru</v>
      </c>
    </row>
    <row r="687" spans="1:6" x14ac:dyDescent="0.3">
      <c r="A687" t="s">
        <v>245</v>
      </c>
      <c r="B687" t="s">
        <v>427</v>
      </c>
      <c r="C687">
        <v>33.049999999999997</v>
      </c>
      <c r="D687" t="s">
        <v>426</v>
      </c>
      <c r="E687" s="2">
        <v>45636</v>
      </c>
      <c r="F687" t="str">
        <f>VLOOKUP(A687, Sheet2!A:K, 5, FALSE)</f>
        <v>Nakuru</v>
      </c>
    </row>
    <row r="688" spans="1:6" x14ac:dyDescent="0.3">
      <c r="A688" t="s">
        <v>245</v>
      </c>
      <c r="B688" t="s">
        <v>430</v>
      </c>
      <c r="C688">
        <v>51.32</v>
      </c>
      <c r="D688" t="s">
        <v>426</v>
      </c>
      <c r="E688" s="2">
        <v>45661</v>
      </c>
      <c r="F688" t="str">
        <f>VLOOKUP(A688, Sheet2!A:K, 5, FALSE)</f>
        <v>Nakuru</v>
      </c>
    </row>
    <row r="689" spans="1:6" x14ac:dyDescent="0.3">
      <c r="A689" t="s">
        <v>245</v>
      </c>
      <c r="B689" t="s">
        <v>431</v>
      </c>
      <c r="C689">
        <v>20.239999999999998</v>
      </c>
      <c r="D689" t="s">
        <v>426</v>
      </c>
      <c r="E689" s="2">
        <v>45699</v>
      </c>
      <c r="F689" t="str">
        <f>VLOOKUP(A689, Sheet2!A:K, 5, FALSE)</f>
        <v>Nakuru</v>
      </c>
    </row>
    <row r="690" spans="1:6" x14ac:dyDescent="0.3">
      <c r="A690" t="s">
        <v>245</v>
      </c>
      <c r="B690" t="s">
        <v>432</v>
      </c>
      <c r="C690">
        <v>19.98</v>
      </c>
      <c r="D690" t="s">
        <v>428</v>
      </c>
      <c r="E690" t="s">
        <v>429</v>
      </c>
      <c r="F690" t="str">
        <f>VLOOKUP(A690, Sheet2!A:K, 5, FALSE)</f>
        <v>Nakuru</v>
      </c>
    </row>
    <row r="691" spans="1:6" x14ac:dyDescent="0.3">
      <c r="A691" t="s">
        <v>245</v>
      </c>
      <c r="B691" t="s">
        <v>433</v>
      </c>
      <c r="C691">
        <v>24.76</v>
      </c>
      <c r="D691" t="s">
        <v>426</v>
      </c>
      <c r="E691" s="2">
        <v>45767</v>
      </c>
      <c r="F691" t="str">
        <f>VLOOKUP(A691, Sheet2!A:K, 5, FALSE)</f>
        <v>Nakuru</v>
      </c>
    </row>
    <row r="692" spans="1:6" x14ac:dyDescent="0.3">
      <c r="A692" t="s">
        <v>247</v>
      </c>
      <c r="B692" t="s">
        <v>425</v>
      </c>
      <c r="C692">
        <v>31.81</v>
      </c>
      <c r="D692" t="s">
        <v>426</v>
      </c>
      <c r="E692" s="2">
        <v>45602</v>
      </c>
      <c r="F692" t="str">
        <f>VLOOKUP(A692, Sheet2!A:K, 5, FALSE)</f>
        <v>Eldoret</v>
      </c>
    </row>
    <row r="693" spans="1:6" x14ac:dyDescent="0.3">
      <c r="A693" t="s">
        <v>247</v>
      </c>
      <c r="B693" t="s">
        <v>427</v>
      </c>
      <c r="C693">
        <v>78.2</v>
      </c>
      <c r="D693" t="s">
        <v>426</v>
      </c>
      <c r="E693" s="2">
        <v>45647</v>
      </c>
      <c r="F693" t="str">
        <f>VLOOKUP(A693, Sheet2!A:K, 5, FALSE)</f>
        <v>Eldoret</v>
      </c>
    </row>
    <row r="694" spans="1:6" x14ac:dyDescent="0.3">
      <c r="A694" t="s">
        <v>247</v>
      </c>
      <c r="B694" t="s">
        <v>430</v>
      </c>
      <c r="C694">
        <v>27.58</v>
      </c>
      <c r="D694" t="s">
        <v>426</v>
      </c>
      <c r="E694" s="2">
        <v>45673</v>
      </c>
      <c r="F694" t="str">
        <f>VLOOKUP(A694, Sheet2!A:K, 5, FALSE)</f>
        <v>Eldoret</v>
      </c>
    </row>
    <row r="695" spans="1:6" x14ac:dyDescent="0.3">
      <c r="A695" t="s">
        <v>247</v>
      </c>
      <c r="B695" t="s">
        <v>431</v>
      </c>
      <c r="C695">
        <v>49.94</v>
      </c>
      <c r="D695" t="s">
        <v>426</v>
      </c>
      <c r="E695" s="2">
        <v>45698</v>
      </c>
      <c r="F695" t="str">
        <f>VLOOKUP(A695, Sheet2!A:K, 5, FALSE)</f>
        <v>Eldoret</v>
      </c>
    </row>
    <row r="696" spans="1:6" x14ac:dyDescent="0.3">
      <c r="A696" t="s">
        <v>247</v>
      </c>
      <c r="B696" t="s">
        <v>432</v>
      </c>
      <c r="C696">
        <v>21.6</v>
      </c>
      <c r="D696" t="s">
        <v>426</v>
      </c>
      <c r="E696" s="2">
        <v>45725</v>
      </c>
      <c r="F696" t="str">
        <f>VLOOKUP(A696, Sheet2!A:K, 5, FALSE)</f>
        <v>Eldoret</v>
      </c>
    </row>
    <row r="697" spans="1:6" x14ac:dyDescent="0.3">
      <c r="A697" t="s">
        <v>247</v>
      </c>
      <c r="B697" t="s">
        <v>433</v>
      </c>
      <c r="C697">
        <v>30.39</v>
      </c>
      <c r="D697" t="s">
        <v>426</v>
      </c>
      <c r="E697" s="2">
        <v>45772</v>
      </c>
      <c r="F697" t="str">
        <f>VLOOKUP(A697, Sheet2!A:K, 5, FALSE)</f>
        <v>Eldoret</v>
      </c>
    </row>
    <row r="698" spans="1:6" x14ac:dyDescent="0.3">
      <c r="A698" t="s">
        <v>249</v>
      </c>
      <c r="B698" t="s">
        <v>425</v>
      </c>
      <c r="C698">
        <v>49.1</v>
      </c>
      <c r="D698" t="s">
        <v>426</v>
      </c>
      <c r="E698" s="2">
        <v>45611</v>
      </c>
      <c r="F698" t="str">
        <f>VLOOKUP(A698, Sheet2!A:K, 5, FALSE)</f>
        <v>Mombasa</v>
      </c>
    </row>
    <row r="699" spans="1:6" x14ac:dyDescent="0.3">
      <c r="A699" t="s">
        <v>249</v>
      </c>
      <c r="B699" t="s">
        <v>427</v>
      </c>
      <c r="C699">
        <v>46.57</v>
      </c>
      <c r="D699" t="s">
        <v>426</v>
      </c>
      <c r="E699" s="2">
        <v>45647</v>
      </c>
      <c r="F699" t="str">
        <f>VLOOKUP(A699, Sheet2!A:K, 5, FALSE)</f>
        <v>Mombasa</v>
      </c>
    </row>
    <row r="700" spans="1:6" x14ac:dyDescent="0.3">
      <c r="A700" t="s">
        <v>249</v>
      </c>
      <c r="B700" t="s">
        <v>430</v>
      </c>
      <c r="C700">
        <v>47.66</v>
      </c>
      <c r="D700" t="s">
        <v>428</v>
      </c>
      <c r="E700" t="s">
        <v>429</v>
      </c>
      <c r="F700" t="str">
        <f>VLOOKUP(A700, Sheet2!A:K, 5, FALSE)</f>
        <v>Mombasa</v>
      </c>
    </row>
    <row r="701" spans="1:6" x14ac:dyDescent="0.3">
      <c r="A701" t="s">
        <v>249</v>
      </c>
      <c r="B701" t="s">
        <v>431</v>
      </c>
      <c r="C701">
        <v>29.58</v>
      </c>
      <c r="D701" t="s">
        <v>426</v>
      </c>
      <c r="E701" s="2">
        <v>45699</v>
      </c>
      <c r="F701" t="str">
        <f>VLOOKUP(A701, Sheet2!A:K, 5, FALSE)</f>
        <v>Mombasa</v>
      </c>
    </row>
    <row r="702" spans="1:6" x14ac:dyDescent="0.3">
      <c r="A702" t="s">
        <v>249</v>
      </c>
      <c r="B702" t="s">
        <v>432</v>
      </c>
      <c r="C702">
        <v>21.65</v>
      </c>
      <c r="D702" t="s">
        <v>426</v>
      </c>
      <c r="E702" s="2">
        <v>45740</v>
      </c>
      <c r="F702" t="str">
        <f>VLOOKUP(A702, Sheet2!A:K, 5, FALSE)</f>
        <v>Mombasa</v>
      </c>
    </row>
    <row r="703" spans="1:6" x14ac:dyDescent="0.3">
      <c r="A703" t="s">
        <v>249</v>
      </c>
      <c r="B703" t="s">
        <v>433</v>
      </c>
      <c r="C703">
        <v>24.39</v>
      </c>
      <c r="D703" t="s">
        <v>426</v>
      </c>
      <c r="E703" s="2">
        <v>45772</v>
      </c>
      <c r="F703" t="str">
        <f>VLOOKUP(A703, Sheet2!A:K, 5, FALSE)</f>
        <v>Mombasa</v>
      </c>
    </row>
    <row r="704" spans="1:6" x14ac:dyDescent="0.3">
      <c r="A704" t="s">
        <v>251</v>
      </c>
      <c r="B704" t="s">
        <v>425</v>
      </c>
      <c r="C704">
        <v>29.48</v>
      </c>
      <c r="D704" t="s">
        <v>426</v>
      </c>
      <c r="E704" s="2">
        <v>45610</v>
      </c>
      <c r="F704" t="str">
        <f>VLOOKUP(A704, Sheet2!A:K, 5, FALSE)</f>
        <v>Eldoret</v>
      </c>
    </row>
    <row r="705" spans="1:6" x14ac:dyDescent="0.3">
      <c r="A705" t="s">
        <v>251</v>
      </c>
      <c r="B705" t="s">
        <v>427</v>
      </c>
      <c r="C705">
        <v>43.88</v>
      </c>
      <c r="D705" t="s">
        <v>426</v>
      </c>
      <c r="E705" s="2">
        <v>45635</v>
      </c>
      <c r="F705" t="str">
        <f>VLOOKUP(A705, Sheet2!A:K, 5, FALSE)</f>
        <v>Eldoret</v>
      </c>
    </row>
    <row r="706" spans="1:6" x14ac:dyDescent="0.3">
      <c r="A706" t="s">
        <v>251</v>
      </c>
      <c r="B706" t="s">
        <v>430</v>
      </c>
      <c r="C706">
        <v>16.850000000000001</v>
      </c>
      <c r="D706" t="s">
        <v>426</v>
      </c>
      <c r="E706" s="2">
        <v>45686</v>
      </c>
      <c r="F706" t="str">
        <f>VLOOKUP(A706, Sheet2!A:K, 5, FALSE)</f>
        <v>Eldoret</v>
      </c>
    </row>
    <row r="707" spans="1:6" x14ac:dyDescent="0.3">
      <c r="A707" t="s">
        <v>251</v>
      </c>
      <c r="B707" t="s">
        <v>431</v>
      </c>
      <c r="C707">
        <v>20.09</v>
      </c>
      <c r="D707" t="s">
        <v>426</v>
      </c>
      <c r="E707" s="2">
        <v>45711</v>
      </c>
      <c r="F707" t="str">
        <f>VLOOKUP(A707, Sheet2!A:K, 5, FALSE)</f>
        <v>Eldoret</v>
      </c>
    </row>
    <row r="708" spans="1:6" x14ac:dyDescent="0.3">
      <c r="A708" t="s">
        <v>251</v>
      </c>
      <c r="B708" t="s">
        <v>432</v>
      </c>
      <c r="C708">
        <v>33.24</v>
      </c>
      <c r="D708" t="s">
        <v>426</v>
      </c>
      <c r="E708" s="2">
        <v>45740</v>
      </c>
      <c r="F708" t="str">
        <f>VLOOKUP(A708, Sheet2!A:K, 5, FALSE)</f>
        <v>Eldoret</v>
      </c>
    </row>
    <row r="709" spans="1:6" x14ac:dyDescent="0.3">
      <c r="A709" t="s">
        <v>251</v>
      </c>
      <c r="B709" t="s">
        <v>433</v>
      </c>
      <c r="C709">
        <v>49.71</v>
      </c>
      <c r="D709" t="s">
        <v>426</v>
      </c>
      <c r="E709" s="2">
        <v>45775</v>
      </c>
      <c r="F709" t="str">
        <f>VLOOKUP(A709, Sheet2!A:K, 5, FALSE)</f>
        <v>Eldoret</v>
      </c>
    </row>
    <row r="710" spans="1:6" x14ac:dyDescent="0.3">
      <c r="A710" t="s">
        <v>253</v>
      </c>
      <c r="B710" t="s">
        <v>425</v>
      </c>
      <c r="C710">
        <v>40.270000000000003</v>
      </c>
      <c r="D710" t="s">
        <v>426</v>
      </c>
      <c r="E710" s="2">
        <v>45624</v>
      </c>
      <c r="F710" t="str">
        <f>VLOOKUP(A710, Sheet2!A:K, 5, FALSE)</f>
        <v>Mombasa</v>
      </c>
    </row>
    <row r="711" spans="1:6" x14ac:dyDescent="0.3">
      <c r="A711" t="s">
        <v>253</v>
      </c>
      <c r="B711" t="s">
        <v>427</v>
      </c>
      <c r="C711">
        <v>55.92</v>
      </c>
      <c r="D711" t="s">
        <v>426</v>
      </c>
      <c r="E711" s="2">
        <v>45636</v>
      </c>
      <c r="F711" t="str">
        <f>VLOOKUP(A711, Sheet2!A:K, 5, FALSE)</f>
        <v>Mombasa</v>
      </c>
    </row>
    <row r="712" spans="1:6" x14ac:dyDescent="0.3">
      <c r="A712" t="s">
        <v>253</v>
      </c>
      <c r="B712" t="s">
        <v>430</v>
      </c>
      <c r="C712">
        <v>30.72</v>
      </c>
      <c r="D712" t="s">
        <v>426</v>
      </c>
      <c r="E712" s="2">
        <v>45684</v>
      </c>
      <c r="F712" t="str">
        <f>VLOOKUP(A712, Sheet2!A:K, 5, FALSE)</f>
        <v>Mombasa</v>
      </c>
    </row>
    <row r="713" spans="1:6" x14ac:dyDescent="0.3">
      <c r="A713" t="s">
        <v>253</v>
      </c>
      <c r="B713" t="s">
        <v>431</v>
      </c>
      <c r="C713">
        <v>26.24</v>
      </c>
      <c r="D713" t="s">
        <v>426</v>
      </c>
      <c r="E713" s="2">
        <v>45708</v>
      </c>
      <c r="F713" t="str">
        <f>VLOOKUP(A713, Sheet2!A:K, 5, FALSE)</f>
        <v>Mombasa</v>
      </c>
    </row>
    <row r="714" spans="1:6" x14ac:dyDescent="0.3">
      <c r="A714" t="s">
        <v>253</v>
      </c>
      <c r="B714" t="s">
        <v>432</v>
      </c>
      <c r="C714">
        <v>28.96</v>
      </c>
      <c r="D714" t="s">
        <v>426</v>
      </c>
      <c r="E714" s="2">
        <v>45735</v>
      </c>
      <c r="F714" t="str">
        <f>VLOOKUP(A714, Sheet2!A:K, 5, FALSE)</f>
        <v>Mombasa</v>
      </c>
    </row>
    <row r="715" spans="1:6" x14ac:dyDescent="0.3">
      <c r="A715" t="s">
        <v>253</v>
      </c>
      <c r="B715" t="s">
        <v>433</v>
      </c>
      <c r="C715">
        <v>16.62</v>
      </c>
      <c r="D715" t="s">
        <v>426</v>
      </c>
      <c r="E715" s="2">
        <v>45750</v>
      </c>
      <c r="F715" t="str">
        <f>VLOOKUP(A715, Sheet2!A:K, 5, FALSE)</f>
        <v>Mombasa</v>
      </c>
    </row>
    <row r="716" spans="1:6" x14ac:dyDescent="0.3">
      <c r="A716" t="s">
        <v>255</v>
      </c>
      <c r="B716" t="s">
        <v>425</v>
      </c>
      <c r="C716">
        <v>20.28</v>
      </c>
      <c r="D716" t="s">
        <v>426</v>
      </c>
      <c r="E716" s="2">
        <v>45611</v>
      </c>
      <c r="F716" t="str">
        <f>VLOOKUP(A716, Sheet2!A:K, 5, FALSE)</f>
        <v>Mombasa</v>
      </c>
    </row>
    <row r="717" spans="1:6" x14ac:dyDescent="0.3">
      <c r="A717" t="s">
        <v>255</v>
      </c>
      <c r="B717" t="s">
        <v>427</v>
      </c>
      <c r="C717">
        <v>31.85</v>
      </c>
      <c r="D717" t="s">
        <v>426</v>
      </c>
      <c r="E717" s="2">
        <v>45655</v>
      </c>
      <c r="F717" t="str">
        <f>VLOOKUP(A717, Sheet2!A:K, 5, FALSE)</f>
        <v>Mombasa</v>
      </c>
    </row>
    <row r="718" spans="1:6" x14ac:dyDescent="0.3">
      <c r="A718" t="s">
        <v>255</v>
      </c>
      <c r="B718" t="s">
        <v>430</v>
      </c>
      <c r="C718">
        <v>18.350000000000001</v>
      </c>
      <c r="D718" t="s">
        <v>426</v>
      </c>
      <c r="E718" s="2">
        <v>45680</v>
      </c>
      <c r="F718" t="str">
        <f>VLOOKUP(A718, Sheet2!A:K, 5, FALSE)</f>
        <v>Mombasa</v>
      </c>
    </row>
    <row r="719" spans="1:6" x14ac:dyDescent="0.3">
      <c r="A719" t="s">
        <v>255</v>
      </c>
      <c r="B719" t="s">
        <v>431</v>
      </c>
      <c r="C719">
        <v>12.01</v>
      </c>
      <c r="D719" t="s">
        <v>426</v>
      </c>
      <c r="E719" s="2">
        <v>45691</v>
      </c>
      <c r="F719" t="str">
        <f>VLOOKUP(A719, Sheet2!A:K, 5, FALSE)</f>
        <v>Mombasa</v>
      </c>
    </row>
    <row r="720" spans="1:6" x14ac:dyDescent="0.3">
      <c r="A720" t="s">
        <v>255</v>
      </c>
      <c r="B720" t="s">
        <v>432</v>
      </c>
      <c r="C720">
        <v>50.46</v>
      </c>
      <c r="D720" t="s">
        <v>426</v>
      </c>
      <c r="E720" s="2">
        <v>45721</v>
      </c>
      <c r="F720" t="str">
        <f>VLOOKUP(A720, Sheet2!A:K, 5, FALSE)</f>
        <v>Mombasa</v>
      </c>
    </row>
    <row r="721" spans="1:6" x14ac:dyDescent="0.3">
      <c r="A721" t="s">
        <v>255</v>
      </c>
      <c r="B721" t="s">
        <v>433</v>
      </c>
      <c r="C721">
        <v>33.93</v>
      </c>
      <c r="D721" t="s">
        <v>426</v>
      </c>
      <c r="E721" s="2">
        <v>45760</v>
      </c>
      <c r="F721" t="str">
        <f>VLOOKUP(A721, Sheet2!A:K, 5, FALSE)</f>
        <v>Mombasa</v>
      </c>
    </row>
    <row r="722" spans="1:6" x14ac:dyDescent="0.3">
      <c r="A722" t="s">
        <v>257</v>
      </c>
      <c r="B722" t="s">
        <v>425</v>
      </c>
      <c r="C722">
        <v>32.15</v>
      </c>
      <c r="D722" t="s">
        <v>426</v>
      </c>
      <c r="E722" s="2">
        <v>45605</v>
      </c>
      <c r="F722" t="str">
        <f>VLOOKUP(A722, Sheet2!A:K, 5, FALSE)</f>
        <v>Kisumu</v>
      </c>
    </row>
    <row r="723" spans="1:6" x14ac:dyDescent="0.3">
      <c r="A723" t="s">
        <v>257</v>
      </c>
      <c r="B723" t="s">
        <v>427</v>
      </c>
      <c r="C723">
        <v>43.67</v>
      </c>
      <c r="D723" t="s">
        <v>426</v>
      </c>
      <c r="E723" s="2">
        <v>45636</v>
      </c>
      <c r="F723" t="str">
        <f>VLOOKUP(A723, Sheet2!A:K, 5, FALSE)</f>
        <v>Kisumu</v>
      </c>
    </row>
    <row r="724" spans="1:6" x14ac:dyDescent="0.3">
      <c r="A724" t="s">
        <v>257</v>
      </c>
      <c r="B724" t="s">
        <v>430</v>
      </c>
      <c r="C724">
        <v>36.409999999999997</v>
      </c>
      <c r="D724" t="s">
        <v>426</v>
      </c>
      <c r="E724" s="2">
        <v>45668</v>
      </c>
      <c r="F724" t="str">
        <f>VLOOKUP(A724, Sheet2!A:K, 5, FALSE)</f>
        <v>Kisumu</v>
      </c>
    </row>
    <row r="725" spans="1:6" x14ac:dyDescent="0.3">
      <c r="A725" t="s">
        <v>257</v>
      </c>
      <c r="B725" t="s">
        <v>431</v>
      </c>
      <c r="C725">
        <v>27.18</v>
      </c>
      <c r="D725" t="s">
        <v>426</v>
      </c>
      <c r="E725" s="2">
        <v>45696</v>
      </c>
      <c r="F725" t="str">
        <f>VLOOKUP(A725, Sheet2!A:K, 5, FALSE)</f>
        <v>Kisumu</v>
      </c>
    </row>
    <row r="726" spans="1:6" x14ac:dyDescent="0.3">
      <c r="A726" t="s">
        <v>257</v>
      </c>
      <c r="B726" t="s">
        <v>432</v>
      </c>
      <c r="C726">
        <v>35.94</v>
      </c>
      <c r="D726" t="s">
        <v>426</v>
      </c>
      <c r="E726" s="2">
        <v>45722</v>
      </c>
      <c r="F726" t="str">
        <f>VLOOKUP(A726, Sheet2!A:K, 5, FALSE)</f>
        <v>Kisumu</v>
      </c>
    </row>
    <row r="727" spans="1:6" x14ac:dyDescent="0.3">
      <c r="A727" t="s">
        <v>257</v>
      </c>
      <c r="B727" t="s">
        <v>433</v>
      </c>
      <c r="C727">
        <v>27.92</v>
      </c>
      <c r="D727" t="s">
        <v>426</v>
      </c>
      <c r="E727" s="2">
        <v>45768</v>
      </c>
      <c r="F727" t="str">
        <f>VLOOKUP(A727, Sheet2!A:K, 5, FALSE)</f>
        <v>Kisumu</v>
      </c>
    </row>
    <row r="728" spans="1:6" x14ac:dyDescent="0.3">
      <c r="A728" t="s">
        <v>259</v>
      </c>
      <c r="B728" t="s">
        <v>425</v>
      </c>
      <c r="C728">
        <v>22.9</v>
      </c>
      <c r="D728" t="s">
        <v>426</v>
      </c>
      <c r="E728" s="2">
        <v>45613</v>
      </c>
      <c r="F728" t="str">
        <f>VLOOKUP(A728, Sheet2!A:K, 5, FALSE)</f>
        <v>Mombasa</v>
      </c>
    </row>
    <row r="729" spans="1:6" x14ac:dyDescent="0.3">
      <c r="A729" t="s">
        <v>259</v>
      </c>
      <c r="B729" t="s">
        <v>427</v>
      </c>
      <c r="C729">
        <v>17.86</v>
      </c>
      <c r="D729" t="s">
        <v>426</v>
      </c>
      <c r="E729" s="2">
        <v>45655</v>
      </c>
      <c r="F729" t="str">
        <f>VLOOKUP(A729, Sheet2!A:K, 5, FALSE)</f>
        <v>Mombasa</v>
      </c>
    </row>
    <row r="730" spans="1:6" x14ac:dyDescent="0.3">
      <c r="A730" t="s">
        <v>259</v>
      </c>
      <c r="B730" t="s">
        <v>430</v>
      </c>
      <c r="C730">
        <v>17.43</v>
      </c>
      <c r="D730" t="s">
        <v>426</v>
      </c>
      <c r="E730" s="2">
        <v>45679</v>
      </c>
      <c r="F730" t="str">
        <f>VLOOKUP(A730, Sheet2!A:K, 5, FALSE)</f>
        <v>Mombasa</v>
      </c>
    </row>
    <row r="731" spans="1:6" x14ac:dyDescent="0.3">
      <c r="A731" t="s">
        <v>259</v>
      </c>
      <c r="B731" t="s">
        <v>431</v>
      </c>
      <c r="C731">
        <v>24.28</v>
      </c>
      <c r="D731" t="s">
        <v>426</v>
      </c>
      <c r="E731" s="2">
        <v>45713</v>
      </c>
      <c r="F731" t="str">
        <f>VLOOKUP(A731, Sheet2!A:K, 5, FALSE)</f>
        <v>Mombasa</v>
      </c>
    </row>
    <row r="732" spans="1:6" x14ac:dyDescent="0.3">
      <c r="A732" t="s">
        <v>259</v>
      </c>
      <c r="B732" t="s">
        <v>432</v>
      </c>
      <c r="C732">
        <v>24.89</v>
      </c>
      <c r="D732" t="s">
        <v>426</v>
      </c>
      <c r="E732" s="2">
        <v>45738</v>
      </c>
      <c r="F732" t="str">
        <f>VLOOKUP(A732, Sheet2!A:K, 5, FALSE)</f>
        <v>Mombasa</v>
      </c>
    </row>
    <row r="733" spans="1:6" x14ac:dyDescent="0.3">
      <c r="A733" t="s">
        <v>259</v>
      </c>
      <c r="B733" t="s">
        <v>433</v>
      </c>
      <c r="C733">
        <v>18.899999999999999</v>
      </c>
      <c r="D733" t="s">
        <v>426</v>
      </c>
      <c r="E733" s="2">
        <v>45756</v>
      </c>
      <c r="F733" t="str">
        <f>VLOOKUP(A733, Sheet2!A:K, 5, FALSE)</f>
        <v>Mombasa</v>
      </c>
    </row>
    <row r="734" spans="1:6" x14ac:dyDescent="0.3">
      <c r="A734" t="s">
        <v>261</v>
      </c>
      <c r="B734" t="s">
        <v>425</v>
      </c>
      <c r="C734">
        <v>24.76</v>
      </c>
      <c r="D734" t="s">
        <v>426</v>
      </c>
      <c r="E734" s="2">
        <v>45605</v>
      </c>
      <c r="F734" t="str">
        <f>VLOOKUP(A734, Sheet2!A:K, 5, FALSE)</f>
        <v>Nairobi</v>
      </c>
    </row>
    <row r="735" spans="1:6" x14ac:dyDescent="0.3">
      <c r="A735" t="s">
        <v>261</v>
      </c>
      <c r="B735" t="s">
        <v>427</v>
      </c>
      <c r="C735">
        <v>41.18</v>
      </c>
      <c r="D735" t="s">
        <v>426</v>
      </c>
      <c r="E735" s="2">
        <v>45639</v>
      </c>
      <c r="F735" t="str">
        <f>VLOOKUP(A735, Sheet2!A:K, 5, FALSE)</f>
        <v>Nairobi</v>
      </c>
    </row>
    <row r="736" spans="1:6" x14ac:dyDescent="0.3">
      <c r="A736" t="s">
        <v>261</v>
      </c>
      <c r="B736" t="s">
        <v>430</v>
      </c>
      <c r="C736">
        <v>27.59</v>
      </c>
      <c r="D736" t="s">
        <v>426</v>
      </c>
      <c r="E736" s="2">
        <v>45686</v>
      </c>
      <c r="F736" t="str">
        <f>VLOOKUP(A736, Sheet2!A:K, 5, FALSE)</f>
        <v>Nairobi</v>
      </c>
    </row>
    <row r="737" spans="1:6" x14ac:dyDescent="0.3">
      <c r="A737" t="s">
        <v>261</v>
      </c>
      <c r="B737" t="s">
        <v>431</v>
      </c>
      <c r="C737">
        <v>29.13</v>
      </c>
      <c r="D737" t="s">
        <v>426</v>
      </c>
      <c r="E737" s="2">
        <v>45692</v>
      </c>
      <c r="F737" t="str">
        <f>VLOOKUP(A737, Sheet2!A:K, 5, FALSE)</f>
        <v>Nairobi</v>
      </c>
    </row>
    <row r="738" spans="1:6" x14ac:dyDescent="0.3">
      <c r="A738" t="s">
        <v>261</v>
      </c>
      <c r="B738" t="s">
        <v>432</v>
      </c>
      <c r="C738">
        <v>30.94</v>
      </c>
      <c r="D738" t="s">
        <v>426</v>
      </c>
      <c r="E738" s="2">
        <v>45730</v>
      </c>
      <c r="F738" t="str">
        <f>VLOOKUP(A738, Sheet2!A:K, 5, FALSE)</f>
        <v>Nairobi</v>
      </c>
    </row>
    <row r="739" spans="1:6" x14ac:dyDescent="0.3">
      <c r="A739" t="s">
        <v>261</v>
      </c>
      <c r="B739" t="s">
        <v>433</v>
      </c>
      <c r="C739">
        <v>29.73</v>
      </c>
      <c r="D739" t="s">
        <v>426</v>
      </c>
      <c r="E739" s="2">
        <v>45757</v>
      </c>
      <c r="F739" t="str">
        <f>VLOOKUP(A739, Sheet2!A:K, 5, FALSE)</f>
        <v>Nairobi</v>
      </c>
    </row>
    <row r="740" spans="1:6" x14ac:dyDescent="0.3">
      <c r="A740" t="s">
        <v>263</v>
      </c>
      <c r="B740" t="s">
        <v>425</v>
      </c>
      <c r="C740">
        <v>16.66</v>
      </c>
      <c r="D740" t="s">
        <v>426</v>
      </c>
      <c r="E740" s="2">
        <v>45599</v>
      </c>
      <c r="F740" t="str">
        <f>VLOOKUP(A740, Sheet2!A:K, 5, FALSE)</f>
        <v>Nakuru</v>
      </c>
    </row>
    <row r="741" spans="1:6" x14ac:dyDescent="0.3">
      <c r="A741" t="s">
        <v>263</v>
      </c>
      <c r="B741" t="s">
        <v>427</v>
      </c>
      <c r="C741">
        <v>25.48</v>
      </c>
      <c r="D741" t="s">
        <v>426</v>
      </c>
      <c r="E741" s="2">
        <v>45639</v>
      </c>
      <c r="F741" t="str">
        <f>VLOOKUP(A741, Sheet2!A:K, 5, FALSE)</f>
        <v>Nakuru</v>
      </c>
    </row>
    <row r="742" spans="1:6" x14ac:dyDescent="0.3">
      <c r="A742" t="s">
        <v>263</v>
      </c>
      <c r="B742" t="s">
        <v>430</v>
      </c>
      <c r="C742">
        <v>20.71</v>
      </c>
      <c r="D742" t="s">
        <v>426</v>
      </c>
      <c r="E742" s="2">
        <v>45670</v>
      </c>
      <c r="F742" t="str">
        <f>VLOOKUP(A742, Sheet2!A:K, 5, FALSE)</f>
        <v>Nakuru</v>
      </c>
    </row>
    <row r="743" spans="1:6" x14ac:dyDescent="0.3">
      <c r="A743" t="s">
        <v>263</v>
      </c>
      <c r="B743" t="s">
        <v>431</v>
      </c>
      <c r="C743">
        <v>24.2</v>
      </c>
      <c r="D743" t="s">
        <v>426</v>
      </c>
      <c r="E743" s="2">
        <v>45708</v>
      </c>
      <c r="F743" t="str">
        <f>VLOOKUP(A743, Sheet2!A:K, 5, FALSE)</f>
        <v>Nakuru</v>
      </c>
    </row>
    <row r="744" spans="1:6" x14ac:dyDescent="0.3">
      <c r="A744" t="s">
        <v>263</v>
      </c>
      <c r="B744" t="s">
        <v>432</v>
      </c>
      <c r="C744">
        <v>29.52</v>
      </c>
      <c r="D744" t="s">
        <v>426</v>
      </c>
      <c r="E744" s="2">
        <v>45720</v>
      </c>
      <c r="F744" t="str">
        <f>VLOOKUP(A744, Sheet2!A:K, 5, FALSE)</f>
        <v>Nakuru</v>
      </c>
    </row>
    <row r="745" spans="1:6" x14ac:dyDescent="0.3">
      <c r="A745" t="s">
        <v>263</v>
      </c>
      <c r="B745" t="s">
        <v>433</v>
      </c>
      <c r="C745">
        <v>35.99</v>
      </c>
      <c r="D745" t="s">
        <v>426</v>
      </c>
      <c r="E745" s="2">
        <v>45775</v>
      </c>
      <c r="F745" t="str">
        <f>VLOOKUP(A745, Sheet2!A:K, 5, FALSE)</f>
        <v>Nakuru</v>
      </c>
    </row>
    <row r="746" spans="1:6" x14ac:dyDescent="0.3">
      <c r="A746" t="s">
        <v>265</v>
      </c>
      <c r="B746" t="s">
        <v>425</v>
      </c>
      <c r="C746">
        <v>28.89</v>
      </c>
      <c r="D746" t="s">
        <v>426</v>
      </c>
      <c r="E746" s="2">
        <v>45615</v>
      </c>
      <c r="F746" t="str">
        <f>VLOOKUP(A746, Sheet2!A:K, 5, FALSE)</f>
        <v>Nakuru</v>
      </c>
    </row>
    <row r="747" spans="1:6" x14ac:dyDescent="0.3">
      <c r="A747" t="s">
        <v>265</v>
      </c>
      <c r="B747" t="s">
        <v>427</v>
      </c>
      <c r="C747">
        <v>25.61</v>
      </c>
      <c r="D747" t="s">
        <v>426</v>
      </c>
      <c r="E747" s="2">
        <v>45636</v>
      </c>
      <c r="F747" t="str">
        <f>VLOOKUP(A747, Sheet2!A:K, 5, FALSE)</f>
        <v>Nakuru</v>
      </c>
    </row>
    <row r="748" spans="1:6" x14ac:dyDescent="0.3">
      <c r="A748" t="s">
        <v>265</v>
      </c>
      <c r="B748" t="s">
        <v>430</v>
      </c>
      <c r="C748">
        <v>21.91</v>
      </c>
      <c r="D748" t="s">
        <v>428</v>
      </c>
      <c r="E748" t="s">
        <v>429</v>
      </c>
      <c r="F748" t="str">
        <f>VLOOKUP(A748, Sheet2!A:K, 5, FALSE)</f>
        <v>Nakuru</v>
      </c>
    </row>
    <row r="749" spans="1:6" x14ac:dyDescent="0.3">
      <c r="A749" t="s">
        <v>265</v>
      </c>
      <c r="B749" t="s">
        <v>431</v>
      </c>
      <c r="C749">
        <v>21.76</v>
      </c>
      <c r="D749" t="s">
        <v>426</v>
      </c>
      <c r="E749" s="2">
        <v>45707</v>
      </c>
      <c r="F749" t="str">
        <f>VLOOKUP(A749, Sheet2!A:K, 5, FALSE)</f>
        <v>Nakuru</v>
      </c>
    </row>
    <row r="750" spans="1:6" x14ac:dyDescent="0.3">
      <c r="A750" t="s">
        <v>265</v>
      </c>
      <c r="B750" t="s">
        <v>432</v>
      </c>
      <c r="C750">
        <v>21.45</v>
      </c>
      <c r="D750" t="s">
        <v>428</v>
      </c>
      <c r="E750" t="s">
        <v>429</v>
      </c>
      <c r="F750" t="str">
        <f>VLOOKUP(A750, Sheet2!A:K, 5, FALSE)</f>
        <v>Nakuru</v>
      </c>
    </row>
    <row r="751" spans="1:6" x14ac:dyDescent="0.3">
      <c r="A751" t="s">
        <v>265</v>
      </c>
      <c r="B751" t="s">
        <v>433</v>
      </c>
      <c r="C751">
        <v>13.64</v>
      </c>
      <c r="D751" t="s">
        <v>428</v>
      </c>
      <c r="E751" t="s">
        <v>429</v>
      </c>
      <c r="F751" t="str">
        <f>VLOOKUP(A751, Sheet2!A:K, 5, FALSE)</f>
        <v>Nakuru</v>
      </c>
    </row>
    <row r="752" spans="1:6" x14ac:dyDescent="0.3">
      <c r="A752" t="s">
        <v>267</v>
      </c>
      <c r="B752" t="s">
        <v>425</v>
      </c>
      <c r="C752">
        <v>36.619999999999997</v>
      </c>
      <c r="D752" t="s">
        <v>426</v>
      </c>
      <c r="E752" s="2">
        <v>45607</v>
      </c>
      <c r="F752" t="str">
        <f>VLOOKUP(A752, Sheet2!A:K, 5, FALSE)</f>
        <v>Eldoret</v>
      </c>
    </row>
    <row r="753" spans="1:6" x14ac:dyDescent="0.3">
      <c r="A753" t="s">
        <v>267</v>
      </c>
      <c r="B753" t="s">
        <v>427</v>
      </c>
      <c r="C753">
        <v>46.86</v>
      </c>
      <c r="D753" t="s">
        <v>426</v>
      </c>
      <c r="E753" s="2">
        <v>45640</v>
      </c>
      <c r="F753" t="str">
        <f>VLOOKUP(A753, Sheet2!A:K, 5, FALSE)</f>
        <v>Eldoret</v>
      </c>
    </row>
    <row r="754" spans="1:6" x14ac:dyDescent="0.3">
      <c r="A754" t="s">
        <v>267</v>
      </c>
      <c r="B754" t="s">
        <v>430</v>
      </c>
      <c r="C754">
        <v>34.520000000000003</v>
      </c>
      <c r="D754" t="s">
        <v>426</v>
      </c>
      <c r="E754" s="2">
        <v>45663</v>
      </c>
      <c r="F754" t="str">
        <f>VLOOKUP(A754, Sheet2!A:K, 5, FALSE)</f>
        <v>Eldoret</v>
      </c>
    </row>
    <row r="755" spans="1:6" x14ac:dyDescent="0.3">
      <c r="A755" t="s">
        <v>267</v>
      </c>
      <c r="B755" t="s">
        <v>431</v>
      </c>
      <c r="C755">
        <v>28.47</v>
      </c>
      <c r="D755" t="s">
        <v>426</v>
      </c>
      <c r="E755" s="2">
        <v>45704</v>
      </c>
      <c r="F755" t="str">
        <f>VLOOKUP(A755, Sheet2!A:K, 5, FALSE)</f>
        <v>Eldoret</v>
      </c>
    </row>
    <row r="756" spans="1:6" x14ac:dyDescent="0.3">
      <c r="A756" t="s">
        <v>267</v>
      </c>
      <c r="B756" t="s">
        <v>432</v>
      </c>
      <c r="C756">
        <v>21.74</v>
      </c>
      <c r="D756" t="s">
        <v>426</v>
      </c>
      <c r="E756" s="2">
        <v>45723</v>
      </c>
      <c r="F756" t="str">
        <f>VLOOKUP(A756, Sheet2!A:K, 5, FALSE)</f>
        <v>Eldoret</v>
      </c>
    </row>
    <row r="757" spans="1:6" x14ac:dyDescent="0.3">
      <c r="A757" t="s">
        <v>267</v>
      </c>
      <c r="B757" t="s">
        <v>433</v>
      </c>
      <c r="C757">
        <v>53.02</v>
      </c>
      <c r="D757" t="s">
        <v>426</v>
      </c>
      <c r="E757" s="2">
        <v>45766</v>
      </c>
      <c r="F757" t="str">
        <f>VLOOKUP(A757, Sheet2!A:K, 5, FALSE)</f>
        <v>Eldoret</v>
      </c>
    </row>
    <row r="758" spans="1:6" x14ac:dyDescent="0.3">
      <c r="A758" t="s">
        <v>269</v>
      </c>
      <c r="B758" t="s">
        <v>425</v>
      </c>
      <c r="C758">
        <v>17.32</v>
      </c>
      <c r="D758" t="s">
        <v>426</v>
      </c>
      <c r="E758" s="2">
        <v>45603</v>
      </c>
      <c r="F758" t="str">
        <f>VLOOKUP(A758, Sheet2!A:K, 5, FALSE)</f>
        <v>Mombasa</v>
      </c>
    </row>
    <row r="759" spans="1:6" x14ac:dyDescent="0.3">
      <c r="A759" t="s">
        <v>269</v>
      </c>
      <c r="B759" t="s">
        <v>427</v>
      </c>
      <c r="C759">
        <v>43.82</v>
      </c>
      <c r="D759" t="s">
        <v>426</v>
      </c>
      <c r="E759" s="2">
        <v>45632</v>
      </c>
      <c r="F759" t="str">
        <f>VLOOKUP(A759, Sheet2!A:K, 5, FALSE)</f>
        <v>Mombasa</v>
      </c>
    </row>
    <row r="760" spans="1:6" x14ac:dyDescent="0.3">
      <c r="A760" t="s">
        <v>269</v>
      </c>
      <c r="B760" t="s">
        <v>430</v>
      </c>
      <c r="C760">
        <v>35.89</v>
      </c>
      <c r="D760" t="s">
        <v>426</v>
      </c>
      <c r="E760" s="2">
        <v>45672</v>
      </c>
      <c r="F760" t="str">
        <f>VLOOKUP(A760, Sheet2!A:K, 5, FALSE)</f>
        <v>Mombasa</v>
      </c>
    </row>
    <row r="761" spans="1:6" x14ac:dyDescent="0.3">
      <c r="A761" t="s">
        <v>269</v>
      </c>
      <c r="B761" t="s">
        <v>431</v>
      </c>
      <c r="C761">
        <v>29.22</v>
      </c>
      <c r="D761" t="s">
        <v>426</v>
      </c>
      <c r="E761" s="2">
        <v>45708</v>
      </c>
      <c r="F761" t="str">
        <f>VLOOKUP(A761, Sheet2!A:K, 5, FALSE)</f>
        <v>Mombasa</v>
      </c>
    </row>
    <row r="762" spans="1:6" x14ac:dyDescent="0.3">
      <c r="A762" t="s">
        <v>269</v>
      </c>
      <c r="B762" t="s">
        <v>432</v>
      </c>
      <c r="C762">
        <v>34.01</v>
      </c>
      <c r="D762" t="s">
        <v>426</v>
      </c>
      <c r="E762" s="2">
        <v>45726</v>
      </c>
      <c r="F762" t="str">
        <f>VLOOKUP(A762, Sheet2!A:K, 5, FALSE)</f>
        <v>Mombasa</v>
      </c>
    </row>
    <row r="763" spans="1:6" x14ac:dyDescent="0.3">
      <c r="A763" t="s">
        <v>269</v>
      </c>
      <c r="B763" t="s">
        <v>433</v>
      </c>
      <c r="C763">
        <v>31.16</v>
      </c>
      <c r="D763" t="s">
        <v>426</v>
      </c>
      <c r="E763" s="2">
        <v>45752</v>
      </c>
      <c r="F763" t="str">
        <f>VLOOKUP(A763, Sheet2!A:K, 5, FALSE)</f>
        <v>Mombasa</v>
      </c>
    </row>
    <row r="764" spans="1:6" x14ac:dyDescent="0.3">
      <c r="A764" t="s">
        <v>271</v>
      </c>
      <c r="B764" t="s">
        <v>425</v>
      </c>
      <c r="C764">
        <v>31.35</v>
      </c>
      <c r="D764" t="s">
        <v>426</v>
      </c>
      <c r="E764" s="2">
        <v>45612</v>
      </c>
      <c r="F764" t="str">
        <f>VLOOKUP(A764, Sheet2!A:K, 5, FALSE)</f>
        <v>Nairobi</v>
      </c>
    </row>
    <row r="765" spans="1:6" x14ac:dyDescent="0.3">
      <c r="A765" t="s">
        <v>271</v>
      </c>
      <c r="B765" t="s">
        <v>427</v>
      </c>
      <c r="C765">
        <v>25.01</v>
      </c>
      <c r="D765" t="s">
        <v>428</v>
      </c>
      <c r="E765" t="s">
        <v>429</v>
      </c>
      <c r="F765" t="str">
        <f>VLOOKUP(A765, Sheet2!A:K, 5, FALSE)</f>
        <v>Nairobi</v>
      </c>
    </row>
    <row r="766" spans="1:6" x14ac:dyDescent="0.3">
      <c r="A766" t="s">
        <v>271</v>
      </c>
      <c r="B766" t="s">
        <v>430</v>
      </c>
      <c r="C766">
        <v>25.65</v>
      </c>
      <c r="D766" t="s">
        <v>426</v>
      </c>
      <c r="E766" s="2">
        <v>45674</v>
      </c>
      <c r="F766" t="str">
        <f>VLOOKUP(A766, Sheet2!A:K, 5, FALSE)</f>
        <v>Nairobi</v>
      </c>
    </row>
    <row r="767" spans="1:6" x14ac:dyDescent="0.3">
      <c r="A767" t="s">
        <v>271</v>
      </c>
      <c r="B767" t="s">
        <v>431</v>
      </c>
      <c r="C767">
        <v>30.79</v>
      </c>
      <c r="D767" t="s">
        <v>426</v>
      </c>
      <c r="E767" s="2">
        <v>45708</v>
      </c>
      <c r="F767" t="str">
        <f>VLOOKUP(A767, Sheet2!A:K, 5, FALSE)</f>
        <v>Nairobi</v>
      </c>
    </row>
    <row r="768" spans="1:6" x14ac:dyDescent="0.3">
      <c r="A768" t="s">
        <v>271</v>
      </c>
      <c r="B768" t="s">
        <v>432</v>
      </c>
      <c r="C768">
        <v>39.49</v>
      </c>
      <c r="D768" t="s">
        <v>426</v>
      </c>
      <c r="E768" s="2">
        <v>45740</v>
      </c>
      <c r="F768" t="str">
        <f>VLOOKUP(A768, Sheet2!A:K, 5, FALSE)</f>
        <v>Nairobi</v>
      </c>
    </row>
    <row r="769" spans="1:6" x14ac:dyDescent="0.3">
      <c r="A769" t="s">
        <v>271</v>
      </c>
      <c r="B769" t="s">
        <v>433</v>
      </c>
      <c r="C769">
        <v>18.3</v>
      </c>
      <c r="D769" t="s">
        <v>426</v>
      </c>
      <c r="E769" s="2">
        <v>45763</v>
      </c>
      <c r="F769" t="str">
        <f>VLOOKUP(A769, Sheet2!A:K, 5, FALSE)</f>
        <v>Nairobi</v>
      </c>
    </row>
    <row r="770" spans="1:6" x14ac:dyDescent="0.3">
      <c r="A770" t="s">
        <v>273</v>
      </c>
      <c r="B770" t="s">
        <v>425</v>
      </c>
      <c r="C770">
        <v>36.299999999999997</v>
      </c>
      <c r="D770" t="s">
        <v>426</v>
      </c>
      <c r="E770" s="2">
        <v>45603</v>
      </c>
      <c r="F770" t="str">
        <f>VLOOKUP(A770, Sheet2!A:K, 5, FALSE)</f>
        <v>Eldoret</v>
      </c>
    </row>
    <row r="771" spans="1:6" x14ac:dyDescent="0.3">
      <c r="A771" t="s">
        <v>273</v>
      </c>
      <c r="B771" t="s">
        <v>427</v>
      </c>
      <c r="C771">
        <v>41</v>
      </c>
      <c r="D771" t="s">
        <v>426</v>
      </c>
      <c r="E771" s="2">
        <v>45633</v>
      </c>
      <c r="F771" t="str">
        <f>VLOOKUP(A771, Sheet2!A:K, 5, FALSE)</f>
        <v>Eldoret</v>
      </c>
    </row>
    <row r="772" spans="1:6" x14ac:dyDescent="0.3">
      <c r="A772" t="s">
        <v>273</v>
      </c>
      <c r="B772" t="s">
        <v>430</v>
      </c>
      <c r="C772">
        <v>29.93</v>
      </c>
      <c r="D772" t="s">
        <v>426</v>
      </c>
      <c r="E772" s="2">
        <v>45685</v>
      </c>
      <c r="F772" t="str">
        <f>VLOOKUP(A772, Sheet2!A:K, 5, FALSE)</f>
        <v>Eldoret</v>
      </c>
    </row>
    <row r="773" spans="1:6" x14ac:dyDescent="0.3">
      <c r="A773" t="s">
        <v>273</v>
      </c>
      <c r="B773" t="s">
        <v>431</v>
      </c>
      <c r="C773">
        <v>49.92</v>
      </c>
      <c r="D773" t="s">
        <v>426</v>
      </c>
      <c r="E773" s="2">
        <v>45701</v>
      </c>
      <c r="F773" t="str">
        <f>VLOOKUP(A773, Sheet2!A:K, 5, FALSE)</f>
        <v>Eldoret</v>
      </c>
    </row>
    <row r="774" spans="1:6" x14ac:dyDescent="0.3">
      <c r="A774" t="s">
        <v>273</v>
      </c>
      <c r="B774" t="s">
        <v>432</v>
      </c>
      <c r="C774">
        <v>45.55</v>
      </c>
      <c r="D774" t="s">
        <v>428</v>
      </c>
      <c r="E774" t="s">
        <v>429</v>
      </c>
      <c r="F774" t="str">
        <f>VLOOKUP(A774, Sheet2!A:K, 5, FALSE)</f>
        <v>Eldoret</v>
      </c>
    </row>
    <row r="775" spans="1:6" x14ac:dyDescent="0.3">
      <c r="A775" t="s">
        <v>273</v>
      </c>
      <c r="B775" t="s">
        <v>433</v>
      </c>
      <c r="C775">
        <v>43.78</v>
      </c>
      <c r="D775" t="s">
        <v>426</v>
      </c>
      <c r="E775" s="2">
        <v>45750</v>
      </c>
      <c r="F775" t="str">
        <f>VLOOKUP(A775, Sheet2!A:K, 5, FALSE)</f>
        <v>Eldoret</v>
      </c>
    </row>
    <row r="776" spans="1:6" x14ac:dyDescent="0.3">
      <c r="A776" t="s">
        <v>275</v>
      </c>
      <c r="B776" t="s">
        <v>425</v>
      </c>
      <c r="C776">
        <v>42.87</v>
      </c>
      <c r="D776" t="s">
        <v>426</v>
      </c>
      <c r="E776" s="2">
        <v>45622</v>
      </c>
      <c r="F776" t="str">
        <f>VLOOKUP(A776, Sheet2!A:K, 5, FALSE)</f>
        <v>Kisumu</v>
      </c>
    </row>
    <row r="777" spans="1:6" x14ac:dyDescent="0.3">
      <c r="A777" t="s">
        <v>275</v>
      </c>
      <c r="B777" t="s">
        <v>427</v>
      </c>
      <c r="C777">
        <v>33.75</v>
      </c>
      <c r="D777" t="s">
        <v>426</v>
      </c>
      <c r="E777" s="2">
        <v>45637</v>
      </c>
      <c r="F777" t="str">
        <f>VLOOKUP(A777, Sheet2!A:K, 5, FALSE)</f>
        <v>Kisumu</v>
      </c>
    </row>
    <row r="778" spans="1:6" x14ac:dyDescent="0.3">
      <c r="A778" t="s">
        <v>275</v>
      </c>
      <c r="B778" t="s">
        <v>430</v>
      </c>
      <c r="C778">
        <v>30.88</v>
      </c>
      <c r="D778" t="s">
        <v>426</v>
      </c>
      <c r="E778" s="2">
        <v>45682</v>
      </c>
      <c r="F778" t="str">
        <f>VLOOKUP(A778, Sheet2!A:K, 5, FALSE)</f>
        <v>Kisumu</v>
      </c>
    </row>
    <row r="779" spans="1:6" x14ac:dyDescent="0.3">
      <c r="A779" t="s">
        <v>275</v>
      </c>
      <c r="B779" t="s">
        <v>431</v>
      </c>
      <c r="C779">
        <v>30.82</v>
      </c>
      <c r="D779" t="s">
        <v>426</v>
      </c>
      <c r="E779" s="2">
        <v>45712</v>
      </c>
      <c r="F779" t="str">
        <f>VLOOKUP(A779, Sheet2!A:K, 5, FALSE)</f>
        <v>Kisumu</v>
      </c>
    </row>
    <row r="780" spans="1:6" x14ac:dyDescent="0.3">
      <c r="A780" t="s">
        <v>275</v>
      </c>
      <c r="B780" t="s">
        <v>432</v>
      </c>
      <c r="C780">
        <v>24.14</v>
      </c>
      <c r="D780" t="s">
        <v>426</v>
      </c>
      <c r="E780" s="2">
        <v>45726</v>
      </c>
      <c r="F780" t="str">
        <f>VLOOKUP(A780, Sheet2!A:K, 5, FALSE)</f>
        <v>Kisumu</v>
      </c>
    </row>
    <row r="781" spans="1:6" x14ac:dyDescent="0.3">
      <c r="A781" t="s">
        <v>275</v>
      </c>
      <c r="B781" t="s">
        <v>433</v>
      </c>
      <c r="C781">
        <v>39.78</v>
      </c>
      <c r="D781" t="s">
        <v>426</v>
      </c>
      <c r="E781" s="2">
        <v>45773</v>
      </c>
      <c r="F781" t="str">
        <f>VLOOKUP(A781, Sheet2!A:K, 5, FALSE)</f>
        <v>Kisumu</v>
      </c>
    </row>
    <row r="782" spans="1:6" x14ac:dyDescent="0.3">
      <c r="A782" t="s">
        <v>277</v>
      </c>
      <c r="B782" t="s">
        <v>425</v>
      </c>
      <c r="C782">
        <v>46.11</v>
      </c>
      <c r="D782" t="s">
        <v>428</v>
      </c>
      <c r="E782" t="s">
        <v>429</v>
      </c>
      <c r="F782" t="str">
        <f>VLOOKUP(A782, Sheet2!A:K, 5, FALSE)</f>
        <v>Eldoret</v>
      </c>
    </row>
    <row r="783" spans="1:6" x14ac:dyDescent="0.3">
      <c r="A783" t="s">
        <v>277</v>
      </c>
      <c r="B783" t="s">
        <v>427</v>
      </c>
      <c r="C783">
        <v>25.86</v>
      </c>
      <c r="D783" t="s">
        <v>426</v>
      </c>
      <c r="E783" s="2">
        <v>45633</v>
      </c>
      <c r="F783" t="str">
        <f>VLOOKUP(A783, Sheet2!A:K, 5, FALSE)</f>
        <v>Eldoret</v>
      </c>
    </row>
    <row r="784" spans="1:6" x14ac:dyDescent="0.3">
      <c r="A784" t="s">
        <v>277</v>
      </c>
      <c r="B784" t="s">
        <v>430</v>
      </c>
      <c r="C784">
        <v>31.07</v>
      </c>
      <c r="D784" t="s">
        <v>426</v>
      </c>
      <c r="E784" s="2">
        <v>45671</v>
      </c>
      <c r="F784" t="str">
        <f>VLOOKUP(A784, Sheet2!A:K, 5, FALSE)</f>
        <v>Eldoret</v>
      </c>
    </row>
    <row r="785" spans="1:6" x14ac:dyDescent="0.3">
      <c r="A785" t="s">
        <v>277</v>
      </c>
      <c r="B785" t="s">
        <v>431</v>
      </c>
      <c r="C785">
        <v>36.130000000000003</v>
      </c>
      <c r="D785" t="s">
        <v>426</v>
      </c>
      <c r="E785" s="2">
        <v>45693</v>
      </c>
      <c r="F785" t="str">
        <f>VLOOKUP(A785, Sheet2!A:K, 5, FALSE)</f>
        <v>Eldoret</v>
      </c>
    </row>
    <row r="786" spans="1:6" x14ac:dyDescent="0.3">
      <c r="A786" t="s">
        <v>277</v>
      </c>
      <c r="B786" t="s">
        <v>432</v>
      </c>
      <c r="C786">
        <v>43.19</v>
      </c>
      <c r="D786" t="s">
        <v>426</v>
      </c>
      <c r="E786" s="2">
        <v>45734</v>
      </c>
      <c r="F786" t="str">
        <f>VLOOKUP(A786, Sheet2!A:K, 5, FALSE)</f>
        <v>Eldoret</v>
      </c>
    </row>
    <row r="787" spans="1:6" x14ac:dyDescent="0.3">
      <c r="A787" t="s">
        <v>277</v>
      </c>
      <c r="B787" t="s">
        <v>433</v>
      </c>
      <c r="C787">
        <v>46.84</v>
      </c>
      <c r="D787" t="s">
        <v>426</v>
      </c>
      <c r="E787" s="2">
        <v>45774</v>
      </c>
      <c r="F787" t="str">
        <f>VLOOKUP(A787, Sheet2!A:K, 5, FALSE)</f>
        <v>Eldoret</v>
      </c>
    </row>
    <row r="788" spans="1:6" x14ac:dyDescent="0.3">
      <c r="A788" t="s">
        <v>279</v>
      </c>
      <c r="B788" t="s">
        <v>425</v>
      </c>
      <c r="C788">
        <v>23.31</v>
      </c>
      <c r="D788" t="s">
        <v>426</v>
      </c>
      <c r="E788" s="2">
        <v>45617</v>
      </c>
      <c r="F788" t="str">
        <f>VLOOKUP(A788, Sheet2!A:K, 5, FALSE)</f>
        <v>Eldoret</v>
      </c>
    </row>
    <row r="789" spans="1:6" x14ac:dyDescent="0.3">
      <c r="A789" t="s">
        <v>279</v>
      </c>
      <c r="B789" t="s">
        <v>427</v>
      </c>
      <c r="C789">
        <v>36.159999999999997</v>
      </c>
      <c r="D789" t="s">
        <v>426</v>
      </c>
      <c r="E789" s="2">
        <v>45642</v>
      </c>
      <c r="F789" t="str">
        <f>VLOOKUP(A789, Sheet2!A:K, 5, FALSE)</f>
        <v>Eldoret</v>
      </c>
    </row>
    <row r="790" spans="1:6" x14ac:dyDescent="0.3">
      <c r="A790" t="s">
        <v>279</v>
      </c>
      <c r="B790" t="s">
        <v>430</v>
      </c>
      <c r="C790">
        <v>45.67</v>
      </c>
      <c r="D790" t="s">
        <v>426</v>
      </c>
      <c r="E790" s="2">
        <v>45675</v>
      </c>
      <c r="F790" t="str">
        <f>VLOOKUP(A790, Sheet2!A:K, 5, FALSE)</f>
        <v>Eldoret</v>
      </c>
    </row>
    <row r="791" spans="1:6" x14ac:dyDescent="0.3">
      <c r="A791" t="s">
        <v>279</v>
      </c>
      <c r="B791" t="s">
        <v>431</v>
      </c>
      <c r="C791">
        <v>38.049999999999997</v>
      </c>
      <c r="D791" t="s">
        <v>426</v>
      </c>
      <c r="E791" s="2">
        <v>45709</v>
      </c>
      <c r="F791" t="str">
        <f>VLOOKUP(A791, Sheet2!A:K, 5, FALSE)</f>
        <v>Eldoret</v>
      </c>
    </row>
    <row r="792" spans="1:6" x14ac:dyDescent="0.3">
      <c r="A792" t="s">
        <v>279</v>
      </c>
      <c r="B792" t="s">
        <v>432</v>
      </c>
      <c r="C792">
        <v>26.38</v>
      </c>
      <c r="D792" t="s">
        <v>426</v>
      </c>
      <c r="E792" s="2">
        <v>45736</v>
      </c>
      <c r="F792" t="str">
        <f>VLOOKUP(A792, Sheet2!A:K, 5, FALSE)</f>
        <v>Eldoret</v>
      </c>
    </row>
    <row r="793" spans="1:6" x14ac:dyDescent="0.3">
      <c r="A793" t="s">
        <v>279</v>
      </c>
      <c r="B793" t="s">
        <v>433</v>
      </c>
      <c r="C793">
        <v>33.58</v>
      </c>
      <c r="D793" t="s">
        <v>426</v>
      </c>
      <c r="E793" s="2">
        <v>45762</v>
      </c>
      <c r="F793" t="str">
        <f>VLOOKUP(A793, Sheet2!A:K, 5, FALSE)</f>
        <v>Eldoret</v>
      </c>
    </row>
    <row r="794" spans="1:6" x14ac:dyDescent="0.3">
      <c r="A794" t="s">
        <v>281</v>
      </c>
      <c r="B794" t="s">
        <v>425</v>
      </c>
      <c r="C794">
        <v>30.85</v>
      </c>
      <c r="D794" t="s">
        <v>426</v>
      </c>
      <c r="E794" s="2">
        <v>45605</v>
      </c>
      <c r="F794" t="str">
        <f>VLOOKUP(A794, Sheet2!A:K, 5, FALSE)</f>
        <v>Mombasa</v>
      </c>
    </row>
    <row r="795" spans="1:6" x14ac:dyDescent="0.3">
      <c r="A795" t="s">
        <v>281</v>
      </c>
      <c r="B795" t="s">
        <v>427</v>
      </c>
      <c r="C795">
        <v>33.28</v>
      </c>
      <c r="D795" t="s">
        <v>426</v>
      </c>
      <c r="E795" s="2">
        <v>45633</v>
      </c>
      <c r="F795" t="str">
        <f>VLOOKUP(A795, Sheet2!A:K, 5, FALSE)</f>
        <v>Mombasa</v>
      </c>
    </row>
    <row r="796" spans="1:6" x14ac:dyDescent="0.3">
      <c r="A796" t="s">
        <v>281</v>
      </c>
      <c r="B796" t="s">
        <v>430</v>
      </c>
      <c r="C796">
        <v>33.06</v>
      </c>
      <c r="D796" t="s">
        <v>426</v>
      </c>
      <c r="E796" s="2">
        <v>45668</v>
      </c>
      <c r="F796" t="str">
        <f>VLOOKUP(A796, Sheet2!A:K, 5, FALSE)</f>
        <v>Mombasa</v>
      </c>
    </row>
    <row r="797" spans="1:6" x14ac:dyDescent="0.3">
      <c r="A797" t="s">
        <v>281</v>
      </c>
      <c r="B797" t="s">
        <v>431</v>
      </c>
      <c r="C797">
        <v>29.3</v>
      </c>
      <c r="D797" t="s">
        <v>426</v>
      </c>
      <c r="E797" s="2">
        <v>45703</v>
      </c>
      <c r="F797" t="str">
        <f>VLOOKUP(A797, Sheet2!A:K, 5, FALSE)</f>
        <v>Mombasa</v>
      </c>
    </row>
    <row r="798" spans="1:6" x14ac:dyDescent="0.3">
      <c r="A798" t="s">
        <v>281</v>
      </c>
      <c r="B798" t="s">
        <v>432</v>
      </c>
      <c r="C798">
        <v>46.85</v>
      </c>
      <c r="D798" t="s">
        <v>426</v>
      </c>
      <c r="E798" s="2">
        <v>45732</v>
      </c>
      <c r="F798" t="str">
        <f>VLOOKUP(A798, Sheet2!A:K, 5, FALSE)</f>
        <v>Mombasa</v>
      </c>
    </row>
    <row r="799" spans="1:6" x14ac:dyDescent="0.3">
      <c r="A799" t="s">
        <v>281</v>
      </c>
      <c r="B799" t="s">
        <v>433</v>
      </c>
      <c r="C799">
        <v>45.05</v>
      </c>
      <c r="D799" t="s">
        <v>426</v>
      </c>
      <c r="E799" s="2">
        <v>45775</v>
      </c>
      <c r="F799" t="str">
        <f>VLOOKUP(A799, Sheet2!A:K, 5, FALSE)</f>
        <v>Mombasa</v>
      </c>
    </row>
    <row r="800" spans="1:6" x14ac:dyDescent="0.3">
      <c r="A800" t="s">
        <v>283</v>
      </c>
      <c r="B800" t="s">
        <v>425</v>
      </c>
      <c r="C800">
        <v>30.46</v>
      </c>
      <c r="D800" t="s">
        <v>426</v>
      </c>
      <c r="E800" s="2">
        <v>45612</v>
      </c>
      <c r="F800" t="str">
        <f>VLOOKUP(A800, Sheet2!A:K, 5, FALSE)</f>
        <v>Kisumu</v>
      </c>
    </row>
    <row r="801" spans="1:6" x14ac:dyDescent="0.3">
      <c r="A801" t="s">
        <v>283</v>
      </c>
      <c r="B801" t="s">
        <v>427</v>
      </c>
      <c r="C801">
        <v>58.09</v>
      </c>
      <c r="D801" t="s">
        <v>426</v>
      </c>
      <c r="E801" s="2">
        <v>45645</v>
      </c>
      <c r="F801" t="str">
        <f>VLOOKUP(A801, Sheet2!A:K, 5, FALSE)</f>
        <v>Kisumu</v>
      </c>
    </row>
    <row r="802" spans="1:6" x14ac:dyDescent="0.3">
      <c r="A802" t="s">
        <v>283</v>
      </c>
      <c r="B802" t="s">
        <v>430</v>
      </c>
      <c r="C802">
        <v>66.12</v>
      </c>
      <c r="D802" t="s">
        <v>426</v>
      </c>
      <c r="E802" s="2">
        <v>45679</v>
      </c>
      <c r="F802" t="str">
        <f>VLOOKUP(A802, Sheet2!A:K, 5, FALSE)</f>
        <v>Kisumu</v>
      </c>
    </row>
    <row r="803" spans="1:6" x14ac:dyDescent="0.3">
      <c r="A803" t="s">
        <v>283</v>
      </c>
      <c r="B803" t="s">
        <v>431</v>
      </c>
      <c r="C803">
        <v>32.130000000000003</v>
      </c>
      <c r="D803" t="s">
        <v>426</v>
      </c>
      <c r="E803" s="2">
        <v>45692</v>
      </c>
      <c r="F803" t="str">
        <f>VLOOKUP(A803, Sheet2!A:K, 5, FALSE)</f>
        <v>Kisumu</v>
      </c>
    </row>
    <row r="804" spans="1:6" x14ac:dyDescent="0.3">
      <c r="A804" t="s">
        <v>283</v>
      </c>
      <c r="B804" t="s">
        <v>432</v>
      </c>
      <c r="C804">
        <v>17.66</v>
      </c>
      <c r="D804" t="s">
        <v>426</v>
      </c>
      <c r="E804" s="2">
        <v>45718</v>
      </c>
      <c r="F804" t="str">
        <f>VLOOKUP(A804, Sheet2!A:K, 5, FALSE)</f>
        <v>Kisumu</v>
      </c>
    </row>
    <row r="805" spans="1:6" x14ac:dyDescent="0.3">
      <c r="A805" t="s">
        <v>283</v>
      </c>
      <c r="B805" t="s">
        <v>433</v>
      </c>
      <c r="C805">
        <v>31.92</v>
      </c>
      <c r="D805" t="s">
        <v>426</v>
      </c>
      <c r="E805" s="2">
        <v>45756</v>
      </c>
      <c r="F805" t="str">
        <f>VLOOKUP(A805, Sheet2!A:K, 5, FALSE)</f>
        <v>Kisumu</v>
      </c>
    </row>
    <row r="806" spans="1:6" x14ac:dyDescent="0.3">
      <c r="A806" t="s">
        <v>285</v>
      </c>
      <c r="B806" t="s">
        <v>425</v>
      </c>
      <c r="C806">
        <v>25.63</v>
      </c>
      <c r="D806" t="s">
        <v>426</v>
      </c>
      <c r="E806" s="2">
        <v>45603</v>
      </c>
      <c r="F806" t="str">
        <f>VLOOKUP(A806, Sheet2!A:K, 5, FALSE)</f>
        <v>Eldoret</v>
      </c>
    </row>
    <row r="807" spans="1:6" x14ac:dyDescent="0.3">
      <c r="A807" t="s">
        <v>285</v>
      </c>
      <c r="B807" t="s">
        <v>427</v>
      </c>
      <c r="C807">
        <v>35.700000000000003</v>
      </c>
      <c r="D807" t="s">
        <v>426</v>
      </c>
      <c r="E807" s="2">
        <v>45628</v>
      </c>
      <c r="F807" t="str">
        <f>VLOOKUP(A807, Sheet2!A:K, 5, FALSE)</f>
        <v>Eldoret</v>
      </c>
    </row>
    <row r="808" spans="1:6" x14ac:dyDescent="0.3">
      <c r="A808" t="s">
        <v>285</v>
      </c>
      <c r="B808" t="s">
        <v>430</v>
      </c>
      <c r="C808">
        <v>61.52</v>
      </c>
      <c r="D808" t="s">
        <v>428</v>
      </c>
      <c r="E808" t="s">
        <v>429</v>
      </c>
      <c r="F808" t="str">
        <f>VLOOKUP(A808, Sheet2!A:K, 5, FALSE)</f>
        <v>Eldoret</v>
      </c>
    </row>
    <row r="809" spans="1:6" x14ac:dyDescent="0.3">
      <c r="A809" t="s">
        <v>285</v>
      </c>
      <c r="B809" t="s">
        <v>431</v>
      </c>
      <c r="C809">
        <v>50.27</v>
      </c>
      <c r="D809" t="s">
        <v>426</v>
      </c>
      <c r="E809" s="2">
        <v>45700</v>
      </c>
      <c r="F809" t="str">
        <f>VLOOKUP(A809, Sheet2!A:K, 5, FALSE)</f>
        <v>Eldoret</v>
      </c>
    </row>
    <row r="810" spans="1:6" x14ac:dyDescent="0.3">
      <c r="A810" t="s">
        <v>285</v>
      </c>
      <c r="B810" t="s">
        <v>432</v>
      </c>
      <c r="C810">
        <v>32.46</v>
      </c>
      <c r="D810" t="s">
        <v>426</v>
      </c>
      <c r="E810" s="2">
        <v>45745</v>
      </c>
      <c r="F810" t="str">
        <f>VLOOKUP(A810, Sheet2!A:K, 5, FALSE)</f>
        <v>Eldoret</v>
      </c>
    </row>
    <row r="811" spans="1:6" x14ac:dyDescent="0.3">
      <c r="A811" t="s">
        <v>285</v>
      </c>
      <c r="B811" t="s">
        <v>433</v>
      </c>
      <c r="C811">
        <v>20.9</v>
      </c>
      <c r="D811" t="s">
        <v>426</v>
      </c>
      <c r="E811" s="2">
        <v>45752</v>
      </c>
      <c r="F811" t="str">
        <f>VLOOKUP(A811, Sheet2!A:K, 5, FALSE)</f>
        <v>Eldoret</v>
      </c>
    </row>
    <row r="812" spans="1:6" x14ac:dyDescent="0.3">
      <c r="A812" t="s">
        <v>287</v>
      </c>
      <c r="B812" t="s">
        <v>425</v>
      </c>
      <c r="C812">
        <v>17.14</v>
      </c>
      <c r="D812" t="s">
        <v>426</v>
      </c>
      <c r="E812" s="2">
        <v>45598</v>
      </c>
      <c r="F812" t="str">
        <f>VLOOKUP(A812, Sheet2!A:K, 5, FALSE)</f>
        <v>Nairobi</v>
      </c>
    </row>
    <row r="813" spans="1:6" x14ac:dyDescent="0.3">
      <c r="A813" t="s">
        <v>287</v>
      </c>
      <c r="B813" t="s">
        <v>427</v>
      </c>
      <c r="C813">
        <v>31.34</v>
      </c>
      <c r="D813" t="s">
        <v>426</v>
      </c>
      <c r="E813" s="2">
        <v>45639</v>
      </c>
      <c r="F813" t="str">
        <f>VLOOKUP(A813, Sheet2!A:K, 5, FALSE)</f>
        <v>Nairobi</v>
      </c>
    </row>
    <row r="814" spans="1:6" x14ac:dyDescent="0.3">
      <c r="A814" t="s">
        <v>287</v>
      </c>
      <c r="B814" t="s">
        <v>430</v>
      </c>
      <c r="C814">
        <v>23.64</v>
      </c>
      <c r="D814" t="s">
        <v>426</v>
      </c>
      <c r="E814" s="2">
        <v>45661</v>
      </c>
      <c r="F814" t="str">
        <f>VLOOKUP(A814, Sheet2!A:K, 5, FALSE)</f>
        <v>Nairobi</v>
      </c>
    </row>
    <row r="815" spans="1:6" x14ac:dyDescent="0.3">
      <c r="A815" t="s">
        <v>287</v>
      </c>
      <c r="B815" t="s">
        <v>431</v>
      </c>
      <c r="C815">
        <v>20.52</v>
      </c>
      <c r="D815" t="s">
        <v>426</v>
      </c>
      <c r="E815" s="2">
        <v>45701</v>
      </c>
      <c r="F815" t="str">
        <f>VLOOKUP(A815, Sheet2!A:K, 5, FALSE)</f>
        <v>Nairobi</v>
      </c>
    </row>
    <row r="816" spans="1:6" x14ac:dyDescent="0.3">
      <c r="A816" t="s">
        <v>287</v>
      </c>
      <c r="B816" t="s">
        <v>432</v>
      </c>
      <c r="C816">
        <v>32.049999999999997</v>
      </c>
      <c r="D816" t="s">
        <v>426</v>
      </c>
      <c r="E816" s="2">
        <v>45734</v>
      </c>
      <c r="F816" t="str">
        <f>VLOOKUP(A816, Sheet2!A:K, 5, FALSE)</f>
        <v>Nairobi</v>
      </c>
    </row>
    <row r="817" spans="1:6" x14ac:dyDescent="0.3">
      <c r="A817" t="s">
        <v>287</v>
      </c>
      <c r="B817" t="s">
        <v>433</v>
      </c>
      <c r="C817">
        <v>32.33</v>
      </c>
      <c r="D817" t="s">
        <v>426</v>
      </c>
      <c r="E817" s="2">
        <v>45754</v>
      </c>
      <c r="F817" t="str">
        <f>VLOOKUP(A817, Sheet2!A:K, 5, FALSE)</f>
        <v>Nairobi</v>
      </c>
    </row>
    <row r="818" spans="1:6" x14ac:dyDescent="0.3">
      <c r="A818" t="s">
        <v>289</v>
      </c>
      <c r="B818" t="s">
        <v>425</v>
      </c>
      <c r="C818">
        <v>25.33</v>
      </c>
      <c r="D818" t="s">
        <v>426</v>
      </c>
      <c r="E818" s="2">
        <v>45620</v>
      </c>
      <c r="F818" t="str">
        <f>VLOOKUP(A818, Sheet2!A:K, 5, FALSE)</f>
        <v>Nairobi</v>
      </c>
    </row>
    <row r="819" spans="1:6" x14ac:dyDescent="0.3">
      <c r="A819" t="s">
        <v>289</v>
      </c>
      <c r="B819" t="s">
        <v>427</v>
      </c>
      <c r="C819">
        <v>49.56</v>
      </c>
      <c r="D819" t="s">
        <v>426</v>
      </c>
      <c r="E819" s="2">
        <v>45655</v>
      </c>
      <c r="F819" t="str">
        <f>VLOOKUP(A819, Sheet2!A:K, 5, FALSE)</f>
        <v>Nairobi</v>
      </c>
    </row>
    <row r="820" spans="1:6" x14ac:dyDescent="0.3">
      <c r="A820" t="s">
        <v>289</v>
      </c>
      <c r="B820" t="s">
        <v>430</v>
      </c>
      <c r="C820">
        <v>31.69</v>
      </c>
      <c r="D820" t="s">
        <v>426</v>
      </c>
      <c r="E820" s="2">
        <v>45678</v>
      </c>
      <c r="F820" t="str">
        <f>VLOOKUP(A820, Sheet2!A:K, 5, FALSE)</f>
        <v>Nairobi</v>
      </c>
    </row>
    <row r="821" spans="1:6" x14ac:dyDescent="0.3">
      <c r="A821" t="s">
        <v>289</v>
      </c>
      <c r="B821" t="s">
        <v>431</v>
      </c>
      <c r="C821">
        <v>103.56</v>
      </c>
      <c r="D821" t="s">
        <v>428</v>
      </c>
      <c r="E821" t="s">
        <v>429</v>
      </c>
      <c r="F821" t="str">
        <f>VLOOKUP(A821, Sheet2!A:K, 5, FALSE)</f>
        <v>Nairobi</v>
      </c>
    </row>
    <row r="822" spans="1:6" x14ac:dyDescent="0.3">
      <c r="A822" t="s">
        <v>289</v>
      </c>
      <c r="B822" t="s">
        <v>432</v>
      </c>
      <c r="C822">
        <v>41.17</v>
      </c>
      <c r="D822" t="s">
        <v>426</v>
      </c>
      <c r="E822" s="2">
        <v>45738</v>
      </c>
      <c r="F822" t="str">
        <f>VLOOKUP(A822, Sheet2!A:K, 5, FALSE)</f>
        <v>Nairobi</v>
      </c>
    </row>
    <row r="823" spans="1:6" x14ac:dyDescent="0.3">
      <c r="A823" t="s">
        <v>289</v>
      </c>
      <c r="B823" t="s">
        <v>433</v>
      </c>
      <c r="C823">
        <v>38.799999999999997</v>
      </c>
      <c r="D823" t="s">
        <v>426</v>
      </c>
      <c r="E823" s="2">
        <v>45752</v>
      </c>
      <c r="F823" t="str">
        <f>VLOOKUP(A823, Sheet2!A:K, 5, FALSE)</f>
        <v>Nairobi</v>
      </c>
    </row>
    <row r="824" spans="1:6" x14ac:dyDescent="0.3">
      <c r="A824" t="s">
        <v>291</v>
      </c>
      <c r="B824" t="s">
        <v>425</v>
      </c>
      <c r="C824">
        <v>41.32</v>
      </c>
      <c r="D824" t="s">
        <v>426</v>
      </c>
      <c r="E824" s="2">
        <v>45618</v>
      </c>
      <c r="F824" t="str">
        <f>VLOOKUP(A824, Sheet2!A:K, 5, FALSE)</f>
        <v>Nakuru</v>
      </c>
    </row>
    <row r="825" spans="1:6" x14ac:dyDescent="0.3">
      <c r="A825" t="s">
        <v>291</v>
      </c>
      <c r="B825" t="s">
        <v>427</v>
      </c>
      <c r="C825">
        <v>23.72</v>
      </c>
      <c r="D825" t="s">
        <v>426</v>
      </c>
      <c r="E825" s="2">
        <v>45633</v>
      </c>
      <c r="F825" t="str">
        <f>VLOOKUP(A825, Sheet2!A:K, 5, FALSE)</f>
        <v>Nakuru</v>
      </c>
    </row>
    <row r="826" spans="1:6" x14ac:dyDescent="0.3">
      <c r="A826" t="s">
        <v>291</v>
      </c>
      <c r="B826" t="s">
        <v>430</v>
      </c>
      <c r="C826">
        <v>20.34</v>
      </c>
      <c r="D826" t="s">
        <v>426</v>
      </c>
      <c r="E826" s="2">
        <v>45668</v>
      </c>
      <c r="F826" t="str">
        <f>VLOOKUP(A826, Sheet2!A:K, 5, FALSE)</f>
        <v>Nakuru</v>
      </c>
    </row>
    <row r="827" spans="1:6" x14ac:dyDescent="0.3">
      <c r="A827" t="s">
        <v>291</v>
      </c>
      <c r="B827" t="s">
        <v>431</v>
      </c>
      <c r="C827">
        <v>45.11</v>
      </c>
      <c r="D827" t="s">
        <v>426</v>
      </c>
      <c r="E827" s="2">
        <v>45711</v>
      </c>
      <c r="F827" t="str">
        <f>VLOOKUP(A827, Sheet2!A:K, 5, FALSE)</f>
        <v>Nakuru</v>
      </c>
    </row>
    <row r="828" spans="1:6" x14ac:dyDescent="0.3">
      <c r="A828" t="s">
        <v>291</v>
      </c>
      <c r="B828" t="s">
        <v>432</v>
      </c>
      <c r="C828">
        <v>25.58</v>
      </c>
      <c r="D828" t="s">
        <v>426</v>
      </c>
      <c r="E828" s="2">
        <v>45725</v>
      </c>
      <c r="F828" t="str">
        <f>VLOOKUP(A828, Sheet2!A:K, 5, FALSE)</f>
        <v>Nakuru</v>
      </c>
    </row>
    <row r="829" spans="1:6" x14ac:dyDescent="0.3">
      <c r="A829" t="s">
        <v>291</v>
      </c>
      <c r="B829" t="s">
        <v>433</v>
      </c>
      <c r="C829">
        <v>41.73</v>
      </c>
      <c r="D829" t="s">
        <v>426</v>
      </c>
      <c r="E829" s="2">
        <v>45770</v>
      </c>
      <c r="F829" t="str">
        <f>VLOOKUP(A829, Sheet2!A:K, 5, FALSE)</f>
        <v>Nakuru</v>
      </c>
    </row>
    <row r="830" spans="1:6" x14ac:dyDescent="0.3">
      <c r="A830" t="s">
        <v>293</v>
      </c>
      <c r="B830" t="s">
        <v>425</v>
      </c>
      <c r="C830">
        <v>22.25</v>
      </c>
      <c r="D830" t="s">
        <v>426</v>
      </c>
      <c r="E830" s="2">
        <v>45609</v>
      </c>
      <c r="F830" t="str">
        <f>VLOOKUP(A830, Sheet2!A:K, 5, FALSE)</f>
        <v>Kisumu</v>
      </c>
    </row>
    <row r="831" spans="1:6" x14ac:dyDescent="0.3">
      <c r="A831" t="s">
        <v>293</v>
      </c>
      <c r="B831" t="s">
        <v>427</v>
      </c>
      <c r="C831">
        <v>39.58</v>
      </c>
      <c r="D831" t="s">
        <v>428</v>
      </c>
      <c r="E831" t="s">
        <v>429</v>
      </c>
      <c r="F831" t="str">
        <f>VLOOKUP(A831, Sheet2!A:K, 5, FALSE)</f>
        <v>Kisumu</v>
      </c>
    </row>
    <row r="832" spans="1:6" x14ac:dyDescent="0.3">
      <c r="A832" t="s">
        <v>293</v>
      </c>
      <c r="B832" t="s">
        <v>430</v>
      </c>
      <c r="C832">
        <v>40.29</v>
      </c>
      <c r="D832" t="s">
        <v>426</v>
      </c>
      <c r="E832" s="2">
        <v>45680</v>
      </c>
      <c r="F832" t="str">
        <f>VLOOKUP(A832, Sheet2!A:K, 5, FALSE)</f>
        <v>Kisumu</v>
      </c>
    </row>
    <row r="833" spans="1:6" x14ac:dyDescent="0.3">
      <c r="A833" t="s">
        <v>293</v>
      </c>
      <c r="B833" t="s">
        <v>431</v>
      </c>
      <c r="C833">
        <v>48.51</v>
      </c>
      <c r="D833" t="s">
        <v>426</v>
      </c>
      <c r="E833" s="2">
        <v>45711</v>
      </c>
      <c r="F833" t="str">
        <f>VLOOKUP(A833, Sheet2!A:K, 5, FALSE)</f>
        <v>Kisumu</v>
      </c>
    </row>
    <row r="834" spans="1:6" x14ac:dyDescent="0.3">
      <c r="A834" t="s">
        <v>293</v>
      </c>
      <c r="B834" t="s">
        <v>432</v>
      </c>
      <c r="C834">
        <v>16.84</v>
      </c>
      <c r="D834" t="s">
        <v>426</v>
      </c>
      <c r="E834" s="2">
        <v>45725</v>
      </c>
      <c r="F834" t="str">
        <f>VLOOKUP(A834, Sheet2!A:K, 5, FALSE)</f>
        <v>Kisumu</v>
      </c>
    </row>
    <row r="835" spans="1:6" x14ac:dyDescent="0.3">
      <c r="A835" t="s">
        <v>293</v>
      </c>
      <c r="B835" t="s">
        <v>433</v>
      </c>
      <c r="C835">
        <v>69.05</v>
      </c>
      <c r="D835" t="s">
        <v>426</v>
      </c>
      <c r="E835" s="2">
        <v>45754</v>
      </c>
      <c r="F835" t="str">
        <f>VLOOKUP(A835, Sheet2!A:K, 5, FALSE)</f>
        <v>Kisumu</v>
      </c>
    </row>
    <row r="836" spans="1:6" x14ac:dyDescent="0.3">
      <c r="A836" t="s">
        <v>295</v>
      </c>
      <c r="B836" t="s">
        <v>425</v>
      </c>
      <c r="C836">
        <v>44.48</v>
      </c>
      <c r="D836" t="s">
        <v>426</v>
      </c>
      <c r="E836" s="2">
        <v>45614</v>
      </c>
      <c r="F836" t="str">
        <f>VLOOKUP(A836, Sheet2!A:K, 5, FALSE)</f>
        <v>Kisumu</v>
      </c>
    </row>
    <row r="837" spans="1:6" x14ac:dyDescent="0.3">
      <c r="A837" t="s">
        <v>295</v>
      </c>
      <c r="B837" t="s">
        <v>427</v>
      </c>
      <c r="C837">
        <v>28.13</v>
      </c>
      <c r="D837" t="s">
        <v>426</v>
      </c>
      <c r="E837" s="2">
        <v>45631</v>
      </c>
      <c r="F837" t="str">
        <f>VLOOKUP(A837, Sheet2!A:K, 5, FALSE)</f>
        <v>Kisumu</v>
      </c>
    </row>
    <row r="838" spans="1:6" x14ac:dyDescent="0.3">
      <c r="A838" t="s">
        <v>295</v>
      </c>
      <c r="B838" t="s">
        <v>430</v>
      </c>
      <c r="C838">
        <v>28.37</v>
      </c>
      <c r="D838" t="s">
        <v>428</v>
      </c>
      <c r="E838" t="s">
        <v>429</v>
      </c>
      <c r="F838" t="str">
        <f>VLOOKUP(A838, Sheet2!A:K, 5, FALSE)</f>
        <v>Kisumu</v>
      </c>
    </row>
    <row r="839" spans="1:6" x14ac:dyDescent="0.3">
      <c r="A839" t="s">
        <v>295</v>
      </c>
      <c r="B839" t="s">
        <v>431</v>
      </c>
      <c r="C839">
        <v>26.28</v>
      </c>
      <c r="D839" t="s">
        <v>426</v>
      </c>
      <c r="E839" s="2">
        <v>45698</v>
      </c>
      <c r="F839" t="str">
        <f>VLOOKUP(A839, Sheet2!A:K, 5, FALSE)</f>
        <v>Kisumu</v>
      </c>
    </row>
    <row r="840" spans="1:6" x14ac:dyDescent="0.3">
      <c r="A840" t="s">
        <v>295</v>
      </c>
      <c r="B840" t="s">
        <v>432</v>
      </c>
      <c r="C840">
        <v>52.34</v>
      </c>
      <c r="D840" t="s">
        <v>426</v>
      </c>
      <c r="E840" s="2">
        <v>45729</v>
      </c>
      <c r="F840" t="str">
        <f>VLOOKUP(A840, Sheet2!A:K, 5, FALSE)</f>
        <v>Kisumu</v>
      </c>
    </row>
    <row r="841" spans="1:6" x14ac:dyDescent="0.3">
      <c r="A841" t="s">
        <v>295</v>
      </c>
      <c r="B841" t="s">
        <v>433</v>
      </c>
      <c r="C841">
        <v>33.72</v>
      </c>
      <c r="D841" t="s">
        <v>426</v>
      </c>
      <c r="E841" s="2">
        <v>45755</v>
      </c>
      <c r="F841" t="str">
        <f>VLOOKUP(A841, Sheet2!A:K, 5, FALSE)</f>
        <v>Kisumu</v>
      </c>
    </row>
    <row r="842" spans="1:6" x14ac:dyDescent="0.3">
      <c r="A842" t="s">
        <v>297</v>
      </c>
      <c r="B842" t="s">
        <v>425</v>
      </c>
      <c r="C842">
        <v>29.68</v>
      </c>
      <c r="D842" t="s">
        <v>428</v>
      </c>
      <c r="E842" t="s">
        <v>429</v>
      </c>
      <c r="F842" t="str">
        <f>VLOOKUP(A842, Sheet2!A:K, 5, FALSE)</f>
        <v>Nakuru</v>
      </c>
    </row>
    <row r="843" spans="1:6" x14ac:dyDescent="0.3">
      <c r="A843" t="s">
        <v>297</v>
      </c>
      <c r="B843" t="s">
        <v>427</v>
      </c>
      <c r="C843">
        <v>87.15</v>
      </c>
      <c r="D843" t="s">
        <v>426</v>
      </c>
      <c r="E843" s="2">
        <v>45646</v>
      </c>
      <c r="F843" t="str">
        <f>VLOOKUP(A843, Sheet2!A:K, 5, FALSE)</f>
        <v>Nakuru</v>
      </c>
    </row>
    <row r="844" spans="1:6" x14ac:dyDescent="0.3">
      <c r="A844" t="s">
        <v>297</v>
      </c>
      <c r="B844" t="s">
        <v>430</v>
      </c>
      <c r="C844">
        <v>16.34</v>
      </c>
      <c r="D844" t="s">
        <v>426</v>
      </c>
      <c r="E844" s="2">
        <v>45668</v>
      </c>
      <c r="F844" t="str">
        <f>VLOOKUP(A844, Sheet2!A:K, 5, FALSE)</f>
        <v>Nakuru</v>
      </c>
    </row>
    <row r="845" spans="1:6" x14ac:dyDescent="0.3">
      <c r="A845" t="s">
        <v>297</v>
      </c>
      <c r="B845" t="s">
        <v>431</v>
      </c>
      <c r="C845">
        <v>25.55</v>
      </c>
      <c r="D845" t="s">
        <v>426</v>
      </c>
      <c r="E845" s="2">
        <v>45708</v>
      </c>
      <c r="F845" t="str">
        <f>VLOOKUP(A845, Sheet2!A:K, 5, FALSE)</f>
        <v>Nakuru</v>
      </c>
    </row>
    <row r="846" spans="1:6" x14ac:dyDescent="0.3">
      <c r="A846" t="s">
        <v>297</v>
      </c>
      <c r="B846" t="s">
        <v>432</v>
      </c>
      <c r="C846">
        <v>31.62</v>
      </c>
      <c r="D846" t="s">
        <v>426</v>
      </c>
      <c r="E846" s="2">
        <v>45729</v>
      </c>
      <c r="F846" t="str">
        <f>VLOOKUP(A846, Sheet2!A:K, 5, FALSE)</f>
        <v>Nakuru</v>
      </c>
    </row>
    <row r="847" spans="1:6" x14ac:dyDescent="0.3">
      <c r="A847" t="s">
        <v>297</v>
      </c>
      <c r="B847" t="s">
        <v>433</v>
      </c>
      <c r="C847">
        <v>24.2</v>
      </c>
      <c r="D847" t="s">
        <v>426</v>
      </c>
      <c r="E847" s="2">
        <v>45756</v>
      </c>
      <c r="F847" t="str">
        <f>VLOOKUP(A847, Sheet2!A:K, 5, FALSE)</f>
        <v>Nakuru</v>
      </c>
    </row>
    <row r="848" spans="1:6" x14ac:dyDescent="0.3">
      <c r="A848" t="s">
        <v>299</v>
      </c>
      <c r="B848" t="s">
        <v>425</v>
      </c>
      <c r="C848">
        <v>46.23</v>
      </c>
      <c r="D848" t="s">
        <v>426</v>
      </c>
      <c r="E848" s="2">
        <v>45624</v>
      </c>
      <c r="F848" t="str">
        <f>VLOOKUP(A848, Sheet2!A:K, 5, FALSE)</f>
        <v>Eldoret</v>
      </c>
    </row>
    <row r="849" spans="1:6" x14ac:dyDescent="0.3">
      <c r="A849" t="s">
        <v>299</v>
      </c>
      <c r="B849" t="s">
        <v>427</v>
      </c>
      <c r="C849">
        <v>34.299999999999997</v>
      </c>
      <c r="D849" t="s">
        <v>426</v>
      </c>
      <c r="E849" s="2">
        <v>45632</v>
      </c>
      <c r="F849" t="str">
        <f>VLOOKUP(A849, Sheet2!A:K, 5, FALSE)</f>
        <v>Eldoret</v>
      </c>
    </row>
    <row r="850" spans="1:6" x14ac:dyDescent="0.3">
      <c r="A850" t="s">
        <v>299</v>
      </c>
      <c r="B850" t="s">
        <v>430</v>
      </c>
      <c r="C850">
        <v>41.13</v>
      </c>
      <c r="D850" t="s">
        <v>426</v>
      </c>
      <c r="E850" s="2">
        <v>45660</v>
      </c>
      <c r="F850" t="str">
        <f>VLOOKUP(A850, Sheet2!A:K, 5, FALSE)</f>
        <v>Eldoret</v>
      </c>
    </row>
    <row r="851" spans="1:6" x14ac:dyDescent="0.3">
      <c r="A851" t="s">
        <v>299</v>
      </c>
      <c r="B851" t="s">
        <v>431</v>
      </c>
      <c r="C851">
        <v>26.84</v>
      </c>
      <c r="D851" t="s">
        <v>426</v>
      </c>
      <c r="E851" s="2">
        <v>45707</v>
      </c>
      <c r="F851" t="str">
        <f>VLOOKUP(A851, Sheet2!A:K, 5, FALSE)</f>
        <v>Eldoret</v>
      </c>
    </row>
    <row r="852" spans="1:6" x14ac:dyDescent="0.3">
      <c r="A852" t="s">
        <v>299</v>
      </c>
      <c r="B852" t="s">
        <v>432</v>
      </c>
      <c r="C852">
        <v>21.49</v>
      </c>
      <c r="D852" t="s">
        <v>426</v>
      </c>
      <c r="E852" s="2">
        <v>45733</v>
      </c>
      <c r="F852" t="str">
        <f>VLOOKUP(A852, Sheet2!A:K, 5, FALSE)</f>
        <v>Eldoret</v>
      </c>
    </row>
    <row r="853" spans="1:6" x14ac:dyDescent="0.3">
      <c r="A853" t="s">
        <v>299</v>
      </c>
      <c r="B853" t="s">
        <v>433</v>
      </c>
      <c r="C853">
        <v>58.78</v>
      </c>
      <c r="D853" t="s">
        <v>426</v>
      </c>
      <c r="E853" s="2">
        <v>45756</v>
      </c>
      <c r="F853" t="str">
        <f>VLOOKUP(A853, Sheet2!A:K, 5, FALSE)</f>
        <v>Eldoret</v>
      </c>
    </row>
    <row r="854" spans="1:6" x14ac:dyDescent="0.3">
      <c r="A854" t="s">
        <v>301</v>
      </c>
      <c r="B854" t="s">
        <v>425</v>
      </c>
      <c r="C854">
        <v>75.11</v>
      </c>
      <c r="D854" t="s">
        <v>426</v>
      </c>
      <c r="E854" s="2">
        <v>45619</v>
      </c>
      <c r="F854" t="str">
        <f>VLOOKUP(A854, Sheet2!A:K, 5, FALSE)</f>
        <v>Kisumu</v>
      </c>
    </row>
    <row r="855" spans="1:6" x14ac:dyDescent="0.3">
      <c r="A855" t="s">
        <v>301</v>
      </c>
      <c r="B855" t="s">
        <v>427</v>
      </c>
      <c r="C855">
        <v>42.4</v>
      </c>
      <c r="D855" t="s">
        <v>426</v>
      </c>
      <c r="E855" s="2">
        <v>45632</v>
      </c>
      <c r="F855" t="str">
        <f>VLOOKUP(A855, Sheet2!A:K, 5, FALSE)</f>
        <v>Kisumu</v>
      </c>
    </row>
    <row r="856" spans="1:6" x14ac:dyDescent="0.3">
      <c r="A856" t="s">
        <v>301</v>
      </c>
      <c r="B856" t="s">
        <v>430</v>
      </c>
      <c r="C856">
        <v>22.42</v>
      </c>
      <c r="D856" t="s">
        <v>426</v>
      </c>
      <c r="E856" s="2">
        <v>45683</v>
      </c>
      <c r="F856" t="str">
        <f>VLOOKUP(A856, Sheet2!A:K, 5, FALSE)</f>
        <v>Kisumu</v>
      </c>
    </row>
    <row r="857" spans="1:6" x14ac:dyDescent="0.3">
      <c r="A857" t="s">
        <v>301</v>
      </c>
      <c r="B857" t="s">
        <v>431</v>
      </c>
      <c r="C857">
        <v>31.5</v>
      </c>
      <c r="D857" t="s">
        <v>426</v>
      </c>
      <c r="E857" s="2">
        <v>45701</v>
      </c>
      <c r="F857" t="str">
        <f>VLOOKUP(A857, Sheet2!A:K, 5, FALSE)</f>
        <v>Kisumu</v>
      </c>
    </row>
    <row r="858" spans="1:6" x14ac:dyDescent="0.3">
      <c r="A858" t="s">
        <v>301</v>
      </c>
      <c r="B858" t="s">
        <v>432</v>
      </c>
      <c r="C858">
        <v>32.61</v>
      </c>
      <c r="D858" t="s">
        <v>426</v>
      </c>
      <c r="E858" s="2">
        <v>45736</v>
      </c>
      <c r="F858" t="str">
        <f>VLOOKUP(A858, Sheet2!A:K, 5, FALSE)</f>
        <v>Kisumu</v>
      </c>
    </row>
    <row r="859" spans="1:6" x14ac:dyDescent="0.3">
      <c r="A859" t="s">
        <v>301</v>
      </c>
      <c r="B859" t="s">
        <v>433</v>
      </c>
      <c r="C859">
        <v>39.39</v>
      </c>
      <c r="D859" t="s">
        <v>428</v>
      </c>
      <c r="E859" t="s">
        <v>429</v>
      </c>
      <c r="F859" t="str">
        <f>VLOOKUP(A859, Sheet2!A:K, 5, FALSE)</f>
        <v>Kisumu</v>
      </c>
    </row>
    <row r="860" spans="1:6" x14ac:dyDescent="0.3">
      <c r="A860" t="s">
        <v>303</v>
      </c>
      <c r="B860" t="s">
        <v>425</v>
      </c>
      <c r="C860">
        <v>39.799999999999997</v>
      </c>
      <c r="D860" t="s">
        <v>426</v>
      </c>
      <c r="E860" s="2">
        <v>45604</v>
      </c>
      <c r="F860" t="str">
        <f>VLOOKUP(A860, Sheet2!A:K, 5, FALSE)</f>
        <v>Nairobi</v>
      </c>
    </row>
    <row r="861" spans="1:6" x14ac:dyDescent="0.3">
      <c r="A861" t="s">
        <v>303</v>
      </c>
      <c r="B861" t="s">
        <v>427</v>
      </c>
      <c r="C861">
        <v>27.27</v>
      </c>
      <c r="D861" t="s">
        <v>426</v>
      </c>
      <c r="E861" s="2">
        <v>45648</v>
      </c>
      <c r="F861" t="str">
        <f>VLOOKUP(A861, Sheet2!A:K, 5, FALSE)</f>
        <v>Nairobi</v>
      </c>
    </row>
    <row r="862" spans="1:6" x14ac:dyDescent="0.3">
      <c r="A862" t="s">
        <v>303</v>
      </c>
      <c r="B862" t="s">
        <v>430</v>
      </c>
      <c r="C862">
        <v>29.95</v>
      </c>
      <c r="D862" t="s">
        <v>426</v>
      </c>
      <c r="E862" s="2">
        <v>45665</v>
      </c>
      <c r="F862" t="str">
        <f>VLOOKUP(A862, Sheet2!A:K, 5, FALSE)</f>
        <v>Nairobi</v>
      </c>
    </row>
    <row r="863" spans="1:6" x14ac:dyDescent="0.3">
      <c r="A863" t="s">
        <v>303</v>
      </c>
      <c r="B863" t="s">
        <v>431</v>
      </c>
      <c r="C863">
        <v>23.88</v>
      </c>
      <c r="D863" t="s">
        <v>426</v>
      </c>
      <c r="E863" s="2">
        <v>45697</v>
      </c>
      <c r="F863" t="str">
        <f>VLOOKUP(A863, Sheet2!A:K, 5, FALSE)</f>
        <v>Nairobi</v>
      </c>
    </row>
    <row r="864" spans="1:6" x14ac:dyDescent="0.3">
      <c r="A864" t="s">
        <v>303</v>
      </c>
      <c r="B864" t="s">
        <v>432</v>
      </c>
      <c r="C864">
        <v>31.49</v>
      </c>
      <c r="D864" t="s">
        <v>426</v>
      </c>
      <c r="E864" s="2">
        <v>45721</v>
      </c>
      <c r="F864" t="str">
        <f>VLOOKUP(A864, Sheet2!A:K, 5, FALSE)</f>
        <v>Nairobi</v>
      </c>
    </row>
    <row r="865" spans="1:6" x14ac:dyDescent="0.3">
      <c r="A865" t="s">
        <v>303</v>
      </c>
      <c r="B865" t="s">
        <v>433</v>
      </c>
      <c r="C865">
        <v>33.31</v>
      </c>
      <c r="D865" t="s">
        <v>426</v>
      </c>
      <c r="E865" s="2">
        <v>45757</v>
      </c>
      <c r="F865" t="str">
        <f>VLOOKUP(A865, Sheet2!A:K, 5, FALSE)</f>
        <v>Nairobi</v>
      </c>
    </row>
    <row r="866" spans="1:6" x14ac:dyDescent="0.3">
      <c r="A866" t="s">
        <v>305</v>
      </c>
      <c r="B866" t="s">
        <v>425</v>
      </c>
      <c r="C866">
        <v>55.22</v>
      </c>
      <c r="D866" t="s">
        <v>426</v>
      </c>
      <c r="E866" s="2">
        <v>45604</v>
      </c>
      <c r="F866" t="str">
        <f>VLOOKUP(A866, Sheet2!A:K, 5, FALSE)</f>
        <v>Nairobi</v>
      </c>
    </row>
    <row r="867" spans="1:6" x14ac:dyDescent="0.3">
      <c r="A867" t="s">
        <v>305</v>
      </c>
      <c r="B867" t="s">
        <v>427</v>
      </c>
      <c r="C867">
        <v>26.49</v>
      </c>
      <c r="D867" t="s">
        <v>426</v>
      </c>
      <c r="E867" s="2">
        <v>45651</v>
      </c>
      <c r="F867" t="str">
        <f>VLOOKUP(A867, Sheet2!A:K, 5, FALSE)</f>
        <v>Nairobi</v>
      </c>
    </row>
    <row r="868" spans="1:6" x14ac:dyDescent="0.3">
      <c r="A868" t="s">
        <v>305</v>
      </c>
      <c r="B868" t="s">
        <v>430</v>
      </c>
      <c r="C868">
        <v>37.79</v>
      </c>
      <c r="D868" t="s">
        <v>426</v>
      </c>
      <c r="E868" s="2">
        <v>45664</v>
      </c>
      <c r="F868" t="str">
        <f>VLOOKUP(A868, Sheet2!A:K, 5, FALSE)</f>
        <v>Nairobi</v>
      </c>
    </row>
    <row r="869" spans="1:6" x14ac:dyDescent="0.3">
      <c r="A869" t="s">
        <v>305</v>
      </c>
      <c r="B869" t="s">
        <v>431</v>
      </c>
      <c r="C869">
        <v>36.39</v>
      </c>
      <c r="D869" t="s">
        <v>426</v>
      </c>
      <c r="E869" s="2">
        <v>45707</v>
      </c>
      <c r="F869" t="str">
        <f>VLOOKUP(A869, Sheet2!A:K, 5, FALSE)</f>
        <v>Nairobi</v>
      </c>
    </row>
    <row r="870" spans="1:6" x14ac:dyDescent="0.3">
      <c r="A870" t="s">
        <v>305</v>
      </c>
      <c r="B870" t="s">
        <v>432</v>
      </c>
      <c r="C870">
        <v>25.48</v>
      </c>
      <c r="D870" t="s">
        <v>426</v>
      </c>
      <c r="E870" s="2">
        <v>45739</v>
      </c>
      <c r="F870" t="str">
        <f>VLOOKUP(A870, Sheet2!A:K, 5, FALSE)</f>
        <v>Nairobi</v>
      </c>
    </row>
    <row r="871" spans="1:6" x14ac:dyDescent="0.3">
      <c r="A871" t="s">
        <v>305</v>
      </c>
      <c r="B871" t="s">
        <v>433</v>
      </c>
      <c r="C871">
        <v>19.93</v>
      </c>
      <c r="D871" t="s">
        <v>426</v>
      </c>
      <c r="E871" s="2">
        <v>45765</v>
      </c>
      <c r="F871" t="str">
        <f>VLOOKUP(A871, Sheet2!A:K, 5, FALSE)</f>
        <v>Nairobi</v>
      </c>
    </row>
    <row r="872" spans="1:6" x14ac:dyDescent="0.3">
      <c r="A872" t="s">
        <v>307</v>
      </c>
      <c r="B872" t="s">
        <v>425</v>
      </c>
      <c r="C872">
        <v>25.41</v>
      </c>
      <c r="D872" t="s">
        <v>426</v>
      </c>
      <c r="E872" s="2">
        <v>45599</v>
      </c>
      <c r="F872" t="str">
        <f>VLOOKUP(A872, Sheet2!A:K, 5, FALSE)</f>
        <v>Mombasa</v>
      </c>
    </row>
    <row r="873" spans="1:6" x14ac:dyDescent="0.3">
      <c r="A873" t="s">
        <v>307</v>
      </c>
      <c r="B873" t="s">
        <v>427</v>
      </c>
      <c r="C873">
        <v>28.74</v>
      </c>
      <c r="D873" t="s">
        <v>428</v>
      </c>
      <c r="E873" t="s">
        <v>429</v>
      </c>
      <c r="F873" t="str">
        <f>VLOOKUP(A873, Sheet2!A:K, 5, FALSE)</f>
        <v>Mombasa</v>
      </c>
    </row>
    <row r="874" spans="1:6" x14ac:dyDescent="0.3">
      <c r="A874" t="s">
        <v>307</v>
      </c>
      <c r="B874" t="s">
        <v>430</v>
      </c>
      <c r="C874">
        <v>31.22</v>
      </c>
      <c r="D874" t="s">
        <v>426</v>
      </c>
      <c r="E874" s="2">
        <v>45681</v>
      </c>
      <c r="F874" t="str">
        <f>VLOOKUP(A874, Sheet2!A:K, 5, FALSE)</f>
        <v>Mombasa</v>
      </c>
    </row>
    <row r="875" spans="1:6" x14ac:dyDescent="0.3">
      <c r="A875" t="s">
        <v>307</v>
      </c>
      <c r="B875" t="s">
        <v>431</v>
      </c>
      <c r="C875">
        <v>28.96</v>
      </c>
      <c r="D875" t="s">
        <v>426</v>
      </c>
      <c r="E875" s="2">
        <v>45702</v>
      </c>
      <c r="F875" t="str">
        <f>VLOOKUP(A875, Sheet2!A:K, 5, FALSE)</f>
        <v>Mombasa</v>
      </c>
    </row>
    <row r="876" spans="1:6" x14ac:dyDescent="0.3">
      <c r="A876" t="s">
        <v>307</v>
      </c>
      <c r="B876" t="s">
        <v>432</v>
      </c>
      <c r="C876">
        <v>67.8</v>
      </c>
      <c r="D876" t="s">
        <v>426</v>
      </c>
      <c r="E876" s="2">
        <v>45744</v>
      </c>
      <c r="F876" t="str">
        <f>VLOOKUP(A876, Sheet2!A:K, 5, FALSE)</f>
        <v>Mombasa</v>
      </c>
    </row>
    <row r="877" spans="1:6" x14ac:dyDescent="0.3">
      <c r="A877" t="s">
        <v>307</v>
      </c>
      <c r="B877" t="s">
        <v>433</v>
      </c>
      <c r="C877">
        <v>28.96</v>
      </c>
      <c r="D877" t="s">
        <v>426</v>
      </c>
      <c r="E877" s="2">
        <v>45754</v>
      </c>
      <c r="F877" t="str">
        <f>VLOOKUP(A877, Sheet2!A:K, 5, FALSE)</f>
        <v>Mombasa</v>
      </c>
    </row>
    <row r="878" spans="1:6" x14ac:dyDescent="0.3">
      <c r="A878" t="s">
        <v>309</v>
      </c>
      <c r="B878" t="s">
        <v>425</v>
      </c>
      <c r="C878">
        <v>19.02</v>
      </c>
      <c r="D878" t="s">
        <v>426</v>
      </c>
      <c r="E878" s="2">
        <v>45617</v>
      </c>
      <c r="F878" t="str">
        <f>VLOOKUP(A878, Sheet2!A:K, 5, FALSE)</f>
        <v>Kisumu</v>
      </c>
    </row>
    <row r="879" spans="1:6" x14ac:dyDescent="0.3">
      <c r="A879" t="s">
        <v>309</v>
      </c>
      <c r="B879" t="s">
        <v>427</v>
      </c>
      <c r="C879">
        <v>33.85</v>
      </c>
      <c r="D879" t="s">
        <v>426</v>
      </c>
      <c r="E879" s="2">
        <v>45633</v>
      </c>
      <c r="F879" t="str">
        <f>VLOOKUP(A879, Sheet2!A:K, 5, FALSE)</f>
        <v>Kisumu</v>
      </c>
    </row>
    <row r="880" spans="1:6" x14ac:dyDescent="0.3">
      <c r="A880" t="s">
        <v>309</v>
      </c>
      <c r="B880" t="s">
        <v>430</v>
      </c>
      <c r="C880">
        <v>35.369999999999997</v>
      </c>
      <c r="D880" t="s">
        <v>426</v>
      </c>
      <c r="E880" s="2">
        <v>45669</v>
      </c>
      <c r="F880" t="str">
        <f>VLOOKUP(A880, Sheet2!A:K, 5, FALSE)</f>
        <v>Kisumu</v>
      </c>
    </row>
    <row r="881" spans="1:6" x14ac:dyDescent="0.3">
      <c r="A881" t="s">
        <v>309</v>
      </c>
      <c r="B881" t="s">
        <v>431</v>
      </c>
      <c r="C881">
        <v>15.29</v>
      </c>
      <c r="D881" t="s">
        <v>426</v>
      </c>
      <c r="E881" s="2">
        <v>45700</v>
      </c>
      <c r="F881" t="str">
        <f>VLOOKUP(A881, Sheet2!A:K, 5, FALSE)</f>
        <v>Kisumu</v>
      </c>
    </row>
    <row r="882" spans="1:6" x14ac:dyDescent="0.3">
      <c r="A882" t="s">
        <v>309</v>
      </c>
      <c r="B882" t="s">
        <v>432</v>
      </c>
      <c r="C882">
        <v>19.75</v>
      </c>
      <c r="D882" t="s">
        <v>426</v>
      </c>
      <c r="E882" s="2">
        <v>45737</v>
      </c>
      <c r="F882" t="str">
        <f>VLOOKUP(A882, Sheet2!A:K, 5, FALSE)</f>
        <v>Kisumu</v>
      </c>
    </row>
    <row r="883" spans="1:6" x14ac:dyDescent="0.3">
      <c r="A883" t="s">
        <v>309</v>
      </c>
      <c r="B883" t="s">
        <v>433</v>
      </c>
      <c r="C883">
        <v>33.61</v>
      </c>
      <c r="D883" t="s">
        <v>426</v>
      </c>
      <c r="E883" s="2">
        <v>45774</v>
      </c>
      <c r="F883" t="str">
        <f>VLOOKUP(A883, Sheet2!A:K, 5, FALSE)</f>
        <v>Kisumu</v>
      </c>
    </row>
    <row r="884" spans="1:6" x14ac:dyDescent="0.3">
      <c r="A884" t="s">
        <v>311</v>
      </c>
      <c r="B884" t="s">
        <v>425</v>
      </c>
      <c r="C884">
        <v>25.82</v>
      </c>
      <c r="D884" t="s">
        <v>426</v>
      </c>
      <c r="E884" s="2">
        <v>45598</v>
      </c>
      <c r="F884" t="str">
        <f>VLOOKUP(A884, Sheet2!A:K, 5, FALSE)</f>
        <v>Eldoret</v>
      </c>
    </row>
    <row r="885" spans="1:6" x14ac:dyDescent="0.3">
      <c r="A885" t="s">
        <v>311</v>
      </c>
      <c r="B885" t="s">
        <v>427</v>
      </c>
      <c r="C885">
        <v>27.32</v>
      </c>
      <c r="D885" t="s">
        <v>426</v>
      </c>
      <c r="E885" s="2">
        <v>45649</v>
      </c>
      <c r="F885" t="str">
        <f>VLOOKUP(A885, Sheet2!A:K, 5, FALSE)</f>
        <v>Eldoret</v>
      </c>
    </row>
    <row r="886" spans="1:6" x14ac:dyDescent="0.3">
      <c r="A886" t="s">
        <v>311</v>
      </c>
      <c r="B886" t="s">
        <v>430</v>
      </c>
      <c r="C886">
        <v>33.56</v>
      </c>
      <c r="D886" t="s">
        <v>428</v>
      </c>
      <c r="E886" t="s">
        <v>429</v>
      </c>
      <c r="F886" t="str">
        <f>VLOOKUP(A886, Sheet2!A:K, 5, FALSE)</f>
        <v>Eldoret</v>
      </c>
    </row>
    <row r="887" spans="1:6" x14ac:dyDescent="0.3">
      <c r="A887" t="s">
        <v>311</v>
      </c>
      <c r="B887" t="s">
        <v>431</v>
      </c>
      <c r="C887">
        <v>24.47</v>
      </c>
      <c r="D887" t="s">
        <v>426</v>
      </c>
      <c r="E887" s="2">
        <v>45698</v>
      </c>
      <c r="F887" t="str">
        <f>VLOOKUP(A887, Sheet2!A:K, 5, FALSE)</f>
        <v>Eldoret</v>
      </c>
    </row>
    <row r="888" spans="1:6" x14ac:dyDescent="0.3">
      <c r="A888" t="s">
        <v>311</v>
      </c>
      <c r="B888" t="s">
        <v>432</v>
      </c>
      <c r="C888">
        <v>33.18</v>
      </c>
      <c r="D888" t="s">
        <v>426</v>
      </c>
      <c r="E888" s="2">
        <v>45719</v>
      </c>
      <c r="F888" t="str">
        <f>VLOOKUP(A888, Sheet2!A:K, 5, FALSE)</f>
        <v>Eldoret</v>
      </c>
    </row>
    <row r="889" spans="1:6" x14ac:dyDescent="0.3">
      <c r="A889" t="s">
        <v>311</v>
      </c>
      <c r="B889" t="s">
        <v>433</v>
      </c>
      <c r="C889">
        <v>26.26</v>
      </c>
      <c r="D889" t="s">
        <v>426</v>
      </c>
      <c r="E889" s="2">
        <v>45762</v>
      </c>
      <c r="F889" t="str">
        <f>VLOOKUP(A889, Sheet2!A:K, 5, FALSE)</f>
        <v>Eldoret</v>
      </c>
    </row>
    <row r="890" spans="1:6" x14ac:dyDescent="0.3">
      <c r="A890" t="s">
        <v>313</v>
      </c>
      <c r="B890" t="s">
        <v>425</v>
      </c>
      <c r="C890">
        <v>23.11</v>
      </c>
      <c r="D890" t="s">
        <v>428</v>
      </c>
      <c r="E890" t="s">
        <v>429</v>
      </c>
      <c r="F890" t="str">
        <f>VLOOKUP(A890, Sheet2!A:K, 5, FALSE)</f>
        <v>Nakuru</v>
      </c>
    </row>
    <row r="891" spans="1:6" x14ac:dyDescent="0.3">
      <c r="A891" t="s">
        <v>313</v>
      </c>
      <c r="B891" t="s">
        <v>427</v>
      </c>
      <c r="C891">
        <v>45.39</v>
      </c>
      <c r="D891" t="s">
        <v>426</v>
      </c>
      <c r="E891" s="2">
        <v>45631</v>
      </c>
      <c r="F891" t="str">
        <f>VLOOKUP(A891, Sheet2!A:K, 5, FALSE)</f>
        <v>Nakuru</v>
      </c>
    </row>
    <row r="892" spans="1:6" x14ac:dyDescent="0.3">
      <c r="A892" t="s">
        <v>313</v>
      </c>
      <c r="B892" t="s">
        <v>430</v>
      </c>
      <c r="C892">
        <v>22.25</v>
      </c>
      <c r="D892" t="s">
        <v>426</v>
      </c>
      <c r="E892" s="2">
        <v>45680</v>
      </c>
      <c r="F892" t="str">
        <f>VLOOKUP(A892, Sheet2!A:K, 5, FALSE)</f>
        <v>Nakuru</v>
      </c>
    </row>
    <row r="893" spans="1:6" x14ac:dyDescent="0.3">
      <c r="A893" t="s">
        <v>313</v>
      </c>
      <c r="B893" t="s">
        <v>431</v>
      </c>
      <c r="C893">
        <v>60.57</v>
      </c>
      <c r="D893" t="s">
        <v>426</v>
      </c>
      <c r="E893" s="2">
        <v>45695</v>
      </c>
      <c r="F893" t="str">
        <f>VLOOKUP(A893, Sheet2!A:K, 5, FALSE)</f>
        <v>Nakuru</v>
      </c>
    </row>
    <row r="894" spans="1:6" x14ac:dyDescent="0.3">
      <c r="A894" t="s">
        <v>313</v>
      </c>
      <c r="B894" t="s">
        <v>432</v>
      </c>
      <c r="C894">
        <v>45.02</v>
      </c>
      <c r="D894" t="s">
        <v>426</v>
      </c>
      <c r="E894" s="2">
        <v>45741</v>
      </c>
      <c r="F894" t="str">
        <f>VLOOKUP(A894, Sheet2!A:K, 5, FALSE)</f>
        <v>Nakuru</v>
      </c>
    </row>
    <row r="895" spans="1:6" x14ac:dyDescent="0.3">
      <c r="A895" t="s">
        <v>313</v>
      </c>
      <c r="B895" t="s">
        <v>433</v>
      </c>
      <c r="C895">
        <v>16.54</v>
      </c>
      <c r="D895" t="s">
        <v>426</v>
      </c>
      <c r="E895" s="2">
        <v>45773</v>
      </c>
      <c r="F895" t="str">
        <f>VLOOKUP(A895, Sheet2!A:K, 5, FALSE)</f>
        <v>Nakuru</v>
      </c>
    </row>
    <row r="896" spans="1:6" x14ac:dyDescent="0.3">
      <c r="A896" t="s">
        <v>315</v>
      </c>
      <c r="B896" t="s">
        <v>425</v>
      </c>
      <c r="C896">
        <v>47.57</v>
      </c>
      <c r="D896" t="s">
        <v>426</v>
      </c>
      <c r="E896" s="2">
        <v>45601</v>
      </c>
      <c r="F896" t="str">
        <f>VLOOKUP(A896, Sheet2!A:K, 5, FALSE)</f>
        <v>Nakuru</v>
      </c>
    </row>
    <row r="897" spans="1:6" x14ac:dyDescent="0.3">
      <c r="A897" t="s">
        <v>315</v>
      </c>
      <c r="B897" t="s">
        <v>427</v>
      </c>
      <c r="C897">
        <v>45.46</v>
      </c>
      <c r="D897" t="s">
        <v>426</v>
      </c>
      <c r="E897" s="2">
        <v>45635</v>
      </c>
      <c r="F897" t="str">
        <f>VLOOKUP(A897, Sheet2!A:K, 5, FALSE)</f>
        <v>Nakuru</v>
      </c>
    </row>
    <row r="898" spans="1:6" x14ac:dyDescent="0.3">
      <c r="A898" t="s">
        <v>315</v>
      </c>
      <c r="B898" t="s">
        <v>430</v>
      </c>
      <c r="C898">
        <v>20.37</v>
      </c>
      <c r="D898" t="s">
        <v>426</v>
      </c>
      <c r="E898" s="2">
        <v>45681</v>
      </c>
      <c r="F898" t="str">
        <f>VLOOKUP(A898, Sheet2!A:K, 5, FALSE)</f>
        <v>Nakuru</v>
      </c>
    </row>
    <row r="899" spans="1:6" x14ac:dyDescent="0.3">
      <c r="A899" t="s">
        <v>315</v>
      </c>
      <c r="B899" t="s">
        <v>431</v>
      </c>
      <c r="C899">
        <v>48.42</v>
      </c>
      <c r="D899" t="s">
        <v>426</v>
      </c>
      <c r="E899" s="2">
        <v>45713</v>
      </c>
      <c r="F899" t="str">
        <f>VLOOKUP(A899, Sheet2!A:K, 5, FALSE)</f>
        <v>Nakuru</v>
      </c>
    </row>
    <row r="900" spans="1:6" x14ac:dyDescent="0.3">
      <c r="A900" t="s">
        <v>315</v>
      </c>
      <c r="B900" t="s">
        <v>432</v>
      </c>
      <c r="C900">
        <v>19.760000000000002</v>
      </c>
      <c r="D900" t="s">
        <v>426</v>
      </c>
      <c r="E900" s="2">
        <v>45730</v>
      </c>
      <c r="F900" t="str">
        <f>VLOOKUP(A900, Sheet2!A:K, 5, FALSE)</f>
        <v>Nakuru</v>
      </c>
    </row>
    <row r="901" spans="1:6" x14ac:dyDescent="0.3">
      <c r="A901" t="s">
        <v>315</v>
      </c>
      <c r="B901" t="s">
        <v>433</v>
      </c>
      <c r="C901">
        <v>35.5</v>
      </c>
      <c r="D901" t="s">
        <v>426</v>
      </c>
      <c r="E901" s="2">
        <v>45761</v>
      </c>
      <c r="F901" t="str">
        <f>VLOOKUP(A901, Sheet2!A:K, 5, FALSE)</f>
        <v>Nakuru</v>
      </c>
    </row>
    <row r="902" spans="1:6" x14ac:dyDescent="0.3">
      <c r="A902" t="s">
        <v>317</v>
      </c>
      <c r="B902" t="s">
        <v>425</v>
      </c>
      <c r="C902">
        <v>24.14</v>
      </c>
      <c r="D902" t="s">
        <v>426</v>
      </c>
      <c r="E902" s="2">
        <v>45604</v>
      </c>
      <c r="F902" t="str">
        <f>VLOOKUP(A902, Sheet2!A:K, 5, FALSE)</f>
        <v>Eldoret</v>
      </c>
    </row>
    <row r="903" spans="1:6" x14ac:dyDescent="0.3">
      <c r="A903" t="s">
        <v>317</v>
      </c>
      <c r="B903" t="s">
        <v>427</v>
      </c>
      <c r="C903">
        <v>16.22</v>
      </c>
      <c r="D903" t="s">
        <v>426</v>
      </c>
      <c r="E903" s="2">
        <v>45643</v>
      </c>
      <c r="F903" t="str">
        <f>VLOOKUP(A903, Sheet2!A:K, 5, FALSE)</f>
        <v>Eldoret</v>
      </c>
    </row>
    <row r="904" spans="1:6" x14ac:dyDescent="0.3">
      <c r="A904" t="s">
        <v>317</v>
      </c>
      <c r="B904" t="s">
        <v>430</v>
      </c>
      <c r="C904">
        <v>30.45</v>
      </c>
      <c r="D904" t="s">
        <v>426</v>
      </c>
      <c r="E904" s="2">
        <v>45684</v>
      </c>
      <c r="F904" t="str">
        <f>VLOOKUP(A904, Sheet2!A:K, 5, FALSE)</f>
        <v>Eldoret</v>
      </c>
    </row>
    <row r="905" spans="1:6" x14ac:dyDescent="0.3">
      <c r="A905" t="s">
        <v>317</v>
      </c>
      <c r="B905" t="s">
        <v>431</v>
      </c>
      <c r="C905">
        <v>30.31</v>
      </c>
      <c r="D905" t="s">
        <v>426</v>
      </c>
      <c r="E905" s="2">
        <v>45698</v>
      </c>
      <c r="F905" t="str">
        <f>VLOOKUP(A905, Sheet2!A:K, 5, FALSE)</f>
        <v>Eldoret</v>
      </c>
    </row>
    <row r="906" spans="1:6" x14ac:dyDescent="0.3">
      <c r="A906" t="s">
        <v>317</v>
      </c>
      <c r="B906" t="s">
        <v>432</v>
      </c>
      <c r="C906">
        <v>57.28</v>
      </c>
      <c r="D906" t="s">
        <v>426</v>
      </c>
      <c r="E906" s="2">
        <v>45728</v>
      </c>
      <c r="F906" t="str">
        <f>VLOOKUP(A906, Sheet2!A:K, 5, FALSE)</f>
        <v>Eldoret</v>
      </c>
    </row>
    <row r="907" spans="1:6" x14ac:dyDescent="0.3">
      <c r="A907" t="s">
        <v>317</v>
      </c>
      <c r="B907" t="s">
        <v>433</v>
      </c>
      <c r="C907">
        <v>37.4</v>
      </c>
      <c r="D907" t="s">
        <v>426</v>
      </c>
      <c r="E907" s="2">
        <v>45749</v>
      </c>
      <c r="F907" t="str">
        <f>VLOOKUP(A907, Sheet2!A:K, 5, FALSE)</f>
        <v>Eldoret</v>
      </c>
    </row>
    <row r="908" spans="1:6" x14ac:dyDescent="0.3">
      <c r="A908" t="s">
        <v>319</v>
      </c>
      <c r="B908" t="s">
        <v>425</v>
      </c>
      <c r="C908">
        <v>97.18</v>
      </c>
      <c r="D908" t="s">
        <v>426</v>
      </c>
      <c r="E908" s="2">
        <v>45609</v>
      </c>
      <c r="F908" t="str">
        <f>VLOOKUP(A908, Sheet2!A:K, 5, FALSE)</f>
        <v>Mombasa</v>
      </c>
    </row>
    <row r="909" spans="1:6" x14ac:dyDescent="0.3">
      <c r="A909" t="s">
        <v>319</v>
      </c>
      <c r="B909" t="s">
        <v>427</v>
      </c>
      <c r="C909">
        <v>26.84</v>
      </c>
      <c r="D909" t="s">
        <v>426</v>
      </c>
      <c r="E909" s="2">
        <v>45655</v>
      </c>
      <c r="F909" t="str">
        <f>VLOOKUP(A909, Sheet2!A:K, 5, FALSE)</f>
        <v>Mombasa</v>
      </c>
    </row>
    <row r="910" spans="1:6" x14ac:dyDescent="0.3">
      <c r="A910" t="s">
        <v>319</v>
      </c>
      <c r="B910" t="s">
        <v>430</v>
      </c>
      <c r="C910">
        <v>45.48</v>
      </c>
      <c r="D910" t="s">
        <v>426</v>
      </c>
      <c r="E910" s="2">
        <v>45684</v>
      </c>
      <c r="F910" t="str">
        <f>VLOOKUP(A910, Sheet2!A:K, 5, FALSE)</f>
        <v>Mombasa</v>
      </c>
    </row>
    <row r="911" spans="1:6" x14ac:dyDescent="0.3">
      <c r="A911" t="s">
        <v>319</v>
      </c>
      <c r="B911" t="s">
        <v>431</v>
      </c>
      <c r="C911">
        <v>31.87</v>
      </c>
      <c r="D911" t="s">
        <v>426</v>
      </c>
      <c r="E911" s="2">
        <v>45712</v>
      </c>
      <c r="F911" t="str">
        <f>VLOOKUP(A911, Sheet2!A:K, 5, FALSE)</f>
        <v>Mombasa</v>
      </c>
    </row>
    <row r="912" spans="1:6" x14ac:dyDescent="0.3">
      <c r="A912" t="s">
        <v>319</v>
      </c>
      <c r="B912" t="s">
        <v>432</v>
      </c>
      <c r="C912">
        <v>24.4</v>
      </c>
      <c r="D912" t="s">
        <v>426</v>
      </c>
      <c r="E912" s="2">
        <v>45741</v>
      </c>
      <c r="F912" t="str">
        <f>VLOOKUP(A912, Sheet2!A:K, 5, FALSE)</f>
        <v>Mombasa</v>
      </c>
    </row>
    <row r="913" spans="1:6" x14ac:dyDescent="0.3">
      <c r="A913" t="s">
        <v>319</v>
      </c>
      <c r="B913" t="s">
        <v>433</v>
      </c>
      <c r="C913">
        <v>25.35</v>
      </c>
      <c r="D913" t="s">
        <v>426</v>
      </c>
      <c r="E913" s="2">
        <v>45774</v>
      </c>
      <c r="F913" t="str">
        <f>VLOOKUP(A913, Sheet2!A:K, 5, FALSE)</f>
        <v>Mombasa</v>
      </c>
    </row>
    <row r="914" spans="1:6" x14ac:dyDescent="0.3">
      <c r="A914" t="s">
        <v>321</v>
      </c>
      <c r="B914" t="s">
        <v>425</v>
      </c>
      <c r="C914">
        <v>28.29</v>
      </c>
      <c r="D914" t="s">
        <v>426</v>
      </c>
      <c r="E914" s="2">
        <v>45601</v>
      </c>
      <c r="F914" t="str">
        <f>VLOOKUP(A914, Sheet2!A:K, 5, FALSE)</f>
        <v>Nakuru</v>
      </c>
    </row>
    <row r="915" spans="1:6" x14ac:dyDescent="0.3">
      <c r="A915" t="s">
        <v>321</v>
      </c>
      <c r="B915" t="s">
        <v>427</v>
      </c>
      <c r="C915">
        <v>45.31</v>
      </c>
      <c r="D915" t="s">
        <v>426</v>
      </c>
      <c r="E915" s="2">
        <v>45651</v>
      </c>
      <c r="F915" t="str">
        <f>VLOOKUP(A915, Sheet2!A:K, 5, FALSE)</f>
        <v>Nakuru</v>
      </c>
    </row>
    <row r="916" spans="1:6" x14ac:dyDescent="0.3">
      <c r="A916" t="s">
        <v>321</v>
      </c>
      <c r="B916" t="s">
        <v>430</v>
      </c>
      <c r="C916">
        <v>45.66</v>
      </c>
      <c r="D916" t="s">
        <v>426</v>
      </c>
      <c r="E916" s="2">
        <v>45678</v>
      </c>
      <c r="F916" t="str">
        <f>VLOOKUP(A916, Sheet2!A:K, 5, FALSE)</f>
        <v>Nakuru</v>
      </c>
    </row>
    <row r="917" spans="1:6" x14ac:dyDescent="0.3">
      <c r="A917" t="s">
        <v>321</v>
      </c>
      <c r="B917" t="s">
        <v>431</v>
      </c>
      <c r="C917">
        <v>23.59</v>
      </c>
      <c r="D917" t="s">
        <v>426</v>
      </c>
      <c r="E917" s="2">
        <v>45696</v>
      </c>
      <c r="F917" t="str">
        <f>VLOOKUP(A917, Sheet2!A:K, 5, FALSE)</f>
        <v>Nakuru</v>
      </c>
    </row>
    <row r="918" spans="1:6" x14ac:dyDescent="0.3">
      <c r="A918" t="s">
        <v>321</v>
      </c>
      <c r="B918" t="s">
        <v>432</v>
      </c>
      <c r="C918">
        <v>22.84</v>
      </c>
      <c r="D918" t="s">
        <v>428</v>
      </c>
      <c r="E918" t="s">
        <v>429</v>
      </c>
      <c r="F918" t="str">
        <f>VLOOKUP(A918, Sheet2!A:K, 5, FALSE)</f>
        <v>Nakuru</v>
      </c>
    </row>
    <row r="919" spans="1:6" x14ac:dyDescent="0.3">
      <c r="A919" t="s">
        <v>321</v>
      </c>
      <c r="B919" t="s">
        <v>433</v>
      </c>
      <c r="C919">
        <v>59.77</v>
      </c>
      <c r="D919" t="s">
        <v>426</v>
      </c>
      <c r="E919" s="2">
        <v>45759</v>
      </c>
      <c r="F919" t="str">
        <f>VLOOKUP(A919, Sheet2!A:K, 5, FALSE)</f>
        <v>Nakuru</v>
      </c>
    </row>
    <row r="920" spans="1:6" x14ac:dyDescent="0.3">
      <c r="A920" t="s">
        <v>323</v>
      </c>
      <c r="B920" t="s">
        <v>425</v>
      </c>
      <c r="C920">
        <v>33.99</v>
      </c>
      <c r="D920" t="s">
        <v>426</v>
      </c>
      <c r="E920" s="2">
        <v>45609</v>
      </c>
      <c r="F920" t="str">
        <f>VLOOKUP(A920, Sheet2!A:K, 5, FALSE)</f>
        <v>Kisumu</v>
      </c>
    </row>
    <row r="921" spans="1:6" x14ac:dyDescent="0.3">
      <c r="A921" t="s">
        <v>323</v>
      </c>
      <c r="B921" t="s">
        <v>427</v>
      </c>
      <c r="C921">
        <v>35.159999999999997</v>
      </c>
      <c r="D921" t="s">
        <v>426</v>
      </c>
      <c r="E921" s="2">
        <v>45634</v>
      </c>
      <c r="F921" t="str">
        <f>VLOOKUP(A921, Sheet2!A:K, 5, FALSE)</f>
        <v>Kisumu</v>
      </c>
    </row>
    <row r="922" spans="1:6" x14ac:dyDescent="0.3">
      <c r="A922" t="s">
        <v>323</v>
      </c>
      <c r="B922" t="s">
        <v>430</v>
      </c>
      <c r="C922">
        <v>13.53</v>
      </c>
      <c r="D922" t="s">
        <v>426</v>
      </c>
      <c r="E922" s="2">
        <v>45665</v>
      </c>
      <c r="F922" t="str">
        <f>VLOOKUP(A922, Sheet2!A:K, 5, FALSE)</f>
        <v>Kisumu</v>
      </c>
    </row>
    <row r="923" spans="1:6" x14ac:dyDescent="0.3">
      <c r="A923" t="s">
        <v>323</v>
      </c>
      <c r="B923" t="s">
        <v>431</v>
      </c>
      <c r="C923">
        <v>29.55</v>
      </c>
      <c r="D923" t="s">
        <v>426</v>
      </c>
      <c r="E923" s="2">
        <v>45715</v>
      </c>
      <c r="F923" t="str">
        <f>VLOOKUP(A923, Sheet2!A:K, 5, FALSE)</f>
        <v>Kisumu</v>
      </c>
    </row>
    <row r="924" spans="1:6" x14ac:dyDescent="0.3">
      <c r="A924" t="s">
        <v>323</v>
      </c>
      <c r="B924" t="s">
        <v>432</v>
      </c>
      <c r="C924">
        <v>34.549999999999997</v>
      </c>
      <c r="D924" t="s">
        <v>426</v>
      </c>
      <c r="E924" s="2">
        <v>45745</v>
      </c>
      <c r="F924" t="str">
        <f>VLOOKUP(A924, Sheet2!A:K, 5, FALSE)</f>
        <v>Kisumu</v>
      </c>
    </row>
    <row r="925" spans="1:6" x14ac:dyDescent="0.3">
      <c r="A925" t="s">
        <v>323</v>
      </c>
      <c r="B925" t="s">
        <v>433</v>
      </c>
      <c r="C925">
        <v>33.630000000000003</v>
      </c>
      <c r="D925" t="s">
        <v>426</v>
      </c>
      <c r="E925" s="2">
        <v>45767</v>
      </c>
      <c r="F925" t="str">
        <f>VLOOKUP(A925, Sheet2!A:K, 5, FALSE)</f>
        <v>Kisumu</v>
      </c>
    </row>
    <row r="926" spans="1:6" x14ac:dyDescent="0.3">
      <c r="A926" t="s">
        <v>325</v>
      </c>
      <c r="B926" t="s">
        <v>425</v>
      </c>
      <c r="C926">
        <v>22.39</v>
      </c>
      <c r="D926" t="s">
        <v>426</v>
      </c>
      <c r="E926" s="2">
        <v>45624</v>
      </c>
      <c r="F926" t="str">
        <f>VLOOKUP(A926, Sheet2!A:K, 5, FALSE)</f>
        <v>Mombasa</v>
      </c>
    </row>
    <row r="927" spans="1:6" x14ac:dyDescent="0.3">
      <c r="A927" t="s">
        <v>325</v>
      </c>
      <c r="B927" t="s">
        <v>427</v>
      </c>
      <c r="C927">
        <v>38.08</v>
      </c>
      <c r="D927" t="s">
        <v>426</v>
      </c>
      <c r="E927" s="2">
        <v>45632</v>
      </c>
      <c r="F927" t="str">
        <f>VLOOKUP(A927, Sheet2!A:K, 5, FALSE)</f>
        <v>Mombasa</v>
      </c>
    </row>
    <row r="928" spans="1:6" x14ac:dyDescent="0.3">
      <c r="A928" t="s">
        <v>325</v>
      </c>
      <c r="B928" t="s">
        <v>430</v>
      </c>
      <c r="C928">
        <v>16.260000000000002</v>
      </c>
      <c r="D928" t="s">
        <v>426</v>
      </c>
      <c r="E928" s="2">
        <v>45671</v>
      </c>
      <c r="F928" t="str">
        <f>VLOOKUP(A928, Sheet2!A:K, 5, FALSE)</f>
        <v>Mombasa</v>
      </c>
    </row>
    <row r="929" spans="1:6" x14ac:dyDescent="0.3">
      <c r="A929" t="s">
        <v>325</v>
      </c>
      <c r="B929" t="s">
        <v>431</v>
      </c>
      <c r="C929">
        <v>35.89</v>
      </c>
      <c r="D929" t="s">
        <v>426</v>
      </c>
      <c r="E929" s="2">
        <v>45705</v>
      </c>
      <c r="F929" t="str">
        <f>VLOOKUP(A929, Sheet2!A:K, 5, FALSE)</f>
        <v>Mombasa</v>
      </c>
    </row>
    <row r="930" spans="1:6" x14ac:dyDescent="0.3">
      <c r="A930" t="s">
        <v>325</v>
      </c>
      <c r="B930" t="s">
        <v>432</v>
      </c>
      <c r="C930">
        <v>26.75</v>
      </c>
      <c r="D930" t="s">
        <v>426</v>
      </c>
      <c r="E930" s="2">
        <v>45721</v>
      </c>
      <c r="F930" t="str">
        <f>VLOOKUP(A930, Sheet2!A:K, 5, FALSE)</f>
        <v>Mombasa</v>
      </c>
    </row>
    <row r="931" spans="1:6" x14ac:dyDescent="0.3">
      <c r="A931" t="s">
        <v>325</v>
      </c>
      <c r="B931" t="s">
        <v>433</v>
      </c>
      <c r="C931">
        <v>21.59</v>
      </c>
      <c r="D931" t="s">
        <v>426</v>
      </c>
      <c r="E931" s="2">
        <v>45771</v>
      </c>
      <c r="F931" t="str">
        <f>VLOOKUP(A931, Sheet2!A:K, 5, FALSE)</f>
        <v>Mombasa</v>
      </c>
    </row>
    <row r="932" spans="1:6" x14ac:dyDescent="0.3">
      <c r="A932" t="s">
        <v>327</v>
      </c>
      <c r="B932" t="s">
        <v>425</v>
      </c>
      <c r="C932">
        <v>26.53</v>
      </c>
      <c r="D932" t="s">
        <v>426</v>
      </c>
      <c r="E932" s="2">
        <v>45600</v>
      </c>
      <c r="F932" t="str">
        <f>VLOOKUP(A932, Sheet2!A:K, 5, FALSE)</f>
        <v>Kisumu</v>
      </c>
    </row>
    <row r="933" spans="1:6" x14ac:dyDescent="0.3">
      <c r="A933" t="s">
        <v>327</v>
      </c>
      <c r="B933" t="s">
        <v>427</v>
      </c>
      <c r="C933">
        <v>28.37</v>
      </c>
      <c r="D933" t="s">
        <v>426</v>
      </c>
      <c r="E933" s="2">
        <v>45633</v>
      </c>
      <c r="F933" t="str">
        <f>VLOOKUP(A933, Sheet2!A:K, 5, FALSE)</f>
        <v>Kisumu</v>
      </c>
    </row>
    <row r="934" spans="1:6" x14ac:dyDescent="0.3">
      <c r="A934" t="s">
        <v>327</v>
      </c>
      <c r="B934" t="s">
        <v>430</v>
      </c>
      <c r="C934">
        <v>69.78</v>
      </c>
      <c r="D934" t="s">
        <v>426</v>
      </c>
      <c r="E934" s="2">
        <v>45669</v>
      </c>
      <c r="F934" t="str">
        <f>VLOOKUP(A934, Sheet2!A:K, 5, FALSE)</f>
        <v>Kisumu</v>
      </c>
    </row>
    <row r="935" spans="1:6" x14ac:dyDescent="0.3">
      <c r="A935" t="s">
        <v>327</v>
      </c>
      <c r="B935" t="s">
        <v>431</v>
      </c>
      <c r="C935">
        <v>16.46</v>
      </c>
      <c r="D935" t="s">
        <v>426</v>
      </c>
      <c r="E935" s="2">
        <v>45696</v>
      </c>
      <c r="F935" t="str">
        <f>VLOOKUP(A935, Sheet2!A:K, 5, FALSE)</f>
        <v>Kisumu</v>
      </c>
    </row>
    <row r="936" spans="1:6" x14ac:dyDescent="0.3">
      <c r="A936" t="s">
        <v>327</v>
      </c>
      <c r="B936" t="s">
        <v>432</v>
      </c>
      <c r="C936">
        <v>29.88</v>
      </c>
      <c r="D936" t="s">
        <v>426</v>
      </c>
      <c r="E936" s="2">
        <v>45737</v>
      </c>
      <c r="F936" t="str">
        <f>VLOOKUP(A936, Sheet2!A:K, 5, FALSE)</f>
        <v>Kisumu</v>
      </c>
    </row>
    <row r="937" spans="1:6" x14ac:dyDescent="0.3">
      <c r="A937" t="s">
        <v>327</v>
      </c>
      <c r="B937" t="s">
        <v>433</v>
      </c>
      <c r="C937">
        <v>31.84</v>
      </c>
      <c r="D937" t="s">
        <v>426</v>
      </c>
      <c r="E937" s="2">
        <v>45771</v>
      </c>
      <c r="F937" t="str">
        <f>VLOOKUP(A937, Sheet2!A:K, 5, FALSE)</f>
        <v>Kisumu</v>
      </c>
    </row>
    <row r="938" spans="1:6" x14ac:dyDescent="0.3">
      <c r="A938" t="s">
        <v>329</v>
      </c>
      <c r="B938" t="s">
        <v>425</v>
      </c>
      <c r="C938">
        <v>31.69</v>
      </c>
      <c r="D938" t="s">
        <v>426</v>
      </c>
      <c r="E938" s="2">
        <v>45612</v>
      </c>
      <c r="F938" t="str">
        <f>VLOOKUP(A938, Sheet2!A:K, 5, FALSE)</f>
        <v>Nairobi</v>
      </c>
    </row>
    <row r="939" spans="1:6" x14ac:dyDescent="0.3">
      <c r="A939" t="s">
        <v>329</v>
      </c>
      <c r="B939" t="s">
        <v>427</v>
      </c>
      <c r="C939">
        <v>33.979999999999997</v>
      </c>
      <c r="D939" t="s">
        <v>426</v>
      </c>
      <c r="E939" s="2">
        <v>45633</v>
      </c>
      <c r="F939" t="str">
        <f>VLOOKUP(A939, Sheet2!A:K, 5, FALSE)</f>
        <v>Nairobi</v>
      </c>
    </row>
    <row r="940" spans="1:6" x14ac:dyDescent="0.3">
      <c r="A940" t="s">
        <v>329</v>
      </c>
      <c r="B940" t="s">
        <v>430</v>
      </c>
      <c r="C940">
        <v>38.08</v>
      </c>
      <c r="D940" t="s">
        <v>426</v>
      </c>
      <c r="E940" s="2">
        <v>45680</v>
      </c>
      <c r="F940" t="str">
        <f>VLOOKUP(A940, Sheet2!A:K, 5, FALSE)</f>
        <v>Nairobi</v>
      </c>
    </row>
    <row r="941" spans="1:6" x14ac:dyDescent="0.3">
      <c r="A941" t="s">
        <v>329</v>
      </c>
      <c r="B941" t="s">
        <v>431</v>
      </c>
      <c r="C941">
        <v>36.700000000000003</v>
      </c>
      <c r="D941" t="s">
        <v>426</v>
      </c>
      <c r="E941" s="2">
        <v>45696</v>
      </c>
      <c r="F941" t="str">
        <f>VLOOKUP(A941, Sheet2!A:K, 5, FALSE)</f>
        <v>Nairobi</v>
      </c>
    </row>
    <row r="942" spans="1:6" x14ac:dyDescent="0.3">
      <c r="A942" t="s">
        <v>329</v>
      </c>
      <c r="B942" t="s">
        <v>432</v>
      </c>
      <c r="C942">
        <v>24.27</v>
      </c>
      <c r="D942" t="s">
        <v>426</v>
      </c>
      <c r="E942" s="2">
        <v>45721</v>
      </c>
      <c r="F942" t="str">
        <f>VLOOKUP(A942, Sheet2!A:K, 5, FALSE)</f>
        <v>Nairobi</v>
      </c>
    </row>
    <row r="943" spans="1:6" x14ac:dyDescent="0.3">
      <c r="A943" t="s">
        <v>329</v>
      </c>
      <c r="B943" t="s">
        <v>433</v>
      </c>
      <c r="C943">
        <v>19.38</v>
      </c>
      <c r="D943" t="s">
        <v>426</v>
      </c>
      <c r="E943" s="2">
        <v>45751</v>
      </c>
      <c r="F943" t="str">
        <f>VLOOKUP(A943, Sheet2!A:K, 5, FALSE)</f>
        <v>Nairobi</v>
      </c>
    </row>
    <row r="944" spans="1:6" x14ac:dyDescent="0.3">
      <c r="A944" t="s">
        <v>331</v>
      </c>
      <c r="B944" t="s">
        <v>425</v>
      </c>
      <c r="C944">
        <v>19.21</v>
      </c>
      <c r="D944" t="s">
        <v>426</v>
      </c>
      <c r="E944" s="2">
        <v>45598</v>
      </c>
      <c r="F944" t="str">
        <f>VLOOKUP(A944, Sheet2!A:K, 5, FALSE)</f>
        <v>Mombasa</v>
      </c>
    </row>
    <row r="945" spans="1:6" x14ac:dyDescent="0.3">
      <c r="A945" t="s">
        <v>331</v>
      </c>
      <c r="B945" t="s">
        <v>427</v>
      </c>
      <c r="C945">
        <v>23.79</v>
      </c>
      <c r="D945" t="s">
        <v>426</v>
      </c>
      <c r="E945" s="2">
        <v>45629</v>
      </c>
      <c r="F945" t="str">
        <f>VLOOKUP(A945, Sheet2!A:K, 5, FALSE)</f>
        <v>Mombasa</v>
      </c>
    </row>
    <row r="946" spans="1:6" x14ac:dyDescent="0.3">
      <c r="A946" t="s">
        <v>331</v>
      </c>
      <c r="B946" t="s">
        <v>430</v>
      </c>
      <c r="C946">
        <v>48.64</v>
      </c>
      <c r="D946" t="s">
        <v>426</v>
      </c>
      <c r="E946" s="2">
        <v>45659</v>
      </c>
      <c r="F946" t="str">
        <f>VLOOKUP(A946, Sheet2!A:K, 5, FALSE)</f>
        <v>Mombasa</v>
      </c>
    </row>
    <row r="947" spans="1:6" x14ac:dyDescent="0.3">
      <c r="A947" t="s">
        <v>331</v>
      </c>
      <c r="B947" t="s">
        <v>431</v>
      </c>
      <c r="C947">
        <v>35.69</v>
      </c>
      <c r="D947" t="s">
        <v>426</v>
      </c>
      <c r="E947" s="2">
        <v>45696</v>
      </c>
      <c r="F947" t="str">
        <f>VLOOKUP(A947, Sheet2!A:K, 5, FALSE)</f>
        <v>Mombasa</v>
      </c>
    </row>
    <row r="948" spans="1:6" x14ac:dyDescent="0.3">
      <c r="A948" t="s">
        <v>331</v>
      </c>
      <c r="B948" t="s">
        <v>432</v>
      </c>
      <c r="C948">
        <v>39.81</v>
      </c>
      <c r="D948" t="s">
        <v>428</v>
      </c>
      <c r="E948" t="s">
        <v>429</v>
      </c>
      <c r="F948" t="str">
        <f>VLOOKUP(A948, Sheet2!A:K, 5, FALSE)</f>
        <v>Mombasa</v>
      </c>
    </row>
    <row r="949" spans="1:6" x14ac:dyDescent="0.3">
      <c r="A949" t="s">
        <v>331</v>
      </c>
      <c r="B949" t="s">
        <v>433</v>
      </c>
      <c r="C949">
        <v>42.38</v>
      </c>
      <c r="D949" t="s">
        <v>426</v>
      </c>
      <c r="E949" s="2">
        <v>45774</v>
      </c>
      <c r="F949" t="str">
        <f>VLOOKUP(A949, Sheet2!A:K, 5, FALSE)</f>
        <v>Mombasa</v>
      </c>
    </row>
    <row r="950" spans="1:6" x14ac:dyDescent="0.3">
      <c r="A950" t="s">
        <v>333</v>
      </c>
      <c r="B950" t="s">
        <v>425</v>
      </c>
      <c r="C950">
        <v>37.96</v>
      </c>
      <c r="D950" t="s">
        <v>426</v>
      </c>
      <c r="E950" s="2">
        <v>45603</v>
      </c>
      <c r="F950" t="str">
        <f>VLOOKUP(A950, Sheet2!A:K, 5, FALSE)</f>
        <v>Nakuru</v>
      </c>
    </row>
    <row r="951" spans="1:6" x14ac:dyDescent="0.3">
      <c r="A951" t="s">
        <v>333</v>
      </c>
      <c r="B951" t="s">
        <v>427</v>
      </c>
      <c r="C951">
        <v>46.56</v>
      </c>
      <c r="D951" t="s">
        <v>426</v>
      </c>
      <c r="E951" s="2">
        <v>45636</v>
      </c>
      <c r="F951" t="str">
        <f>VLOOKUP(A951, Sheet2!A:K, 5, FALSE)</f>
        <v>Nakuru</v>
      </c>
    </row>
    <row r="952" spans="1:6" x14ac:dyDescent="0.3">
      <c r="A952" t="s">
        <v>333</v>
      </c>
      <c r="B952" t="s">
        <v>430</v>
      </c>
      <c r="C952">
        <v>28.3</v>
      </c>
      <c r="D952" t="s">
        <v>426</v>
      </c>
      <c r="E952" s="2">
        <v>45682</v>
      </c>
      <c r="F952" t="str">
        <f>VLOOKUP(A952, Sheet2!A:K, 5, FALSE)</f>
        <v>Nakuru</v>
      </c>
    </row>
    <row r="953" spans="1:6" x14ac:dyDescent="0.3">
      <c r="A953" t="s">
        <v>333</v>
      </c>
      <c r="B953" t="s">
        <v>431</v>
      </c>
      <c r="C953">
        <v>57.29</v>
      </c>
      <c r="D953" t="s">
        <v>426</v>
      </c>
      <c r="E953" s="2">
        <v>45707</v>
      </c>
      <c r="F953" t="str">
        <f>VLOOKUP(A953, Sheet2!A:K, 5, FALSE)</f>
        <v>Nakuru</v>
      </c>
    </row>
    <row r="954" spans="1:6" x14ac:dyDescent="0.3">
      <c r="A954" t="s">
        <v>333</v>
      </c>
      <c r="B954" t="s">
        <v>432</v>
      </c>
      <c r="C954">
        <v>46.1</v>
      </c>
      <c r="D954" t="s">
        <v>426</v>
      </c>
      <c r="E954" s="2">
        <v>45741</v>
      </c>
      <c r="F954" t="str">
        <f>VLOOKUP(A954, Sheet2!A:K, 5, FALSE)</f>
        <v>Nakuru</v>
      </c>
    </row>
    <row r="955" spans="1:6" x14ac:dyDescent="0.3">
      <c r="A955" t="s">
        <v>333</v>
      </c>
      <c r="B955" t="s">
        <v>433</v>
      </c>
      <c r="C955">
        <v>40.520000000000003</v>
      </c>
      <c r="D955" t="s">
        <v>426</v>
      </c>
      <c r="E955" s="2">
        <v>45774</v>
      </c>
      <c r="F955" t="str">
        <f>VLOOKUP(A955, Sheet2!A:K, 5, FALSE)</f>
        <v>Nakuru</v>
      </c>
    </row>
    <row r="956" spans="1:6" x14ac:dyDescent="0.3">
      <c r="A956" t="s">
        <v>335</v>
      </c>
      <c r="B956" t="s">
        <v>425</v>
      </c>
      <c r="C956">
        <v>55.01</v>
      </c>
      <c r="D956" t="s">
        <v>426</v>
      </c>
      <c r="E956" s="2">
        <v>45612</v>
      </c>
      <c r="F956" t="str">
        <f>VLOOKUP(A956, Sheet2!A:K, 5, FALSE)</f>
        <v>Mombasa</v>
      </c>
    </row>
    <row r="957" spans="1:6" x14ac:dyDescent="0.3">
      <c r="A957" t="s">
        <v>335</v>
      </c>
      <c r="B957" t="s">
        <v>427</v>
      </c>
      <c r="C957">
        <v>25.78</v>
      </c>
      <c r="D957" t="s">
        <v>426</v>
      </c>
      <c r="E957" s="2">
        <v>45632</v>
      </c>
      <c r="F957" t="str">
        <f>VLOOKUP(A957, Sheet2!A:K, 5, FALSE)</f>
        <v>Mombasa</v>
      </c>
    </row>
    <row r="958" spans="1:6" x14ac:dyDescent="0.3">
      <c r="A958" t="s">
        <v>335</v>
      </c>
      <c r="B958" t="s">
        <v>430</v>
      </c>
      <c r="C958">
        <v>36.15</v>
      </c>
      <c r="D958" t="s">
        <v>426</v>
      </c>
      <c r="E958" s="2">
        <v>45671</v>
      </c>
      <c r="F958" t="str">
        <f>VLOOKUP(A958, Sheet2!A:K, 5, FALSE)</f>
        <v>Mombasa</v>
      </c>
    </row>
    <row r="959" spans="1:6" x14ac:dyDescent="0.3">
      <c r="A959" t="s">
        <v>335</v>
      </c>
      <c r="B959" t="s">
        <v>431</v>
      </c>
      <c r="C959">
        <v>14</v>
      </c>
      <c r="D959" t="s">
        <v>426</v>
      </c>
      <c r="E959" s="2">
        <v>45692</v>
      </c>
      <c r="F959" t="str">
        <f>VLOOKUP(A959, Sheet2!A:K, 5, FALSE)</f>
        <v>Mombasa</v>
      </c>
    </row>
    <row r="960" spans="1:6" x14ac:dyDescent="0.3">
      <c r="A960" t="s">
        <v>335</v>
      </c>
      <c r="B960" t="s">
        <v>432</v>
      </c>
      <c r="C960">
        <v>26.3</v>
      </c>
      <c r="D960" t="s">
        <v>428</v>
      </c>
      <c r="E960" t="s">
        <v>429</v>
      </c>
      <c r="F960" t="str">
        <f>VLOOKUP(A960, Sheet2!A:K, 5, FALSE)</f>
        <v>Mombasa</v>
      </c>
    </row>
    <row r="961" spans="1:6" x14ac:dyDescent="0.3">
      <c r="A961" t="s">
        <v>335</v>
      </c>
      <c r="B961" t="s">
        <v>433</v>
      </c>
      <c r="C961">
        <v>23.37</v>
      </c>
      <c r="D961" t="s">
        <v>426</v>
      </c>
      <c r="E961" s="2">
        <v>45771</v>
      </c>
      <c r="F961" t="str">
        <f>VLOOKUP(A961, Sheet2!A:K, 5, FALSE)</f>
        <v>Mombasa</v>
      </c>
    </row>
    <row r="962" spans="1:6" x14ac:dyDescent="0.3">
      <c r="A962" t="s">
        <v>337</v>
      </c>
      <c r="B962" t="s">
        <v>425</v>
      </c>
      <c r="C962">
        <v>33.57</v>
      </c>
      <c r="D962" t="s">
        <v>426</v>
      </c>
      <c r="E962" s="2">
        <v>45617</v>
      </c>
      <c r="F962" t="str">
        <f>VLOOKUP(A962, Sheet2!A:K, 5, FALSE)</f>
        <v>Mombasa</v>
      </c>
    </row>
    <row r="963" spans="1:6" x14ac:dyDescent="0.3">
      <c r="A963" t="s">
        <v>337</v>
      </c>
      <c r="B963" t="s">
        <v>427</v>
      </c>
      <c r="C963">
        <v>58.95</v>
      </c>
      <c r="D963" t="s">
        <v>426</v>
      </c>
      <c r="E963" s="2">
        <v>45629</v>
      </c>
      <c r="F963" t="str">
        <f>VLOOKUP(A963, Sheet2!A:K, 5, FALSE)</f>
        <v>Mombasa</v>
      </c>
    </row>
    <row r="964" spans="1:6" x14ac:dyDescent="0.3">
      <c r="A964" t="s">
        <v>337</v>
      </c>
      <c r="B964" t="s">
        <v>430</v>
      </c>
      <c r="C964">
        <v>23.67</v>
      </c>
      <c r="D964" t="s">
        <v>428</v>
      </c>
      <c r="E964" t="s">
        <v>429</v>
      </c>
      <c r="F964" t="str">
        <f>VLOOKUP(A964, Sheet2!A:K, 5, FALSE)</f>
        <v>Mombasa</v>
      </c>
    </row>
    <row r="965" spans="1:6" x14ac:dyDescent="0.3">
      <c r="A965" t="s">
        <v>337</v>
      </c>
      <c r="B965" t="s">
        <v>431</v>
      </c>
      <c r="C965">
        <v>24.89</v>
      </c>
      <c r="D965" t="s">
        <v>426</v>
      </c>
      <c r="E965" s="2">
        <v>45692</v>
      </c>
      <c r="F965" t="str">
        <f>VLOOKUP(A965, Sheet2!A:K, 5, FALSE)</f>
        <v>Mombasa</v>
      </c>
    </row>
    <row r="966" spans="1:6" x14ac:dyDescent="0.3">
      <c r="A966" t="s">
        <v>337</v>
      </c>
      <c r="B966" t="s">
        <v>432</v>
      </c>
      <c r="C966">
        <v>33.99</v>
      </c>
      <c r="D966" t="s">
        <v>426</v>
      </c>
      <c r="E966" s="2">
        <v>45735</v>
      </c>
      <c r="F966" t="str">
        <f>VLOOKUP(A966, Sheet2!A:K, 5, FALSE)</f>
        <v>Mombasa</v>
      </c>
    </row>
    <row r="967" spans="1:6" x14ac:dyDescent="0.3">
      <c r="A967" t="s">
        <v>337</v>
      </c>
      <c r="B967" t="s">
        <v>433</v>
      </c>
      <c r="C967">
        <v>23.82</v>
      </c>
      <c r="D967" t="s">
        <v>426</v>
      </c>
      <c r="E967" s="2">
        <v>45750</v>
      </c>
      <c r="F967" t="str">
        <f>VLOOKUP(A967, Sheet2!A:K, 5, FALSE)</f>
        <v>Mombasa</v>
      </c>
    </row>
    <row r="968" spans="1:6" x14ac:dyDescent="0.3">
      <c r="A968" t="s">
        <v>339</v>
      </c>
      <c r="B968" t="s">
        <v>425</v>
      </c>
      <c r="C968">
        <v>27.76</v>
      </c>
      <c r="D968" t="s">
        <v>426</v>
      </c>
      <c r="E968" s="2">
        <v>45614</v>
      </c>
      <c r="F968" t="str">
        <f>VLOOKUP(A968, Sheet2!A:K, 5, FALSE)</f>
        <v>Mombasa</v>
      </c>
    </row>
    <row r="969" spans="1:6" x14ac:dyDescent="0.3">
      <c r="A969" t="s">
        <v>339</v>
      </c>
      <c r="B969" t="s">
        <v>427</v>
      </c>
      <c r="C969">
        <v>48.49</v>
      </c>
      <c r="D969" t="s">
        <v>426</v>
      </c>
      <c r="E969" s="2">
        <v>45645</v>
      </c>
      <c r="F969" t="str">
        <f>VLOOKUP(A969, Sheet2!A:K, 5, FALSE)</f>
        <v>Mombasa</v>
      </c>
    </row>
    <row r="970" spans="1:6" x14ac:dyDescent="0.3">
      <c r="A970" t="s">
        <v>339</v>
      </c>
      <c r="B970" t="s">
        <v>430</v>
      </c>
      <c r="C970">
        <v>43.8</v>
      </c>
      <c r="D970" t="s">
        <v>426</v>
      </c>
      <c r="E970" s="2">
        <v>45676</v>
      </c>
      <c r="F970" t="str">
        <f>VLOOKUP(A970, Sheet2!A:K, 5, FALSE)</f>
        <v>Mombasa</v>
      </c>
    </row>
    <row r="971" spans="1:6" x14ac:dyDescent="0.3">
      <c r="A971" t="s">
        <v>339</v>
      </c>
      <c r="B971" t="s">
        <v>431</v>
      </c>
      <c r="C971">
        <v>32.89</v>
      </c>
      <c r="D971" t="s">
        <v>428</v>
      </c>
      <c r="E971" t="s">
        <v>429</v>
      </c>
      <c r="F971" t="str">
        <f>VLOOKUP(A971, Sheet2!A:K, 5, FALSE)</f>
        <v>Mombasa</v>
      </c>
    </row>
    <row r="972" spans="1:6" x14ac:dyDescent="0.3">
      <c r="A972" t="s">
        <v>339</v>
      </c>
      <c r="B972" t="s">
        <v>432</v>
      </c>
      <c r="C972">
        <v>32.74</v>
      </c>
      <c r="D972" t="s">
        <v>426</v>
      </c>
      <c r="E972" s="2">
        <v>45726</v>
      </c>
      <c r="F972" t="str">
        <f>VLOOKUP(A972, Sheet2!A:K, 5, FALSE)</f>
        <v>Mombasa</v>
      </c>
    </row>
    <row r="973" spans="1:6" x14ac:dyDescent="0.3">
      <c r="A973" t="s">
        <v>339</v>
      </c>
      <c r="B973" t="s">
        <v>433</v>
      </c>
      <c r="C973">
        <v>34.92</v>
      </c>
      <c r="D973" t="s">
        <v>426</v>
      </c>
      <c r="E973" s="2">
        <v>45751</v>
      </c>
      <c r="F973" t="str">
        <f>VLOOKUP(A973, Sheet2!A:K, 5, FALSE)</f>
        <v>Mombasa</v>
      </c>
    </row>
    <row r="974" spans="1:6" x14ac:dyDescent="0.3">
      <c r="A974" t="s">
        <v>341</v>
      </c>
      <c r="B974" t="s">
        <v>425</v>
      </c>
      <c r="C974">
        <v>34.409999999999997</v>
      </c>
      <c r="D974" t="s">
        <v>426</v>
      </c>
      <c r="E974" s="2">
        <v>45599</v>
      </c>
      <c r="F974" t="str">
        <f>VLOOKUP(A974, Sheet2!A:K, 5, FALSE)</f>
        <v>Mombasa</v>
      </c>
    </row>
    <row r="975" spans="1:6" x14ac:dyDescent="0.3">
      <c r="A975" t="s">
        <v>341</v>
      </c>
      <c r="B975" t="s">
        <v>427</v>
      </c>
      <c r="C975">
        <v>19.93</v>
      </c>
      <c r="D975" t="s">
        <v>426</v>
      </c>
      <c r="E975" s="2">
        <v>45631</v>
      </c>
      <c r="F975" t="str">
        <f>VLOOKUP(A975, Sheet2!A:K, 5, FALSE)</f>
        <v>Mombasa</v>
      </c>
    </row>
    <row r="976" spans="1:6" x14ac:dyDescent="0.3">
      <c r="A976" t="s">
        <v>341</v>
      </c>
      <c r="B976" t="s">
        <v>430</v>
      </c>
      <c r="C976">
        <v>23.67</v>
      </c>
      <c r="D976" t="s">
        <v>426</v>
      </c>
      <c r="E976" s="2">
        <v>45671</v>
      </c>
      <c r="F976" t="str">
        <f>VLOOKUP(A976, Sheet2!A:K, 5, FALSE)</f>
        <v>Mombasa</v>
      </c>
    </row>
    <row r="977" spans="1:6" x14ac:dyDescent="0.3">
      <c r="A977" t="s">
        <v>341</v>
      </c>
      <c r="B977" t="s">
        <v>431</v>
      </c>
      <c r="C977">
        <v>25.03</v>
      </c>
      <c r="D977" t="s">
        <v>426</v>
      </c>
      <c r="E977" s="2">
        <v>45703</v>
      </c>
      <c r="F977" t="str">
        <f>VLOOKUP(A977, Sheet2!A:K, 5, FALSE)</f>
        <v>Mombasa</v>
      </c>
    </row>
    <row r="978" spans="1:6" x14ac:dyDescent="0.3">
      <c r="A978" t="s">
        <v>341</v>
      </c>
      <c r="B978" t="s">
        <v>432</v>
      </c>
      <c r="C978">
        <v>37.5</v>
      </c>
      <c r="D978" t="s">
        <v>426</v>
      </c>
      <c r="E978" s="2">
        <v>45728</v>
      </c>
      <c r="F978" t="str">
        <f>VLOOKUP(A978, Sheet2!A:K, 5, FALSE)</f>
        <v>Mombasa</v>
      </c>
    </row>
    <row r="979" spans="1:6" x14ac:dyDescent="0.3">
      <c r="A979" t="s">
        <v>341</v>
      </c>
      <c r="B979" t="s">
        <v>433</v>
      </c>
      <c r="C979">
        <v>30.16</v>
      </c>
      <c r="D979" t="s">
        <v>426</v>
      </c>
      <c r="E979" s="2">
        <v>45764</v>
      </c>
      <c r="F979" t="str">
        <f>VLOOKUP(A979, Sheet2!A:K, 5, FALSE)</f>
        <v>Mombasa</v>
      </c>
    </row>
    <row r="980" spans="1:6" x14ac:dyDescent="0.3">
      <c r="A980" t="s">
        <v>343</v>
      </c>
      <c r="B980" t="s">
        <v>425</v>
      </c>
      <c r="C980">
        <v>27.41</v>
      </c>
      <c r="D980" t="s">
        <v>426</v>
      </c>
      <c r="E980" s="2">
        <v>45625</v>
      </c>
      <c r="F980" t="str">
        <f>VLOOKUP(A980, Sheet2!A:K, 5, FALSE)</f>
        <v>Kisumu</v>
      </c>
    </row>
    <row r="981" spans="1:6" x14ac:dyDescent="0.3">
      <c r="A981" t="s">
        <v>343</v>
      </c>
      <c r="B981" t="s">
        <v>427</v>
      </c>
      <c r="C981">
        <v>38.6</v>
      </c>
      <c r="D981" t="s">
        <v>426</v>
      </c>
      <c r="E981" s="2">
        <v>45651</v>
      </c>
      <c r="F981" t="str">
        <f>VLOOKUP(A981, Sheet2!A:K, 5, FALSE)</f>
        <v>Kisumu</v>
      </c>
    </row>
    <row r="982" spans="1:6" x14ac:dyDescent="0.3">
      <c r="A982" t="s">
        <v>343</v>
      </c>
      <c r="B982" t="s">
        <v>430</v>
      </c>
      <c r="C982">
        <v>32.79</v>
      </c>
      <c r="D982" t="s">
        <v>426</v>
      </c>
      <c r="E982" s="2">
        <v>45664</v>
      </c>
      <c r="F982" t="str">
        <f>VLOOKUP(A982, Sheet2!A:K, 5, FALSE)</f>
        <v>Kisumu</v>
      </c>
    </row>
    <row r="983" spans="1:6" x14ac:dyDescent="0.3">
      <c r="A983" t="s">
        <v>343</v>
      </c>
      <c r="B983" t="s">
        <v>431</v>
      </c>
      <c r="C983">
        <v>33.159999999999997</v>
      </c>
      <c r="D983" t="s">
        <v>426</v>
      </c>
      <c r="E983" s="2">
        <v>45709</v>
      </c>
      <c r="F983" t="str">
        <f>VLOOKUP(A983, Sheet2!A:K, 5, FALSE)</f>
        <v>Kisumu</v>
      </c>
    </row>
    <row r="984" spans="1:6" x14ac:dyDescent="0.3">
      <c r="A984" t="s">
        <v>343</v>
      </c>
      <c r="B984" t="s">
        <v>432</v>
      </c>
      <c r="C984">
        <v>30.41</v>
      </c>
      <c r="D984" t="s">
        <v>428</v>
      </c>
      <c r="E984" t="s">
        <v>429</v>
      </c>
      <c r="F984" t="str">
        <f>VLOOKUP(A984, Sheet2!A:K, 5, FALSE)</f>
        <v>Kisumu</v>
      </c>
    </row>
    <row r="985" spans="1:6" x14ac:dyDescent="0.3">
      <c r="A985" t="s">
        <v>343</v>
      </c>
      <c r="B985" t="s">
        <v>433</v>
      </c>
      <c r="C985">
        <v>43.41</v>
      </c>
      <c r="D985" t="s">
        <v>426</v>
      </c>
      <c r="E985" s="2">
        <v>45774</v>
      </c>
      <c r="F985" t="str">
        <f>VLOOKUP(A985, Sheet2!A:K, 5, FALSE)</f>
        <v>Kisumu</v>
      </c>
    </row>
    <row r="986" spans="1:6" x14ac:dyDescent="0.3">
      <c r="A986" t="s">
        <v>345</v>
      </c>
      <c r="B986" t="s">
        <v>425</v>
      </c>
      <c r="C986">
        <v>46.45</v>
      </c>
      <c r="D986" t="s">
        <v>428</v>
      </c>
      <c r="E986" t="s">
        <v>429</v>
      </c>
      <c r="F986" t="str">
        <f>VLOOKUP(A986, Sheet2!A:K, 5, FALSE)</f>
        <v>Nairobi</v>
      </c>
    </row>
    <row r="987" spans="1:6" x14ac:dyDescent="0.3">
      <c r="A987" t="s">
        <v>345</v>
      </c>
      <c r="B987" t="s">
        <v>427</v>
      </c>
      <c r="C987">
        <v>30.61</v>
      </c>
      <c r="D987" t="s">
        <v>426</v>
      </c>
      <c r="E987" s="2">
        <v>45646</v>
      </c>
      <c r="F987" t="str">
        <f>VLOOKUP(A987, Sheet2!A:K, 5, FALSE)</f>
        <v>Nairobi</v>
      </c>
    </row>
    <row r="988" spans="1:6" x14ac:dyDescent="0.3">
      <c r="A988" t="s">
        <v>345</v>
      </c>
      <c r="B988" t="s">
        <v>430</v>
      </c>
      <c r="C988">
        <v>47.93</v>
      </c>
      <c r="D988" t="s">
        <v>426</v>
      </c>
      <c r="E988" s="2">
        <v>45659</v>
      </c>
      <c r="F988" t="str">
        <f>VLOOKUP(A988, Sheet2!A:K, 5, FALSE)</f>
        <v>Nairobi</v>
      </c>
    </row>
    <row r="989" spans="1:6" x14ac:dyDescent="0.3">
      <c r="A989" t="s">
        <v>345</v>
      </c>
      <c r="B989" t="s">
        <v>431</v>
      </c>
      <c r="C989">
        <v>18.87</v>
      </c>
      <c r="D989" t="s">
        <v>426</v>
      </c>
      <c r="E989" s="2">
        <v>45693</v>
      </c>
      <c r="F989" t="str">
        <f>VLOOKUP(A989, Sheet2!A:K, 5, FALSE)</f>
        <v>Nairobi</v>
      </c>
    </row>
    <row r="990" spans="1:6" x14ac:dyDescent="0.3">
      <c r="A990" t="s">
        <v>345</v>
      </c>
      <c r="B990" t="s">
        <v>432</v>
      </c>
      <c r="C990">
        <v>40.44</v>
      </c>
      <c r="D990" t="s">
        <v>426</v>
      </c>
      <c r="E990" s="2">
        <v>45736</v>
      </c>
      <c r="F990" t="str">
        <f>VLOOKUP(A990, Sheet2!A:K, 5, FALSE)</f>
        <v>Nairobi</v>
      </c>
    </row>
    <row r="991" spans="1:6" x14ac:dyDescent="0.3">
      <c r="A991" t="s">
        <v>345</v>
      </c>
      <c r="B991" t="s">
        <v>433</v>
      </c>
      <c r="C991">
        <v>27.02</v>
      </c>
      <c r="D991" t="s">
        <v>426</v>
      </c>
      <c r="E991" s="2">
        <v>45773</v>
      </c>
      <c r="F991" t="str">
        <f>VLOOKUP(A991, Sheet2!A:K, 5, FALSE)</f>
        <v>Nairobi</v>
      </c>
    </row>
    <row r="992" spans="1:6" x14ac:dyDescent="0.3">
      <c r="A992" t="s">
        <v>347</v>
      </c>
      <c r="B992" t="s">
        <v>425</v>
      </c>
      <c r="C992">
        <v>37.46</v>
      </c>
      <c r="D992" t="s">
        <v>426</v>
      </c>
      <c r="E992" s="2">
        <v>45609</v>
      </c>
      <c r="F992" t="str">
        <f>VLOOKUP(A992, Sheet2!A:K, 5, FALSE)</f>
        <v>Eldoret</v>
      </c>
    </row>
    <row r="993" spans="1:6" x14ac:dyDescent="0.3">
      <c r="A993" t="s">
        <v>347</v>
      </c>
      <c r="B993" t="s">
        <v>427</v>
      </c>
      <c r="C993">
        <v>28.46</v>
      </c>
      <c r="D993" t="s">
        <v>426</v>
      </c>
      <c r="E993" s="2">
        <v>45640</v>
      </c>
      <c r="F993" t="str">
        <f>VLOOKUP(A993, Sheet2!A:K, 5, FALSE)</f>
        <v>Eldoret</v>
      </c>
    </row>
    <row r="994" spans="1:6" x14ac:dyDescent="0.3">
      <c r="A994" t="s">
        <v>347</v>
      </c>
      <c r="B994" t="s">
        <v>430</v>
      </c>
      <c r="C994">
        <v>23.1</v>
      </c>
      <c r="D994" t="s">
        <v>426</v>
      </c>
      <c r="E994" s="2">
        <v>45684</v>
      </c>
      <c r="F994" t="str">
        <f>VLOOKUP(A994, Sheet2!A:K, 5, FALSE)</f>
        <v>Eldoret</v>
      </c>
    </row>
    <row r="995" spans="1:6" x14ac:dyDescent="0.3">
      <c r="A995" t="s">
        <v>347</v>
      </c>
      <c r="B995" t="s">
        <v>431</v>
      </c>
      <c r="C995">
        <v>79.39</v>
      </c>
      <c r="D995" t="s">
        <v>426</v>
      </c>
      <c r="E995" s="2">
        <v>45706</v>
      </c>
      <c r="F995" t="str">
        <f>VLOOKUP(A995, Sheet2!A:K, 5, FALSE)</f>
        <v>Eldoret</v>
      </c>
    </row>
    <row r="996" spans="1:6" x14ac:dyDescent="0.3">
      <c r="A996" t="s">
        <v>347</v>
      </c>
      <c r="B996" t="s">
        <v>432</v>
      </c>
      <c r="C996">
        <v>44.1</v>
      </c>
      <c r="D996" t="s">
        <v>426</v>
      </c>
      <c r="E996" s="2">
        <v>45731</v>
      </c>
      <c r="F996" t="str">
        <f>VLOOKUP(A996, Sheet2!A:K, 5, FALSE)</f>
        <v>Eldoret</v>
      </c>
    </row>
    <row r="997" spans="1:6" x14ac:dyDescent="0.3">
      <c r="A997" t="s">
        <v>347</v>
      </c>
      <c r="B997" t="s">
        <v>433</v>
      </c>
      <c r="C997">
        <v>23.82</v>
      </c>
      <c r="D997" t="s">
        <v>426</v>
      </c>
      <c r="E997" s="2">
        <v>45760</v>
      </c>
      <c r="F997" t="str">
        <f>VLOOKUP(A997, Sheet2!A:K, 5, FALSE)</f>
        <v>Eldoret</v>
      </c>
    </row>
    <row r="998" spans="1:6" x14ac:dyDescent="0.3">
      <c r="A998" t="s">
        <v>349</v>
      </c>
      <c r="B998" t="s">
        <v>425</v>
      </c>
      <c r="C998">
        <v>54.28</v>
      </c>
      <c r="D998" t="s">
        <v>426</v>
      </c>
      <c r="E998" s="2">
        <v>45604</v>
      </c>
      <c r="F998" t="str">
        <f>VLOOKUP(A998, Sheet2!A:K, 5, FALSE)</f>
        <v>Mombasa</v>
      </c>
    </row>
    <row r="999" spans="1:6" x14ac:dyDescent="0.3">
      <c r="A999" t="s">
        <v>349</v>
      </c>
      <c r="B999" t="s">
        <v>427</v>
      </c>
      <c r="C999">
        <v>26.79</v>
      </c>
      <c r="D999" t="s">
        <v>426</v>
      </c>
      <c r="E999" s="2">
        <v>45646</v>
      </c>
      <c r="F999" t="str">
        <f>VLOOKUP(A999, Sheet2!A:K, 5, FALSE)</f>
        <v>Mombasa</v>
      </c>
    </row>
    <row r="1000" spans="1:6" x14ac:dyDescent="0.3">
      <c r="A1000" t="s">
        <v>349</v>
      </c>
      <c r="B1000" t="s">
        <v>430</v>
      </c>
      <c r="C1000">
        <v>29.19</v>
      </c>
      <c r="D1000" t="s">
        <v>426</v>
      </c>
      <c r="E1000" s="2">
        <v>45667</v>
      </c>
      <c r="F1000" t="str">
        <f>VLOOKUP(A1000, Sheet2!A:K, 5, FALSE)</f>
        <v>Mombasa</v>
      </c>
    </row>
    <row r="1001" spans="1:6" x14ac:dyDescent="0.3">
      <c r="A1001" t="s">
        <v>349</v>
      </c>
      <c r="B1001" t="s">
        <v>431</v>
      </c>
      <c r="C1001">
        <v>31.76</v>
      </c>
      <c r="D1001" t="s">
        <v>426</v>
      </c>
      <c r="E1001" s="2">
        <v>45700</v>
      </c>
      <c r="F1001" t="str">
        <f>VLOOKUP(A1001, Sheet2!A:K, 5, FALSE)</f>
        <v>Mombasa</v>
      </c>
    </row>
    <row r="1002" spans="1:6" x14ac:dyDescent="0.3">
      <c r="A1002" t="s">
        <v>349</v>
      </c>
      <c r="B1002" t="s">
        <v>432</v>
      </c>
      <c r="C1002">
        <v>22.51</v>
      </c>
      <c r="D1002" t="s">
        <v>426</v>
      </c>
      <c r="E1002" s="2">
        <v>45724</v>
      </c>
      <c r="F1002" t="str">
        <f>VLOOKUP(A1002, Sheet2!A:K, 5, FALSE)</f>
        <v>Mombasa</v>
      </c>
    </row>
    <row r="1003" spans="1:6" x14ac:dyDescent="0.3">
      <c r="A1003" t="s">
        <v>349</v>
      </c>
      <c r="B1003" t="s">
        <v>433</v>
      </c>
      <c r="C1003">
        <v>34.76</v>
      </c>
      <c r="D1003" t="s">
        <v>426</v>
      </c>
      <c r="E1003" s="2">
        <v>45775</v>
      </c>
      <c r="F1003" t="str">
        <f>VLOOKUP(A1003, Sheet2!A:K, 5, FALSE)</f>
        <v>Mombasa</v>
      </c>
    </row>
    <row r="1004" spans="1:6" x14ac:dyDescent="0.3">
      <c r="A1004" t="s">
        <v>351</v>
      </c>
      <c r="B1004" t="s">
        <v>425</v>
      </c>
      <c r="C1004">
        <v>25.83</v>
      </c>
      <c r="D1004" t="s">
        <v>426</v>
      </c>
      <c r="E1004" s="2">
        <v>45620</v>
      </c>
      <c r="F1004" t="str">
        <f>VLOOKUP(A1004, Sheet2!A:K, 5, FALSE)</f>
        <v>Nakuru</v>
      </c>
    </row>
    <row r="1005" spans="1:6" x14ac:dyDescent="0.3">
      <c r="A1005" t="s">
        <v>351</v>
      </c>
      <c r="B1005" t="s">
        <v>427</v>
      </c>
      <c r="C1005">
        <v>16.88</v>
      </c>
      <c r="D1005" t="s">
        <v>426</v>
      </c>
      <c r="E1005" s="2">
        <v>45653</v>
      </c>
      <c r="F1005" t="str">
        <f>VLOOKUP(A1005, Sheet2!A:K, 5, FALSE)</f>
        <v>Nakuru</v>
      </c>
    </row>
    <row r="1006" spans="1:6" x14ac:dyDescent="0.3">
      <c r="A1006" t="s">
        <v>351</v>
      </c>
      <c r="B1006" t="s">
        <v>430</v>
      </c>
      <c r="C1006">
        <v>25.72</v>
      </c>
      <c r="D1006" t="s">
        <v>426</v>
      </c>
      <c r="E1006" s="2">
        <v>45664</v>
      </c>
      <c r="F1006" t="str">
        <f>VLOOKUP(A1006, Sheet2!A:K, 5, FALSE)</f>
        <v>Nakuru</v>
      </c>
    </row>
    <row r="1007" spans="1:6" x14ac:dyDescent="0.3">
      <c r="A1007" t="s">
        <v>351</v>
      </c>
      <c r="B1007" t="s">
        <v>431</v>
      </c>
      <c r="C1007">
        <v>51.94</v>
      </c>
      <c r="D1007" t="s">
        <v>426</v>
      </c>
      <c r="E1007" s="2">
        <v>45709</v>
      </c>
      <c r="F1007" t="str">
        <f>VLOOKUP(A1007, Sheet2!A:K, 5, FALSE)</f>
        <v>Nakuru</v>
      </c>
    </row>
    <row r="1008" spans="1:6" x14ac:dyDescent="0.3">
      <c r="A1008" t="s">
        <v>351</v>
      </c>
      <c r="B1008" t="s">
        <v>432</v>
      </c>
      <c r="C1008">
        <v>50.58</v>
      </c>
      <c r="D1008" t="s">
        <v>428</v>
      </c>
      <c r="E1008" t="s">
        <v>429</v>
      </c>
      <c r="F1008" t="str">
        <f>VLOOKUP(A1008, Sheet2!A:K, 5, FALSE)</f>
        <v>Nakuru</v>
      </c>
    </row>
    <row r="1009" spans="1:6" x14ac:dyDescent="0.3">
      <c r="A1009" t="s">
        <v>351</v>
      </c>
      <c r="B1009" t="s">
        <v>433</v>
      </c>
      <c r="C1009">
        <v>27.54</v>
      </c>
      <c r="D1009" t="s">
        <v>426</v>
      </c>
      <c r="E1009" s="2">
        <v>45749</v>
      </c>
      <c r="F1009" t="str">
        <f>VLOOKUP(A1009, Sheet2!A:K, 5, FALSE)</f>
        <v>Nakuru</v>
      </c>
    </row>
    <row r="1010" spans="1:6" x14ac:dyDescent="0.3">
      <c r="A1010" t="s">
        <v>353</v>
      </c>
      <c r="B1010" t="s">
        <v>425</v>
      </c>
      <c r="C1010">
        <v>36.64</v>
      </c>
      <c r="D1010" t="s">
        <v>426</v>
      </c>
      <c r="E1010" s="2">
        <v>45616</v>
      </c>
      <c r="F1010" t="str">
        <f>VLOOKUP(A1010, Sheet2!A:K, 5, FALSE)</f>
        <v>Mombasa</v>
      </c>
    </row>
    <row r="1011" spans="1:6" x14ac:dyDescent="0.3">
      <c r="A1011" t="s">
        <v>353</v>
      </c>
      <c r="B1011" t="s">
        <v>427</v>
      </c>
      <c r="C1011">
        <v>15.16</v>
      </c>
      <c r="D1011" t="s">
        <v>426</v>
      </c>
      <c r="E1011" s="2">
        <v>45637</v>
      </c>
      <c r="F1011" t="str">
        <f>VLOOKUP(A1011, Sheet2!A:K, 5, FALSE)</f>
        <v>Mombasa</v>
      </c>
    </row>
    <row r="1012" spans="1:6" x14ac:dyDescent="0.3">
      <c r="A1012" t="s">
        <v>353</v>
      </c>
      <c r="B1012" t="s">
        <v>430</v>
      </c>
      <c r="C1012">
        <v>36.409999999999997</v>
      </c>
      <c r="D1012" t="s">
        <v>426</v>
      </c>
      <c r="E1012" s="2">
        <v>45671</v>
      </c>
      <c r="F1012" t="str">
        <f>VLOOKUP(A1012, Sheet2!A:K, 5, FALSE)</f>
        <v>Mombasa</v>
      </c>
    </row>
    <row r="1013" spans="1:6" x14ac:dyDescent="0.3">
      <c r="A1013" t="s">
        <v>353</v>
      </c>
      <c r="B1013" t="s">
        <v>431</v>
      </c>
      <c r="C1013">
        <v>23.05</v>
      </c>
      <c r="D1013" t="s">
        <v>426</v>
      </c>
      <c r="E1013" s="2">
        <v>45711</v>
      </c>
      <c r="F1013" t="str">
        <f>VLOOKUP(A1013, Sheet2!A:K, 5, FALSE)</f>
        <v>Mombasa</v>
      </c>
    </row>
    <row r="1014" spans="1:6" x14ac:dyDescent="0.3">
      <c r="A1014" t="s">
        <v>353</v>
      </c>
      <c r="B1014" t="s">
        <v>432</v>
      </c>
      <c r="C1014">
        <v>31.69</v>
      </c>
      <c r="D1014" t="s">
        <v>426</v>
      </c>
      <c r="E1014" s="2">
        <v>45735</v>
      </c>
      <c r="F1014" t="str">
        <f>VLOOKUP(A1014, Sheet2!A:K, 5, FALSE)</f>
        <v>Mombasa</v>
      </c>
    </row>
    <row r="1015" spans="1:6" x14ac:dyDescent="0.3">
      <c r="A1015" t="s">
        <v>353</v>
      </c>
      <c r="B1015" t="s">
        <v>433</v>
      </c>
      <c r="C1015">
        <v>32.58</v>
      </c>
      <c r="D1015" t="s">
        <v>426</v>
      </c>
      <c r="E1015" s="2">
        <v>45759</v>
      </c>
      <c r="F1015" t="str">
        <f>VLOOKUP(A1015, Sheet2!A:K, 5, FALSE)</f>
        <v>Mombasa</v>
      </c>
    </row>
    <row r="1016" spans="1:6" x14ac:dyDescent="0.3">
      <c r="A1016" t="s">
        <v>355</v>
      </c>
      <c r="B1016" t="s">
        <v>425</v>
      </c>
      <c r="C1016">
        <v>26.68</v>
      </c>
      <c r="D1016" t="s">
        <v>428</v>
      </c>
      <c r="E1016" t="s">
        <v>429</v>
      </c>
      <c r="F1016" t="str">
        <f>VLOOKUP(A1016, Sheet2!A:K, 5, FALSE)</f>
        <v>Nakuru</v>
      </c>
    </row>
    <row r="1017" spans="1:6" x14ac:dyDescent="0.3">
      <c r="A1017" t="s">
        <v>355</v>
      </c>
      <c r="B1017" t="s">
        <v>427</v>
      </c>
      <c r="C1017">
        <v>40.590000000000003</v>
      </c>
      <c r="D1017" t="s">
        <v>426</v>
      </c>
      <c r="E1017" s="2">
        <v>45643</v>
      </c>
      <c r="F1017" t="str">
        <f>VLOOKUP(A1017, Sheet2!A:K, 5, FALSE)</f>
        <v>Nakuru</v>
      </c>
    </row>
    <row r="1018" spans="1:6" x14ac:dyDescent="0.3">
      <c r="A1018" t="s">
        <v>355</v>
      </c>
      <c r="B1018" t="s">
        <v>430</v>
      </c>
      <c r="C1018">
        <v>20.96</v>
      </c>
      <c r="D1018" t="s">
        <v>426</v>
      </c>
      <c r="E1018" s="2">
        <v>45673</v>
      </c>
      <c r="F1018" t="str">
        <f>VLOOKUP(A1018, Sheet2!A:K, 5, FALSE)</f>
        <v>Nakuru</v>
      </c>
    </row>
    <row r="1019" spans="1:6" x14ac:dyDescent="0.3">
      <c r="A1019" t="s">
        <v>355</v>
      </c>
      <c r="B1019" t="s">
        <v>431</v>
      </c>
      <c r="C1019">
        <v>29.51</v>
      </c>
      <c r="D1019" t="s">
        <v>426</v>
      </c>
      <c r="E1019" s="2">
        <v>45700</v>
      </c>
      <c r="F1019" t="str">
        <f>VLOOKUP(A1019, Sheet2!A:K, 5, FALSE)</f>
        <v>Nakuru</v>
      </c>
    </row>
    <row r="1020" spans="1:6" x14ac:dyDescent="0.3">
      <c r="A1020" t="s">
        <v>355</v>
      </c>
      <c r="B1020" t="s">
        <v>432</v>
      </c>
      <c r="C1020">
        <v>33.9</v>
      </c>
      <c r="D1020" t="s">
        <v>426</v>
      </c>
      <c r="E1020" s="2">
        <v>45741</v>
      </c>
      <c r="F1020" t="str">
        <f>VLOOKUP(A1020, Sheet2!A:K, 5, FALSE)</f>
        <v>Nakuru</v>
      </c>
    </row>
    <row r="1021" spans="1:6" x14ac:dyDescent="0.3">
      <c r="A1021" t="s">
        <v>355</v>
      </c>
      <c r="B1021" t="s">
        <v>433</v>
      </c>
      <c r="C1021">
        <v>38.57</v>
      </c>
      <c r="D1021" t="s">
        <v>426</v>
      </c>
      <c r="E1021" s="2">
        <v>45772</v>
      </c>
      <c r="F1021" t="str">
        <f>VLOOKUP(A1021, Sheet2!A:K, 5, FALSE)</f>
        <v>Nakuru</v>
      </c>
    </row>
    <row r="1022" spans="1:6" x14ac:dyDescent="0.3">
      <c r="A1022" t="s">
        <v>357</v>
      </c>
      <c r="B1022" t="s">
        <v>425</v>
      </c>
      <c r="C1022">
        <v>40.58</v>
      </c>
      <c r="D1022" t="s">
        <v>426</v>
      </c>
      <c r="E1022" s="2">
        <v>45622</v>
      </c>
      <c r="F1022" t="str">
        <f>VLOOKUP(A1022, Sheet2!A:K, 5, FALSE)</f>
        <v>Kisumu</v>
      </c>
    </row>
    <row r="1023" spans="1:6" x14ac:dyDescent="0.3">
      <c r="A1023" t="s">
        <v>357</v>
      </c>
      <c r="B1023" t="s">
        <v>427</v>
      </c>
      <c r="C1023">
        <v>39.86</v>
      </c>
      <c r="D1023" t="s">
        <v>426</v>
      </c>
      <c r="E1023" s="2">
        <v>45644</v>
      </c>
      <c r="F1023" t="str">
        <f>VLOOKUP(A1023, Sheet2!A:K, 5, FALSE)</f>
        <v>Kisumu</v>
      </c>
    </row>
    <row r="1024" spans="1:6" x14ac:dyDescent="0.3">
      <c r="A1024" t="s">
        <v>357</v>
      </c>
      <c r="B1024" t="s">
        <v>430</v>
      </c>
      <c r="C1024">
        <v>18.96</v>
      </c>
      <c r="D1024" t="s">
        <v>426</v>
      </c>
      <c r="E1024" s="2">
        <v>45669</v>
      </c>
      <c r="F1024" t="str">
        <f>VLOOKUP(A1024, Sheet2!A:K, 5, FALSE)</f>
        <v>Kisumu</v>
      </c>
    </row>
    <row r="1025" spans="1:6" x14ac:dyDescent="0.3">
      <c r="A1025" t="s">
        <v>357</v>
      </c>
      <c r="B1025" t="s">
        <v>431</v>
      </c>
      <c r="C1025">
        <v>17.21</v>
      </c>
      <c r="D1025" t="s">
        <v>426</v>
      </c>
      <c r="E1025" s="2">
        <v>45700</v>
      </c>
      <c r="F1025" t="str">
        <f>VLOOKUP(A1025, Sheet2!A:K, 5, FALSE)</f>
        <v>Kisumu</v>
      </c>
    </row>
    <row r="1026" spans="1:6" x14ac:dyDescent="0.3">
      <c r="A1026" t="s">
        <v>357</v>
      </c>
      <c r="B1026" t="s">
        <v>432</v>
      </c>
      <c r="C1026">
        <v>37.18</v>
      </c>
      <c r="D1026" t="s">
        <v>428</v>
      </c>
      <c r="E1026" t="s">
        <v>429</v>
      </c>
      <c r="F1026" t="str">
        <f>VLOOKUP(A1026, Sheet2!A:K, 5, FALSE)</f>
        <v>Kisumu</v>
      </c>
    </row>
    <row r="1027" spans="1:6" x14ac:dyDescent="0.3">
      <c r="A1027" t="s">
        <v>357</v>
      </c>
      <c r="B1027" t="s">
        <v>433</v>
      </c>
      <c r="C1027">
        <v>33.020000000000003</v>
      </c>
      <c r="D1027" t="s">
        <v>426</v>
      </c>
      <c r="E1027" s="2">
        <v>45773</v>
      </c>
      <c r="F1027" t="str">
        <f>VLOOKUP(A1027, Sheet2!A:K, 5, FALSE)</f>
        <v>Kisumu</v>
      </c>
    </row>
    <row r="1028" spans="1:6" x14ac:dyDescent="0.3">
      <c r="A1028" t="s">
        <v>359</v>
      </c>
      <c r="B1028" t="s">
        <v>425</v>
      </c>
      <c r="C1028">
        <v>52.78</v>
      </c>
      <c r="D1028" t="s">
        <v>426</v>
      </c>
      <c r="E1028" s="2">
        <v>45625</v>
      </c>
      <c r="F1028" t="str">
        <f>VLOOKUP(A1028, Sheet2!A:K, 5, FALSE)</f>
        <v>Nakuru</v>
      </c>
    </row>
    <row r="1029" spans="1:6" x14ac:dyDescent="0.3">
      <c r="A1029" t="s">
        <v>359</v>
      </c>
      <c r="B1029" t="s">
        <v>427</v>
      </c>
      <c r="C1029">
        <v>27.76</v>
      </c>
      <c r="D1029" t="s">
        <v>428</v>
      </c>
      <c r="E1029" t="s">
        <v>429</v>
      </c>
      <c r="F1029" t="str">
        <f>VLOOKUP(A1029, Sheet2!A:K, 5, FALSE)</f>
        <v>Nakuru</v>
      </c>
    </row>
    <row r="1030" spans="1:6" x14ac:dyDescent="0.3">
      <c r="A1030" t="s">
        <v>359</v>
      </c>
      <c r="B1030" t="s">
        <v>430</v>
      </c>
      <c r="C1030">
        <v>36.47</v>
      </c>
      <c r="D1030" t="s">
        <v>426</v>
      </c>
      <c r="E1030" s="2">
        <v>45665</v>
      </c>
      <c r="F1030" t="str">
        <f>VLOOKUP(A1030, Sheet2!A:K, 5, FALSE)</f>
        <v>Nakuru</v>
      </c>
    </row>
    <row r="1031" spans="1:6" x14ac:dyDescent="0.3">
      <c r="A1031" t="s">
        <v>359</v>
      </c>
      <c r="B1031" t="s">
        <v>431</v>
      </c>
      <c r="C1031">
        <v>21.99</v>
      </c>
      <c r="D1031" t="s">
        <v>426</v>
      </c>
      <c r="E1031" s="2">
        <v>45694</v>
      </c>
      <c r="F1031" t="str">
        <f>VLOOKUP(A1031, Sheet2!A:K, 5, FALSE)</f>
        <v>Nakuru</v>
      </c>
    </row>
    <row r="1032" spans="1:6" x14ac:dyDescent="0.3">
      <c r="A1032" t="s">
        <v>359</v>
      </c>
      <c r="B1032" t="s">
        <v>432</v>
      </c>
      <c r="C1032">
        <v>31.41</v>
      </c>
      <c r="D1032" t="s">
        <v>426</v>
      </c>
      <c r="E1032" s="2">
        <v>45740</v>
      </c>
      <c r="F1032" t="str">
        <f>VLOOKUP(A1032, Sheet2!A:K, 5, FALSE)</f>
        <v>Nakuru</v>
      </c>
    </row>
    <row r="1033" spans="1:6" x14ac:dyDescent="0.3">
      <c r="A1033" t="s">
        <v>359</v>
      </c>
      <c r="B1033" t="s">
        <v>433</v>
      </c>
      <c r="C1033">
        <v>44.36</v>
      </c>
      <c r="D1033" t="s">
        <v>426</v>
      </c>
      <c r="E1033" s="2">
        <v>45771</v>
      </c>
      <c r="F1033" t="str">
        <f>VLOOKUP(A1033, Sheet2!A:K, 5, FALSE)</f>
        <v>Nakuru</v>
      </c>
    </row>
    <row r="1034" spans="1:6" x14ac:dyDescent="0.3">
      <c r="A1034" t="s">
        <v>361</v>
      </c>
      <c r="B1034" t="s">
        <v>425</v>
      </c>
      <c r="C1034">
        <v>23.31</v>
      </c>
      <c r="D1034" t="s">
        <v>426</v>
      </c>
      <c r="E1034" s="2">
        <v>45623</v>
      </c>
      <c r="F1034" t="str">
        <f>VLOOKUP(A1034, Sheet2!A:K, 5, FALSE)</f>
        <v>Eldoret</v>
      </c>
    </row>
    <row r="1035" spans="1:6" x14ac:dyDescent="0.3">
      <c r="A1035" t="s">
        <v>361</v>
      </c>
      <c r="B1035" t="s">
        <v>427</v>
      </c>
      <c r="C1035">
        <v>41.06</v>
      </c>
      <c r="D1035" t="s">
        <v>426</v>
      </c>
      <c r="E1035" s="2">
        <v>45628</v>
      </c>
      <c r="F1035" t="str">
        <f>VLOOKUP(A1035, Sheet2!A:K, 5, FALSE)</f>
        <v>Eldoret</v>
      </c>
    </row>
    <row r="1036" spans="1:6" x14ac:dyDescent="0.3">
      <c r="A1036" t="s">
        <v>361</v>
      </c>
      <c r="B1036" t="s">
        <v>430</v>
      </c>
      <c r="C1036">
        <v>29.19</v>
      </c>
      <c r="D1036" t="s">
        <v>428</v>
      </c>
      <c r="E1036" t="s">
        <v>429</v>
      </c>
      <c r="F1036" t="str">
        <f>VLOOKUP(A1036, Sheet2!A:K, 5, FALSE)</f>
        <v>Eldoret</v>
      </c>
    </row>
    <row r="1037" spans="1:6" x14ac:dyDescent="0.3">
      <c r="A1037" t="s">
        <v>361</v>
      </c>
      <c r="B1037" t="s">
        <v>431</v>
      </c>
      <c r="C1037">
        <v>106.01</v>
      </c>
      <c r="D1037" t="s">
        <v>426</v>
      </c>
      <c r="E1037" s="2">
        <v>45716</v>
      </c>
      <c r="F1037" t="str">
        <f>VLOOKUP(A1037, Sheet2!A:K, 5, FALSE)</f>
        <v>Eldoret</v>
      </c>
    </row>
    <row r="1038" spans="1:6" x14ac:dyDescent="0.3">
      <c r="A1038" t="s">
        <v>361</v>
      </c>
      <c r="B1038" t="s">
        <v>432</v>
      </c>
      <c r="C1038">
        <v>24.71</v>
      </c>
      <c r="D1038" t="s">
        <v>426</v>
      </c>
      <c r="E1038" s="2">
        <v>45744</v>
      </c>
      <c r="F1038" t="str">
        <f>VLOOKUP(A1038, Sheet2!A:K, 5, FALSE)</f>
        <v>Eldoret</v>
      </c>
    </row>
    <row r="1039" spans="1:6" x14ac:dyDescent="0.3">
      <c r="A1039" t="s">
        <v>361</v>
      </c>
      <c r="B1039" t="s">
        <v>433</v>
      </c>
      <c r="C1039">
        <v>27.46</v>
      </c>
      <c r="D1039" t="s">
        <v>426</v>
      </c>
      <c r="E1039" s="2">
        <v>45767</v>
      </c>
      <c r="F1039" t="str">
        <f>VLOOKUP(A1039, Sheet2!A:K, 5, FALSE)</f>
        <v>Eldoret</v>
      </c>
    </row>
    <row r="1040" spans="1:6" x14ac:dyDescent="0.3">
      <c r="A1040" t="s">
        <v>363</v>
      </c>
      <c r="B1040" t="s">
        <v>425</v>
      </c>
      <c r="C1040">
        <v>33.119999999999997</v>
      </c>
      <c r="D1040" t="s">
        <v>428</v>
      </c>
      <c r="E1040" t="s">
        <v>429</v>
      </c>
      <c r="F1040" t="str">
        <f>VLOOKUP(A1040, Sheet2!A:K, 5, FALSE)</f>
        <v>Nairobi</v>
      </c>
    </row>
    <row r="1041" spans="1:6" x14ac:dyDescent="0.3">
      <c r="A1041" t="s">
        <v>363</v>
      </c>
      <c r="B1041" t="s">
        <v>427</v>
      </c>
      <c r="C1041">
        <v>30.7</v>
      </c>
      <c r="D1041" t="s">
        <v>426</v>
      </c>
      <c r="E1041" s="2">
        <v>45631</v>
      </c>
      <c r="F1041" t="str">
        <f>VLOOKUP(A1041, Sheet2!A:K, 5, FALSE)</f>
        <v>Nairobi</v>
      </c>
    </row>
    <row r="1042" spans="1:6" x14ac:dyDescent="0.3">
      <c r="A1042" t="s">
        <v>363</v>
      </c>
      <c r="B1042" t="s">
        <v>430</v>
      </c>
      <c r="C1042">
        <v>33.840000000000003</v>
      </c>
      <c r="D1042" t="s">
        <v>428</v>
      </c>
      <c r="E1042" t="s">
        <v>429</v>
      </c>
      <c r="F1042" t="str">
        <f>VLOOKUP(A1042, Sheet2!A:K, 5, FALSE)</f>
        <v>Nairobi</v>
      </c>
    </row>
    <row r="1043" spans="1:6" x14ac:dyDescent="0.3">
      <c r="A1043" t="s">
        <v>363</v>
      </c>
      <c r="B1043" t="s">
        <v>431</v>
      </c>
      <c r="C1043">
        <v>28.17</v>
      </c>
      <c r="D1043" t="s">
        <v>426</v>
      </c>
      <c r="E1043" s="2">
        <v>45698</v>
      </c>
      <c r="F1043" t="str">
        <f>VLOOKUP(A1043, Sheet2!A:K, 5, FALSE)</f>
        <v>Nairobi</v>
      </c>
    </row>
    <row r="1044" spans="1:6" x14ac:dyDescent="0.3">
      <c r="A1044" t="s">
        <v>363</v>
      </c>
      <c r="B1044" t="s">
        <v>432</v>
      </c>
      <c r="C1044">
        <v>26.45</v>
      </c>
      <c r="D1044" t="s">
        <v>426</v>
      </c>
      <c r="E1044" s="2">
        <v>45744</v>
      </c>
      <c r="F1044" t="str">
        <f>VLOOKUP(A1044, Sheet2!A:K, 5, FALSE)</f>
        <v>Nairobi</v>
      </c>
    </row>
    <row r="1045" spans="1:6" x14ac:dyDescent="0.3">
      <c r="A1045" t="s">
        <v>363</v>
      </c>
      <c r="B1045" t="s">
        <v>433</v>
      </c>
      <c r="C1045">
        <v>34.4</v>
      </c>
      <c r="D1045" t="s">
        <v>426</v>
      </c>
      <c r="E1045" s="2">
        <v>45771</v>
      </c>
      <c r="F1045" t="str">
        <f>VLOOKUP(A1045, Sheet2!A:K, 5, FALSE)</f>
        <v>Nairobi</v>
      </c>
    </row>
    <row r="1046" spans="1:6" x14ac:dyDescent="0.3">
      <c r="A1046" t="s">
        <v>365</v>
      </c>
      <c r="B1046" t="s">
        <v>425</v>
      </c>
      <c r="C1046">
        <v>31.34</v>
      </c>
      <c r="D1046" t="s">
        <v>426</v>
      </c>
      <c r="E1046" s="2">
        <v>45610</v>
      </c>
      <c r="F1046" t="str">
        <f>VLOOKUP(A1046, Sheet2!A:K, 5, FALSE)</f>
        <v>Nakuru</v>
      </c>
    </row>
    <row r="1047" spans="1:6" x14ac:dyDescent="0.3">
      <c r="A1047" t="s">
        <v>365</v>
      </c>
      <c r="B1047" t="s">
        <v>427</v>
      </c>
      <c r="C1047">
        <v>22.7</v>
      </c>
      <c r="D1047" t="s">
        <v>426</v>
      </c>
      <c r="E1047" s="2">
        <v>45629</v>
      </c>
      <c r="F1047" t="str">
        <f>VLOOKUP(A1047, Sheet2!A:K, 5, FALSE)</f>
        <v>Nakuru</v>
      </c>
    </row>
    <row r="1048" spans="1:6" x14ac:dyDescent="0.3">
      <c r="A1048" t="s">
        <v>365</v>
      </c>
      <c r="B1048" t="s">
        <v>430</v>
      </c>
      <c r="C1048">
        <v>29.59</v>
      </c>
      <c r="D1048" t="s">
        <v>426</v>
      </c>
      <c r="E1048" s="2">
        <v>45661</v>
      </c>
      <c r="F1048" t="str">
        <f>VLOOKUP(A1048, Sheet2!A:K, 5, FALSE)</f>
        <v>Nakuru</v>
      </c>
    </row>
    <row r="1049" spans="1:6" x14ac:dyDescent="0.3">
      <c r="A1049" t="s">
        <v>365</v>
      </c>
      <c r="B1049" t="s">
        <v>431</v>
      </c>
      <c r="C1049">
        <v>42.36</v>
      </c>
      <c r="D1049" t="s">
        <v>426</v>
      </c>
      <c r="E1049" s="2">
        <v>45709</v>
      </c>
      <c r="F1049" t="str">
        <f>VLOOKUP(A1049, Sheet2!A:K, 5, FALSE)</f>
        <v>Nakuru</v>
      </c>
    </row>
    <row r="1050" spans="1:6" x14ac:dyDescent="0.3">
      <c r="A1050" t="s">
        <v>365</v>
      </c>
      <c r="B1050" t="s">
        <v>432</v>
      </c>
      <c r="C1050">
        <v>29.33</v>
      </c>
      <c r="D1050" t="s">
        <v>426</v>
      </c>
      <c r="E1050" s="2">
        <v>45719</v>
      </c>
      <c r="F1050" t="str">
        <f>VLOOKUP(A1050, Sheet2!A:K, 5, FALSE)</f>
        <v>Nakuru</v>
      </c>
    </row>
    <row r="1051" spans="1:6" x14ac:dyDescent="0.3">
      <c r="A1051" t="s">
        <v>365</v>
      </c>
      <c r="B1051" t="s">
        <v>433</v>
      </c>
      <c r="C1051">
        <v>34.42</v>
      </c>
      <c r="D1051" t="s">
        <v>426</v>
      </c>
      <c r="E1051" s="2">
        <v>45761</v>
      </c>
      <c r="F1051" t="str">
        <f>VLOOKUP(A1051, Sheet2!A:K, 5, FALSE)</f>
        <v>Nakuru</v>
      </c>
    </row>
    <row r="1052" spans="1:6" x14ac:dyDescent="0.3">
      <c r="A1052" t="s">
        <v>367</v>
      </c>
      <c r="B1052" t="s">
        <v>425</v>
      </c>
      <c r="C1052">
        <v>19.260000000000002</v>
      </c>
      <c r="D1052" t="s">
        <v>428</v>
      </c>
      <c r="E1052" t="s">
        <v>429</v>
      </c>
      <c r="F1052" t="str">
        <f>VLOOKUP(A1052, Sheet2!A:K, 5, FALSE)</f>
        <v>Nakuru</v>
      </c>
    </row>
    <row r="1053" spans="1:6" x14ac:dyDescent="0.3">
      <c r="A1053" t="s">
        <v>367</v>
      </c>
      <c r="B1053" t="s">
        <v>427</v>
      </c>
      <c r="C1053">
        <v>19.21</v>
      </c>
      <c r="D1053" t="s">
        <v>426</v>
      </c>
      <c r="E1053" s="2">
        <v>45633</v>
      </c>
      <c r="F1053" t="str">
        <f>VLOOKUP(A1053, Sheet2!A:K, 5, FALSE)</f>
        <v>Nakuru</v>
      </c>
    </row>
    <row r="1054" spans="1:6" x14ac:dyDescent="0.3">
      <c r="A1054" t="s">
        <v>367</v>
      </c>
      <c r="B1054" t="s">
        <v>430</v>
      </c>
      <c r="C1054">
        <v>66.08</v>
      </c>
      <c r="D1054" t="s">
        <v>426</v>
      </c>
      <c r="E1054" s="2">
        <v>45672</v>
      </c>
      <c r="F1054" t="str">
        <f>VLOOKUP(A1054, Sheet2!A:K, 5, FALSE)</f>
        <v>Nakuru</v>
      </c>
    </row>
    <row r="1055" spans="1:6" x14ac:dyDescent="0.3">
      <c r="A1055" t="s">
        <v>367</v>
      </c>
      <c r="B1055" t="s">
        <v>431</v>
      </c>
      <c r="C1055">
        <v>35.99</v>
      </c>
      <c r="D1055" t="s">
        <v>426</v>
      </c>
      <c r="E1055" s="2">
        <v>45696</v>
      </c>
      <c r="F1055" t="str">
        <f>VLOOKUP(A1055, Sheet2!A:K, 5, FALSE)</f>
        <v>Nakuru</v>
      </c>
    </row>
    <row r="1056" spans="1:6" x14ac:dyDescent="0.3">
      <c r="A1056" t="s">
        <v>367</v>
      </c>
      <c r="B1056" t="s">
        <v>432</v>
      </c>
      <c r="C1056">
        <v>22.06</v>
      </c>
      <c r="D1056" t="s">
        <v>426</v>
      </c>
      <c r="E1056" s="2">
        <v>45741</v>
      </c>
      <c r="F1056" t="str">
        <f>VLOOKUP(A1056, Sheet2!A:K, 5, FALSE)</f>
        <v>Nakuru</v>
      </c>
    </row>
    <row r="1057" spans="1:6" x14ac:dyDescent="0.3">
      <c r="A1057" t="s">
        <v>367</v>
      </c>
      <c r="B1057" t="s">
        <v>433</v>
      </c>
      <c r="C1057">
        <v>29.69</v>
      </c>
      <c r="D1057" t="s">
        <v>426</v>
      </c>
      <c r="E1057" s="2">
        <v>45769</v>
      </c>
      <c r="F1057" t="str">
        <f>VLOOKUP(A1057, Sheet2!A:K, 5, FALSE)</f>
        <v>Nakuru</v>
      </c>
    </row>
    <row r="1058" spans="1:6" x14ac:dyDescent="0.3">
      <c r="A1058" t="s">
        <v>369</v>
      </c>
      <c r="B1058" t="s">
        <v>425</v>
      </c>
      <c r="C1058">
        <v>28.93</v>
      </c>
      <c r="D1058" t="s">
        <v>426</v>
      </c>
      <c r="E1058" s="2">
        <v>45616</v>
      </c>
      <c r="F1058" t="str">
        <f>VLOOKUP(A1058, Sheet2!A:K, 5, FALSE)</f>
        <v>Nairobi</v>
      </c>
    </row>
    <row r="1059" spans="1:6" x14ac:dyDescent="0.3">
      <c r="A1059" t="s">
        <v>369</v>
      </c>
      <c r="B1059" t="s">
        <v>427</v>
      </c>
      <c r="C1059">
        <v>39.72</v>
      </c>
      <c r="D1059" t="s">
        <v>426</v>
      </c>
      <c r="E1059" s="2">
        <v>45638</v>
      </c>
      <c r="F1059" t="str">
        <f>VLOOKUP(A1059, Sheet2!A:K, 5, FALSE)</f>
        <v>Nairobi</v>
      </c>
    </row>
    <row r="1060" spans="1:6" x14ac:dyDescent="0.3">
      <c r="A1060" t="s">
        <v>369</v>
      </c>
      <c r="B1060" t="s">
        <v>430</v>
      </c>
      <c r="C1060">
        <v>41.9</v>
      </c>
      <c r="D1060" t="s">
        <v>426</v>
      </c>
      <c r="E1060" s="2">
        <v>45675</v>
      </c>
      <c r="F1060" t="str">
        <f>VLOOKUP(A1060, Sheet2!A:K, 5, FALSE)</f>
        <v>Nairobi</v>
      </c>
    </row>
    <row r="1061" spans="1:6" x14ac:dyDescent="0.3">
      <c r="A1061" t="s">
        <v>369</v>
      </c>
      <c r="B1061" t="s">
        <v>431</v>
      </c>
      <c r="C1061">
        <v>39.01</v>
      </c>
      <c r="D1061" t="s">
        <v>426</v>
      </c>
      <c r="E1061" s="2">
        <v>45699</v>
      </c>
      <c r="F1061" t="str">
        <f>VLOOKUP(A1061, Sheet2!A:K, 5, FALSE)</f>
        <v>Nairobi</v>
      </c>
    </row>
    <row r="1062" spans="1:6" x14ac:dyDescent="0.3">
      <c r="A1062" t="s">
        <v>369</v>
      </c>
      <c r="B1062" t="s">
        <v>432</v>
      </c>
      <c r="C1062">
        <v>36.85</v>
      </c>
      <c r="D1062" t="s">
        <v>426</v>
      </c>
      <c r="E1062" s="2">
        <v>45729</v>
      </c>
      <c r="F1062" t="str">
        <f>VLOOKUP(A1062, Sheet2!A:K, 5, FALSE)</f>
        <v>Nairobi</v>
      </c>
    </row>
    <row r="1063" spans="1:6" x14ac:dyDescent="0.3">
      <c r="A1063" t="s">
        <v>369</v>
      </c>
      <c r="B1063" t="s">
        <v>433</v>
      </c>
      <c r="C1063">
        <v>29.07</v>
      </c>
      <c r="D1063" t="s">
        <v>426</v>
      </c>
      <c r="E1063" s="2">
        <v>45752</v>
      </c>
      <c r="F1063" t="str">
        <f>VLOOKUP(A1063, Sheet2!A:K, 5, FALSE)</f>
        <v>Nairobi</v>
      </c>
    </row>
    <row r="1064" spans="1:6" x14ac:dyDescent="0.3">
      <c r="A1064" t="s">
        <v>371</v>
      </c>
      <c r="B1064" t="s">
        <v>425</v>
      </c>
      <c r="C1064">
        <v>31.89</v>
      </c>
      <c r="D1064" t="s">
        <v>426</v>
      </c>
      <c r="E1064" s="2">
        <v>45607</v>
      </c>
      <c r="F1064" t="str">
        <f>VLOOKUP(A1064, Sheet2!A:K, 5, FALSE)</f>
        <v>Eldoret</v>
      </c>
    </row>
    <row r="1065" spans="1:6" x14ac:dyDescent="0.3">
      <c r="A1065" t="s">
        <v>371</v>
      </c>
      <c r="B1065" t="s">
        <v>427</v>
      </c>
      <c r="C1065">
        <v>31.6</v>
      </c>
      <c r="D1065" t="s">
        <v>426</v>
      </c>
      <c r="E1065" s="2">
        <v>45628</v>
      </c>
      <c r="F1065" t="str">
        <f>VLOOKUP(A1065, Sheet2!A:K, 5, FALSE)</f>
        <v>Eldoret</v>
      </c>
    </row>
    <row r="1066" spans="1:6" x14ac:dyDescent="0.3">
      <c r="A1066" t="s">
        <v>371</v>
      </c>
      <c r="B1066" t="s">
        <v>430</v>
      </c>
      <c r="C1066">
        <v>27.51</v>
      </c>
      <c r="D1066" t="s">
        <v>426</v>
      </c>
      <c r="E1066" s="2">
        <v>45670</v>
      </c>
      <c r="F1066" t="str">
        <f>VLOOKUP(A1066, Sheet2!A:K, 5, FALSE)</f>
        <v>Eldoret</v>
      </c>
    </row>
    <row r="1067" spans="1:6" x14ac:dyDescent="0.3">
      <c r="A1067" t="s">
        <v>371</v>
      </c>
      <c r="B1067" t="s">
        <v>431</v>
      </c>
      <c r="C1067">
        <v>61.26</v>
      </c>
      <c r="D1067" t="s">
        <v>426</v>
      </c>
      <c r="E1067" s="2">
        <v>45712</v>
      </c>
      <c r="F1067" t="str">
        <f>VLOOKUP(A1067, Sheet2!A:K, 5, FALSE)</f>
        <v>Eldoret</v>
      </c>
    </row>
    <row r="1068" spans="1:6" x14ac:dyDescent="0.3">
      <c r="A1068" t="s">
        <v>371</v>
      </c>
      <c r="B1068" t="s">
        <v>432</v>
      </c>
      <c r="C1068">
        <v>25.5</v>
      </c>
      <c r="D1068" t="s">
        <v>428</v>
      </c>
      <c r="E1068" t="s">
        <v>429</v>
      </c>
      <c r="F1068" t="str">
        <f>VLOOKUP(A1068, Sheet2!A:K, 5, FALSE)</f>
        <v>Eldoret</v>
      </c>
    </row>
    <row r="1069" spans="1:6" x14ac:dyDescent="0.3">
      <c r="A1069" t="s">
        <v>371</v>
      </c>
      <c r="B1069" t="s">
        <v>433</v>
      </c>
      <c r="C1069">
        <v>49.45</v>
      </c>
      <c r="D1069" t="s">
        <v>426</v>
      </c>
      <c r="E1069" s="2">
        <v>45756</v>
      </c>
      <c r="F1069" t="str">
        <f>VLOOKUP(A1069, Sheet2!A:K, 5, FALSE)</f>
        <v>Eldoret</v>
      </c>
    </row>
    <row r="1070" spans="1:6" x14ac:dyDescent="0.3">
      <c r="A1070" t="s">
        <v>373</v>
      </c>
      <c r="B1070" t="s">
        <v>425</v>
      </c>
      <c r="C1070">
        <v>26.16</v>
      </c>
      <c r="D1070" t="s">
        <v>426</v>
      </c>
      <c r="E1070" s="2">
        <v>45608</v>
      </c>
      <c r="F1070" t="str">
        <f>VLOOKUP(A1070, Sheet2!A:K, 5, FALSE)</f>
        <v>Mombasa</v>
      </c>
    </row>
    <row r="1071" spans="1:6" x14ac:dyDescent="0.3">
      <c r="A1071" t="s">
        <v>373</v>
      </c>
      <c r="B1071" t="s">
        <v>427</v>
      </c>
      <c r="C1071">
        <v>41.16</v>
      </c>
      <c r="D1071" t="s">
        <v>426</v>
      </c>
      <c r="E1071" s="2">
        <v>45628</v>
      </c>
      <c r="F1071" t="str">
        <f>VLOOKUP(A1071, Sheet2!A:K, 5, FALSE)</f>
        <v>Mombasa</v>
      </c>
    </row>
    <row r="1072" spans="1:6" x14ac:dyDescent="0.3">
      <c r="A1072" t="s">
        <v>373</v>
      </c>
      <c r="B1072" t="s">
        <v>430</v>
      </c>
      <c r="C1072">
        <v>35.46</v>
      </c>
      <c r="D1072" t="s">
        <v>426</v>
      </c>
      <c r="E1072" s="2">
        <v>45670</v>
      </c>
      <c r="F1072" t="str">
        <f>VLOOKUP(A1072, Sheet2!A:K, 5, FALSE)</f>
        <v>Mombasa</v>
      </c>
    </row>
    <row r="1073" spans="1:6" x14ac:dyDescent="0.3">
      <c r="A1073" t="s">
        <v>373</v>
      </c>
      <c r="B1073" t="s">
        <v>431</v>
      </c>
      <c r="C1073">
        <v>54.87</v>
      </c>
      <c r="D1073" t="s">
        <v>426</v>
      </c>
      <c r="E1073" s="2">
        <v>45690</v>
      </c>
      <c r="F1073" t="str">
        <f>VLOOKUP(A1073, Sheet2!A:K, 5, FALSE)</f>
        <v>Mombasa</v>
      </c>
    </row>
    <row r="1074" spans="1:6" x14ac:dyDescent="0.3">
      <c r="A1074" t="s">
        <v>373</v>
      </c>
      <c r="B1074" t="s">
        <v>432</v>
      </c>
      <c r="C1074">
        <v>64.260000000000005</v>
      </c>
      <c r="D1074" t="s">
        <v>426</v>
      </c>
      <c r="E1074" s="2">
        <v>45740</v>
      </c>
      <c r="F1074" t="str">
        <f>VLOOKUP(A1074, Sheet2!A:K, 5, FALSE)</f>
        <v>Mombasa</v>
      </c>
    </row>
    <row r="1075" spans="1:6" x14ac:dyDescent="0.3">
      <c r="A1075" t="s">
        <v>373</v>
      </c>
      <c r="B1075" t="s">
        <v>433</v>
      </c>
      <c r="C1075">
        <v>12.58</v>
      </c>
      <c r="D1075" t="s">
        <v>426</v>
      </c>
      <c r="E1075" s="2">
        <v>45749</v>
      </c>
      <c r="F1075" t="str">
        <f>VLOOKUP(A1075, Sheet2!A:K, 5, FALSE)</f>
        <v>Mombasa</v>
      </c>
    </row>
    <row r="1076" spans="1:6" x14ac:dyDescent="0.3">
      <c r="A1076" t="s">
        <v>375</v>
      </c>
      <c r="B1076" t="s">
        <v>425</v>
      </c>
      <c r="C1076">
        <v>20.04</v>
      </c>
      <c r="D1076" t="s">
        <v>426</v>
      </c>
      <c r="E1076" s="2">
        <v>45603</v>
      </c>
      <c r="F1076" t="str">
        <f>VLOOKUP(A1076, Sheet2!A:K, 5, FALSE)</f>
        <v>Nakuru</v>
      </c>
    </row>
    <row r="1077" spans="1:6" x14ac:dyDescent="0.3">
      <c r="A1077" t="s">
        <v>375</v>
      </c>
      <c r="B1077" t="s">
        <v>427</v>
      </c>
      <c r="C1077">
        <v>31.96</v>
      </c>
      <c r="D1077" t="s">
        <v>426</v>
      </c>
      <c r="E1077" s="2">
        <v>45633</v>
      </c>
      <c r="F1077" t="str">
        <f>VLOOKUP(A1077, Sheet2!A:K, 5, FALSE)</f>
        <v>Nakuru</v>
      </c>
    </row>
    <row r="1078" spans="1:6" x14ac:dyDescent="0.3">
      <c r="A1078" t="s">
        <v>375</v>
      </c>
      <c r="B1078" t="s">
        <v>430</v>
      </c>
      <c r="C1078">
        <v>23.54</v>
      </c>
      <c r="D1078" t="s">
        <v>426</v>
      </c>
      <c r="E1078" s="2">
        <v>45675</v>
      </c>
      <c r="F1078" t="str">
        <f>VLOOKUP(A1078, Sheet2!A:K, 5, FALSE)</f>
        <v>Nakuru</v>
      </c>
    </row>
    <row r="1079" spans="1:6" x14ac:dyDescent="0.3">
      <c r="A1079" t="s">
        <v>375</v>
      </c>
      <c r="B1079" t="s">
        <v>431</v>
      </c>
      <c r="C1079">
        <v>19.43</v>
      </c>
      <c r="D1079" t="s">
        <v>426</v>
      </c>
      <c r="E1079" s="2">
        <v>45701</v>
      </c>
      <c r="F1079" t="str">
        <f>VLOOKUP(A1079, Sheet2!A:K, 5, FALSE)</f>
        <v>Nakuru</v>
      </c>
    </row>
    <row r="1080" spans="1:6" x14ac:dyDescent="0.3">
      <c r="A1080" t="s">
        <v>375</v>
      </c>
      <c r="B1080" t="s">
        <v>432</v>
      </c>
      <c r="C1080">
        <v>40.409999999999997</v>
      </c>
      <c r="D1080" t="s">
        <v>426</v>
      </c>
      <c r="E1080" s="2">
        <v>45739</v>
      </c>
      <c r="F1080" t="str">
        <f>VLOOKUP(A1080, Sheet2!A:K, 5, FALSE)</f>
        <v>Nakuru</v>
      </c>
    </row>
    <row r="1081" spans="1:6" x14ac:dyDescent="0.3">
      <c r="A1081" t="s">
        <v>375</v>
      </c>
      <c r="B1081" t="s">
        <v>433</v>
      </c>
      <c r="C1081">
        <v>18.98</v>
      </c>
      <c r="D1081" t="s">
        <v>426</v>
      </c>
      <c r="E1081" s="2">
        <v>45767</v>
      </c>
      <c r="F1081" t="str">
        <f>VLOOKUP(A1081, Sheet2!A:K, 5, FALSE)</f>
        <v>Nakuru</v>
      </c>
    </row>
    <row r="1082" spans="1:6" x14ac:dyDescent="0.3">
      <c r="A1082" t="s">
        <v>377</v>
      </c>
      <c r="B1082" t="s">
        <v>425</v>
      </c>
      <c r="C1082">
        <v>20.18</v>
      </c>
      <c r="D1082" t="s">
        <v>426</v>
      </c>
      <c r="E1082" s="2">
        <v>45598</v>
      </c>
      <c r="F1082" t="str">
        <f>VLOOKUP(A1082, Sheet2!A:K, 5, FALSE)</f>
        <v>Nairobi</v>
      </c>
    </row>
    <row r="1083" spans="1:6" x14ac:dyDescent="0.3">
      <c r="A1083" t="s">
        <v>377</v>
      </c>
      <c r="B1083" t="s">
        <v>427</v>
      </c>
      <c r="C1083">
        <v>52.9</v>
      </c>
      <c r="D1083" t="s">
        <v>426</v>
      </c>
      <c r="E1083" s="2">
        <v>45645</v>
      </c>
      <c r="F1083" t="str">
        <f>VLOOKUP(A1083, Sheet2!A:K, 5, FALSE)</f>
        <v>Nairobi</v>
      </c>
    </row>
    <row r="1084" spans="1:6" x14ac:dyDescent="0.3">
      <c r="A1084" t="s">
        <v>377</v>
      </c>
      <c r="B1084" t="s">
        <v>430</v>
      </c>
      <c r="C1084">
        <v>38.24</v>
      </c>
      <c r="D1084" t="s">
        <v>426</v>
      </c>
      <c r="E1084" s="2">
        <v>45659</v>
      </c>
      <c r="F1084" t="str">
        <f>VLOOKUP(A1084, Sheet2!A:K, 5, FALSE)</f>
        <v>Nairobi</v>
      </c>
    </row>
    <row r="1085" spans="1:6" x14ac:dyDescent="0.3">
      <c r="A1085" t="s">
        <v>377</v>
      </c>
      <c r="B1085" t="s">
        <v>431</v>
      </c>
      <c r="C1085">
        <v>28.21</v>
      </c>
      <c r="D1085" t="s">
        <v>426</v>
      </c>
      <c r="E1085" s="2">
        <v>45715</v>
      </c>
      <c r="F1085" t="str">
        <f>VLOOKUP(A1085, Sheet2!A:K, 5, FALSE)</f>
        <v>Nairobi</v>
      </c>
    </row>
    <row r="1086" spans="1:6" x14ac:dyDescent="0.3">
      <c r="A1086" t="s">
        <v>377</v>
      </c>
      <c r="B1086" t="s">
        <v>432</v>
      </c>
      <c r="C1086">
        <v>24.49</v>
      </c>
      <c r="D1086" t="s">
        <v>426</v>
      </c>
      <c r="E1086" s="2">
        <v>45724</v>
      </c>
      <c r="F1086" t="str">
        <f>VLOOKUP(A1086, Sheet2!A:K, 5, FALSE)</f>
        <v>Nairobi</v>
      </c>
    </row>
    <row r="1087" spans="1:6" x14ac:dyDescent="0.3">
      <c r="A1087" t="s">
        <v>377</v>
      </c>
      <c r="B1087" t="s">
        <v>433</v>
      </c>
      <c r="C1087">
        <v>25.02</v>
      </c>
      <c r="D1087" t="s">
        <v>426</v>
      </c>
      <c r="E1087" s="2">
        <v>45764</v>
      </c>
      <c r="F1087" t="str">
        <f>VLOOKUP(A1087, Sheet2!A:K, 5, FALSE)</f>
        <v>Nairobi</v>
      </c>
    </row>
    <row r="1088" spans="1:6" x14ac:dyDescent="0.3">
      <c r="A1088" t="s">
        <v>379</v>
      </c>
      <c r="B1088" t="s">
        <v>425</v>
      </c>
      <c r="C1088">
        <v>53.39</v>
      </c>
      <c r="D1088" t="s">
        <v>426</v>
      </c>
      <c r="E1088" s="2">
        <v>45610</v>
      </c>
      <c r="F1088" t="str">
        <f>VLOOKUP(A1088, Sheet2!A:K, 5, FALSE)</f>
        <v>Kisumu</v>
      </c>
    </row>
    <row r="1089" spans="1:6" x14ac:dyDescent="0.3">
      <c r="A1089" t="s">
        <v>379</v>
      </c>
      <c r="B1089" t="s">
        <v>427</v>
      </c>
      <c r="C1089">
        <v>19.48</v>
      </c>
      <c r="D1089" t="s">
        <v>426</v>
      </c>
      <c r="E1089" s="2">
        <v>45636</v>
      </c>
      <c r="F1089" t="str">
        <f>VLOOKUP(A1089, Sheet2!A:K, 5, FALSE)</f>
        <v>Kisumu</v>
      </c>
    </row>
    <row r="1090" spans="1:6" x14ac:dyDescent="0.3">
      <c r="A1090" t="s">
        <v>379</v>
      </c>
      <c r="B1090" t="s">
        <v>430</v>
      </c>
      <c r="C1090">
        <v>62.58</v>
      </c>
      <c r="D1090" t="s">
        <v>426</v>
      </c>
      <c r="E1090" s="2">
        <v>45680</v>
      </c>
      <c r="F1090" t="str">
        <f>VLOOKUP(A1090, Sheet2!A:K, 5, FALSE)</f>
        <v>Kisumu</v>
      </c>
    </row>
    <row r="1091" spans="1:6" x14ac:dyDescent="0.3">
      <c r="A1091" t="s">
        <v>379</v>
      </c>
      <c r="B1091" t="s">
        <v>431</v>
      </c>
      <c r="C1091">
        <v>30.27</v>
      </c>
      <c r="D1091" t="s">
        <v>426</v>
      </c>
      <c r="E1091" s="2">
        <v>45717</v>
      </c>
      <c r="F1091" t="str">
        <f>VLOOKUP(A1091, Sheet2!A:K, 5, FALSE)</f>
        <v>Kisumu</v>
      </c>
    </row>
    <row r="1092" spans="1:6" x14ac:dyDescent="0.3">
      <c r="A1092" t="s">
        <v>379</v>
      </c>
      <c r="B1092" t="s">
        <v>432</v>
      </c>
      <c r="C1092">
        <v>31.5</v>
      </c>
      <c r="D1092" t="s">
        <v>426</v>
      </c>
      <c r="E1092" s="2">
        <v>45738</v>
      </c>
      <c r="F1092" t="str">
        <f>VLOOKUP(A1092, Sheet2!A:K, 5, FALSE)</f>
        <v>Kisumu</v>
      </c>
    </row>
    <row r="1093" spans="1:6" x14ac:dyDescent="0.3">
      <c r="A1093" t="s">
        <v>379</v>
      </c>
      <c r="B1093" t="s">
        <v>433</v>
      </c>
      <c r="C1093">
        <v>23.47</v>
      </c>
      <c r="D1093" t="s">
        <v>426</v>
      </c>
      <c r="E1093" s="2">
        <v>45759</v>
      </c>
      <c r="F1093" t="str">
        <f>VLOOKUP(A1093, Sheet2!A:K, 5, FALSE)</f>
        <v>Kisumu</v>
      </c>
    </row>
    <row r="1094" spans="1:6" x14ac:dyDescent="0.3">
      <c r="A1094" t="s">
        <v>381</v>
      </c>
      <c r="B1094" t="s">
        <v>425</v>
      </c>
      <c r="C1094">
        <v>19.39</v>
      </c>
      <c r="D1094" t="s">
        <v>426</v>
      </c>
      <c r="E1094" s="2">
        <v>45599</v>
      </c>
      <c r="F1094" t="str">
        <f>VLOOKUP(A1094, Sheet2!A:K, 5, FALSE)</f>
        <v>Nairobi</v>
      </c>
    </row>
    <row r="1095" spans="1:6" x14ac:dyDescent="0.3">
      <c r="A1095" t="s">
        <v>381</v>
      </c>
      <c r="B1095" t="s">
        <v>427</v>
      </c>
      <c r="C1095">
        <v>23.23</v>
      </c>
      <c r="D1095" t="s">
        <v>426</v>
      </c>
      <c r="E1095" s="2">
        <v>45644</v>
      </c>
      <c r="F1095" t="str">
        <f>VLOOKUP(A1095, Sheet2!A:K, 5, FALSE)</f>
        <v>Nairobi</v>
      </c>
    </row>
    <row r="1096" spans="1:6" x14ac:dyDescent="0.3">
      <c r="A1096" t="s">
        <v>381</v>
      </c>
      <c r="B1096" t="s">
        <v>430</v>
      </c>
      <c r="C1096">
        <v>60.66</v>
      </c>
      <c r="D1096" t="s">
        <v>426</v>
      </c>
      <c r="E1096" s="2">
        <v>45672</v>
      </c>
      <c r="F1096" t="str">
        <f>VLOOKUP(A1096, Sheet2!A:K, 5, FALSE)</f>
        <v>Nairobi</v>
      </c>
    </row>
    <row r="1097" spans="1:6" x14ac:dyDescent="0.3">
      <c r="A1097" t="s">
        <v>381</v>
      </c>
      <c r="B1097" t="s">
        <v>431</v>
      </c>
      <c r="C1097">
        <v>28.14</v>
      </c>
      <c r="D1097" t="s">
        <v>426</v>
      </c>
      <c r="E1097" s="2">
        <v>45708</v>
      </c>
      <c r="F1097" t="str">
        <f>VLOOKUP(A1097, Sheet2!A:K, 5, FALSE)</f>
        <v>Nairobi</v>
      </c>
    </row>
    <row r="1098" spans="1:6" x14ac:dyDescent="0.3">
      <c r="A1098" t="s">
        <v>381</v>
      </c>
      <c r="B1098" t="s">
        <v>432</v>
      </c>
      <c r="C1098">
        <v>26.65</v>
      </c>
      <c r="D1098" t="s">
        <v>426</v>
      </c>
      <c r="E1098" s="2">
        <v>45738</v>
      </c>
      <c r="F1098" t="str">
        <f>VLOOKUP(A1098, Sheet2!A:K, 5, FALSE)</f>
        <v>Nairobi</v>
      </c>
    </row>
    <row r="1099" spans="1:6" x14ac:dyDescent="0.3">
      <c r="A1099" t="s">
        <v>381</v>
      </c>
      <c r="B1099" t="s">
        <v>433</v>
      </c>
      <c r="C1099">
        <v>27.99</v>
      </c>
      <c r="D1099" t="s">
        <v>426</v>
      </c>
      <c r="E1099" s="2">
        <v>45768</v>
      </c>
      <c r="F1099" t="str">
        <f>VLOOKUP(A1099, Sheet2!A:K, 5, FALSE)</f>
        <v>Nairobi</v>
      </c>
    </row>
    <row r="1100" spans="1:6" x14ac:dyDescent="0.3">
      <c r="A1100" t="s">
        <v>383</v>
      </c>
      <c r="B1100" t="s">
        <v>425</v>
      </c>
      <c r="C1100">
        <v>32.74</v>
      </c>
      <c r="D1100" t="s">
        <v>426</v>
      </c>
      <c r="E1100" s="2">
        <v>45607</v>
      </c>
      <c r="F1100" t="str">
        <f>VLOOKUP(A1100, Sheet2!A:K, 5, FALSE)</f>
        <v>Kisumu</v>
      </c>
    </row>
    <row r="1101" spans="1:6" x14ac:dyDescent="0.3">
      <c r="A1101" t="s">
        <v>383</v>
      </c>
      <c r="B1101" t="s">
        <v>427</v>
      </c>
      <c r="C1101">
        <v>34.950000000000003</v>
      </c>
      <c r="D1101" t="s">
        <v>428</v>
      </c>
      <c r="E1101" t="s">
        <v>429</v>
      </c>
      <c r="F1101" t="str">
        <f>VLOOKUP(A1101, Sheet2!A:K, 5, FALSE)</f>
        <v>Kisumu</v>
      </c>
    </row>
    <row r="1102" spans="1:6" x14ac:dyDescent="0.3">
      <c r="A1102" t="s">
        <v>383</v>
      </c>
      <c r="B1102" t="s">
        <v>430</v>
      </c>
      <c r="C1102">
        <v>28.68</v>
      </c>
      <c r="D1102" t="s">
        <v>426</v>
      </c>
      <c r="E1102" s="2">
        <v>45679</v>
      </c>
      <c r="F1102" t="str">
        <f>VLOOKUP(A1102, Sheet2!A:K, 5, FALSE)</f>
        <v>Kisumu</v>
      </c>
    </row>
    <row r="1103" spans="1:6" x14ac:dyDescent="0.3">
      <c r="A1103" t="s">
        <v>383</v>
      </c>
      <c r="B1103" t="s">
        <v>431</v>
      </c>
      <c r="C1103">
        <v>31.28</v>
      </c>
      <c r="D1103" t="s">
        <v>426</v>
      </c>
      <c r="E1103" s="2">
        <v>45691</v>
      </c>
      <c r="F1103" t="str">
        <f>VLOOKUP(A1103, Sheet2!A:K, 5, FALSE)</f>
        <v>Kisumu</v>
      </c>
    </row>
    <row r="1104" spans="1:6" x14ac:dyDescent="0.3">
      <c r="A1104" t="s">
        <v>383</v>
      </c>
      <c r="B1104" t="s">
        <v>432</v>
      </c>
      <c r="C1104">
        <v>18.95</v>
      </c>
      <c r="D1104" t="s">
        <v>426</v>
      </c>
      <c r="E1104" s="2">
        <v>45742</v>
      </c>
      <c r="F1104" t="str">
        <f>VLOOKUP(A1104, Sheet2!A:K, 5, FALSE)</f>
        <v>Kisumu</v>
      </c>
    </row>
    <row r="1105" spans="1:6" x14ac:dyDescent="0.3">
      <c r="A1105" t="s">
        <v>383</v>
      </c>
      <c r="B1105" t="s">
        <v>433</v>
      </c>
      <c r="C1105">
        <v>43.32</v>
      </c>
      <c r="D1105" t="s">
        <v>426</v>
      </c>
      <c r="E1105" s="2">
        <v>45776</v>
      </c>
      <c r="F1105" t="str">
        <f>VLOOKUP(A1105, Sheet2!A:K, 5, FALSE)</f>
        <v>Kisumu</v>
      </c>
    </row>
    <row r="1106" spans="1:6" x14ac:dyDescent="0.3">
      <c r="A1106" t="s">
        <v>385</v>
      </c>
      <c r="B1106" t="s">
        <v>425</v>
      </c>
      <c r="C1106">
        <v>15.51</v>
      </c>
      <c r="D1106" t="s">
        <v>426</v>
      </c>
      <c r="E1106" s="2">
        <v>45618</v>
      </c>
      <c r="F1106" t="str">
        <f>VLOOKUP(A1106, Sheet2!A:K, 5, FALSE)</f>
        <v>Eldoret</v>
      </c>
    </row>
    <row r="1107" spans="1:6" x14ac:dyDescent="0.3">
      <c r="A1107" t="s">
        <v>385</v>
      </c>
      <c r="B1107" t="s">
        <v>427</v>
      </c>
      <c r="C1107">
        <v>49.83</v>
      </c>
      <c r="D1107" t="s">
        <v>426</v>
      </c>
      <c r="E1107" s="2">
        <v>45632</v>
      </c>
      <c r="F1107" t="str">
        <f>VLOOKUP(A1107, Sheet2!A:K, 5, FALSE)</f>
        <v>Eldoret</v>
      </c>
    </row>
    <row r="1108" spans="1:6" x14ac:dyDescent="0.3">
      <c r="A1108" t="s">
        <v>385</v>
      </c>
      <c r="B1108" t="s">
        <v>430</v>
      </c>
      <c r="C1108">
        <v>41.48</v>
      </c>
      <c r="D1108" t="s">
        <v>426</v>
      </c>
      <c r="E1108" s="2">
        <v>45663</v>
      </c>
      <c r="F1108" t="str">
        <f>VLOOKUP(A1108, Sheet2!A:K, 5, FALSE)</f>
        <v>Eldoret</v>
      </c>
    </row>
    <row r="1109" spans="1:6" x14ac:dyDescent="0.3">
      <c r="A1109" t="s">
        <v>385</v>
      </c>
      <c r="B1109" t="s">
        <v>431</v>
      </c>
      <c r="C1109">
        <v>25.13</v>
      </c>
      <c r="D1109" t="s">
        <v>428</v>
      </c>
      <c r="E1109" t="s">
        <v>429</v>
      </c>
      <c r="F1109" t="str">
        <f>VLOOKUP(A1109, Sheet2!A:K, 5, FALSE)</f>
        <v>Eldoret</v>
      </c>
    </row>
    <row r="1110" spans="1:6" x14ac:dyDescent="0.3">
      <c r="A1110" t="s">
        <v>385</v>
      </c>
      <c r="B1110" t="s">
        <v>432</v>
      </c>
      <c r="C1110">
        <v>28.18</v>
      </c>
      <c r="D1110" t="s">
        <v>426</v>
      </c>
      <c r="E1110" s="2">
        <v>45728</v>
      </c>
      <c r="F1110" t="str">
        <f>VLOOKUP(A1110, Sheet2!A:K, 5, FALSE)</f>
        <v>Eldoret</v>
      </c>
    </row>
    <row r="1111" spans="1:6" x14ac:dyDescent="0.3">
      <c r="A1111" t="s">
        <v>385</v>
      </c>
      <c r="B1111" t="s">
        <v>433</v>
      </c>
      <c r="C1111">
        <v>26.84</v>
      </c>
      <c r="D1111" t="s">
        <v>426</v>
      </c>
      <c r="E1111" s="2">
        <v>45775</v>
      </c>
      <c r="F1111" t="str">
        <f>VLOOKUP(A1111, Sheet2!A:K, 5, FALSE)</f>
        <v>Eldoret</v>
      </c>
    </row>
    <row r="1112" spans="1:6" x14ac:dyDescent="0.3">
      <c r="A1112" t="s">
        <v>387</v>
      </c>
      <c r="B1112" t="s">
        <v>425</v>
      </c>
      <c r="C1112">
        <v>21.88</v>
      </c>
      <c r="D1112" t="s">
        <v>426</v>
      </c>
      <c r="E1112" s="2">
        <v>45620</v>
      </c>
      <c r="F1112" t="str">
        <f>VLOOKUP(A1112, Sheet2!A:K, 5, FALSE)</f>
        <v>Mombasa</v>
      </c>
    </row>
    <row r="1113" spans="1:6" x14ac:dyDescent="0.3">
      <c r="A1113" t="s">
        <v>387</v>
      </c>
      <c r="B1113" t="s">
        <v>427</v>
      </c>
      <c r="C1113">
        <v>25.06</v>
      </c>
      <c r="D1113" t="s">
        <v>426</v>
      </c>
      <c r="E1113" s="2">
        <v>45655</v>
      </c>
      <c r="F1113" t="str">
        <f>VLOOKUP(A1113, Sheet2!A:K, 5, FALSE)</f>
        <v>Mombasa</v>
      </c>
    </row>
    <row r="1114" spans="1:6" x14ac:dyDescent="0.3">
      <c r="A1114" t="s">
        <v>387</v>
      </c>
      <c r="B1114" t="s">
        <v>430</v>
      </c>
      <c r="C1114">
        <v>31.11</v>
      </c>
      <c r="D1114" t="s">
        <v>426</v>
      </c>
      <c r="E1114" s="2">
        <v>45671</v>
      </c>
      <c r="F1114" t="str">
        <f>VLOOKUP(A1114, Sheet2!A:K, 5, FALSE)</f>
        <v>Mombasa</v>
      </c>
    </row>
    <row r="1115" spans="1:6" x14ac:dyDescent="0.3">
      <c r="A1115" t="s">
        <v>387</v>
      </c>
      <c r="B1115" t="s">
        <v>431</v>
      </c>
      <c r="C1115">
        <v>56.44</v>
      </c>
      <c r="D1115" t="s">
        <v>426</v>
      </c>
      <c r="E1115" s="2">
        <v>45695</v>
      </c>
      <c r="F1115" t="str">
        <f>VLOOKUP(A1115, Sheet2!A:K, 5, FALSE)</f>
        <v>Mombasa</v>
      </c>
    </row>
    <row r="1116" spans="1:6" x14ac:dyDescent="0.3">
      <c r="A1116" t="s">
        <v>387</v>
      </c>
      <c r="B1116" t="s">
        <v>432</v>
      </c>
      <c r="C1116">
        <v>14.85</v>
      </c>
      <c r="D1116" t="s">
        <v>426</v>
      </c>
      <c r="E1116" s="2">
        <v>45737</v>
      </c>
      <c r="F1116" t="str">
        <f>VLOOKUP(A1116, Sheet2!A:K, 5, FALSE)</f>
        <v>Mombasa</v>
      </c>
    </row>
    <row r="1117" spans="1:6" x14ac:dyDescent="0.3">
      <c r="A1117" t="s">
        <v>387</v>
      </c>
      <c r="B1117" t="s">
        <v>433</v>
      </c>
      <c r="C1117">
        <v>28.66</v>
      </c>
      <c r="D1117" t="s">
        <v>426</v>
      </c>
      <c r="E1117" s="2">
        <v>45774</v>
      </c>
      <c r="F1117" t="str">
        <f>VLOOKUP(A1117, Sheet2!A:K, 5, FALSE)</f>
        <v>Mombasa</v>
      </c>
    </row>
    <row r="1118" spans="1:6" x14ac:dyDescent="0.3">
      <c r="A1118" t="s">
        <v>389</v>
      </c>
      <c r="B1118" t="s">
        <v>425</v>
      </c>
      <c r="C1118">
        <v>56.97</v>
      </c>
      <c r="D1118" t="s">
        <v>426</v>
      </c>
      <c r="E1118" s="2">
        <v>45609</v>
      </c>
      <c r="F1118" t="str">
        <f>VLOOKUP(A1118, Sheet2!A:K, 5, FALSE)</f>
        <v>Nairobi</v>
      </c>
    </row>
    <row r="1119" spans="1:6" x14ac:dyDescent="0.3">
      <c r="A1119" t="s">
        <v>389</v>
      </c>
      <c r="B1119" t="s">
        <v>427</v>
      </c>
      <c r="C1119">
        <v>32.42</v>
      </c>
      <c r="D1119" t="s">
        <v>428</v>
      </c>
      <c r="E1119" t="s">
        <v>429</v>
      </c>
      <c r="F1119" t="str">
        <f>VLOOKUP(A1119, Sheet2!A:K, 5, FALSE)</f>
        <v>Nairobi</v>
      </c>
    </row>
    <row r="1120" spans="1:6" x14ac:dyDescent="0.3">
      <c r="A1120" t="s">
        <v>389</v>
      </c>
      <c r="B1120" t="s">
        <v>430</v>
      </c>
      <c r="C1120">
        <v>45.93</v>
      </c>
      <c r="D1120" t="s">
        <v>426</v>
      </c>
      <c r="E1120" s="2">
        <v>45665</v>
      </c>
      <c r="F1120" t="str">
        <f>VLOOKUP(A1120, Sheet2!A:K, 5, FALSE)</f>
        <v>Nairobi</v>
      </c>
    </row>
    <row r="1121" spans="1:6" x14ac:dyDescent="0.3">
      <c r="A1121" t="s">
        <v>389</v>
      </c>
      <c r="B1121" t="s">
        <v>431</v>
      </c>
      <c r="C1121">
        <v>38.520000000000003</v>
      </c>
      <c r="D1121" t="s">
        <v>428</v>
      </c>
      <c r="E1121" t="s">
        <v>429</v>
      </c>
      <c r="F1121" t="str">
        <f>VLOOKUP(A1121, Sheet2!A:K, 5, FALSE)</f>
        <v>Nairobi</v>
      </c>
    </row>
    <row r="1122" spans="1:6" x14ac:dyDescent="0.3">
      <c r="A1122" t="s">
        <v>389</v>
      </c>
      <c r="B1122" t="s">
        <v>432</v>
      </c>
      <c r="C1122">
        <v>26.09</v>
      </c>
      <c r="D1122" t="s">
        <v>426</v>
      </c>
      <c r="E1122" s="2">
        <v>45735</v>
      </c>
      <c r="F1122" t="str">
        <f>VLOOKUP(A1122, Sheet2!A:K, 5, FALSE)</f>
        <v>Nairobi</v>
      </c>
    </row>
    <row r="1123" spans="1:6" x14ac:dyDescent="0.3">
      <c r="A1123" t="s">
        <v>389</v>
      </c>
      <c r="B1123" t="s">
        <v>433</v>
      </c>
      <c r="C1123">
        <v>41.01</v>
      </c>
      <c r="D1123" t="s">
        <v>426</v>
      </c>
      <c r="E1123" s="2">
        <v>45768</v>
      </c>
      <c r="F1123" t="str">
        <f>VLOOKUP(A1123, Sheet2!A:K, 5, FALSE)</f>
        <v>Nairobi</v>
      </c>
    </row>
    <row r="1124" spans="1:6" x14ac:dyDescent="0.3">
      <c r="A1124" t="s">
        <v>391</v>
      </c>
      <c r="B1124" t="s">
        <v>425</v>
      </c>
      <c r="C1124">
        <v>16.62</v>
      </c>
      <c r="D1124" t="s">
        <v>426</v>
      </c>
      <c r="E1124" s="2">
        <v>45612</v>
      </c>
      <c r="F1124" t="str">
        <f>VLOOKUP(A1124, Sheet2!A:K, 5, FALSE)</f>
        <v>Nakuru</v>
      </c>
    </row>
    <row r="1125" spans="1:6" x14ac:dyDescent="0.3">
      <c r="A1125" t="s">
        <v>391</v>
      </c>
      <c r="B1125" t="s">
        <v>427</v>
      </c>
      <c r="C1125">
        <v>36.06</v>
      </c>
      <c r="D1125" t="s">
        <v>426</v>
      </c>
      <c r="E1125" s="2">
        <v>45654</v>
      </c>
      <c r="F1125" t="str">
        <f>VLOOKUP(A1125, Sheet2!A:K, 5, FALSE)</f>
        <v>Nakuru</v>
      </c>
    </row>
    <row r="1126" spans="1:6" x14ac:dyDescent="0.3">
      <c r="A1126" t="s">
        <v>391</v>
      </c>
      <c r="B1126" t="s">
        <v>430</v>
      </c>
      <c r="C1126">
        <v>30.35</v>
      </c>
      <c r="D1126" t="s">
        <v>426</v>
      </c>
      <c r="E1126" s="2">
        <v>45672</v>
      </c>
      <c r="F1126" t="str">
        <f>VLOOKUP(A1126, Sheet2!A:K, 5, FALSE)</f>
        <v>Nakuru</v>
      </c>
    </row>
    <row r="1127" spans="1:6" x14ac:dyDescent="0.3">
      <c r="A1127" t="s">
        <v>391</v>
      </c>
      <c r="B1127" t="s">
        <v>431</v>
      </c>
      <c r="C1127">
        <v>20.29</v>
      </c>
      <c r="D1127" t="s">
        <v>426</v>
      </c>
      <c r="E1127" s="2">
        <v>45693</v>
      </c>
      <c r="F1127" t="str">
        <f>VLOOKUP(A1127, Sheet2!A:K, 5, FALSE)</f>
        <v>Nakuru</v>
      </c>
    </row>
    <row r="1128" spans="1:6" x14ac:dyDescent="0.3">
      <c r="A1128" t="s">
        <v>391</v>
      </c>
      <c r="B1128" t="s">
        <v>432</v>
      </c>
      <c r="C1128">
        <v>25.75</v>
      </c>
      <c r="D1128" t="s">
        <v>426</v>
      </c>
      <c r="E1128" s="2">
        <v>45722</v>
      </c>
      <c r="F1128" t="str">
        <f>VLOOKUP(A1128, Sheet2!A:K, 5, FALSE)</f>
        <v>Nakuru</v>
      </c>
    </row>
    <row r="1129" spans="1:6" x14ac:dyDescent="0.3">
      <c r="A1129" t="s">
        <v>391</v>
      </c>
      <c r="B1129" t="s">
        <v>433</v>
      </c>
      <c r="C1129">
        <v>23.64</v>
      </c>
      <c r="D1129" t="s">
        <v>426</v>
      </c>
      <c r="E1129" s="2">
        <v>45776</v>
      </c>
      <c r="F1129" t="str">
        <f>VLOOKUP(A1129, Sheet2!A:K, 5, FALSE)</f>
        <v>Nakuru</v>
      </c>
    </row>
    <row r="1130" spans="1:6" x14ac:dyDescent="0.3">
      <c r="A1130" t="s">
        <v>393</v>
      </c>
      <c r="B1130" t="s">
        <v>425</v>
      </c>
      <c r="C1130">
        <v>27.55</v>
      </c>
      <c r="D1130" t="s">
        <v>426</v>
      </c>
      <c r="E1130" s="2">
        <v>45599</v>
      </c>
      <c r="F1130" t="str">
        <f>VLOOKUP(A1130, Sheet2!A:K, 5, FALSE)</f>
        <v>Eldoret</v>
      </c>
    </row>
    <row r="1131" spans="1:6" x14ac:dyDescent="0.3">
      <c r="A1131" t="s">
        <v>393</v>
      </c>
      <c r="B1131" t="s">
        <v>427</v>
      </c>
      <c r="C1131">
        <v>39.06</v>
      </c>
      <c r="D1131" t="s">
        <v>426</v>
      </c>
      <c r="E1131" s="2">
        <v>45651</v>
      </c>
      <c r="F1131" t="str">
        <f>VLOOKUP(A1131, Sheet2!A:K, 5, FALSE)</f>
        <v>Eldoret</v>
      </c>
    </row>
    <row r="1132" spans="1:6" x14ac:dyDescent="0.3">
      <c r="A1132" t="s">
        <v>393</v>
      </c>
      <c r="B1132" t="s">
        <v>430</v>
      </c>
      <c r="C1132">
        <v>22.2</v>
      </c>
      <c r="D1132" t="s">
        <v>426</v>
      </c>
      <c r="E1132" s="2">
        <v>45675</v>
      </c>
      <c r="F1132" t="str">
        <f>VLOOKUP(A1132, Sheet2!A:K, 5, FALSE)</f>
        <v>Eldoret</v>
      </c>
    </row>
    <row r="1133" spans="1:6" x14ac:dyDescent="0.3">
      <c r="A1133" t="s">
        <v>393</v>
      </c>
      <c r="B1133" t="s">
        <v>431</v>
      </c>
      <c r="C1133">
        <v>32.04</v>
      </c>
      <c r="D1133" t="s">
        <v>426</v>
      </c>
      <c r="E1133" s="2">
        <v>45703</v>
      </c>
      <c r="F1133" t="str">
        <f>VLOOKUP(A1133, Sheet2!A:K, 5, FALSE)</f>
        <v>Eldoret</v>
      </c>
    </row>
    <row r="1134" spans="1:6" x14ac:dyDescent="0.3">
      <c r="A1134" t="s">
        <v>393</v>
      </c>
      <c r="B1134" t="s">
        <v>432</v>
      </c>
      <c r="C1134">
        <v>45.19</v>
      </c>
      <c r="D1134" t="s">
        <v>426</v>
      </c>
      <c r="E1134" s="2">
        <v>45742</v>
      </c>
      <c r="F1134" t="str">
        <f>VLOOKUP(A1134, Sheet2!A:K, 5, FALSE)</f>
        <v>Eldoret</v>
      </c>
    </row>
    <row r="1135" spans="1:6" x14ac:dyDescent="0.3">
      <c r="A1135" t="s">
        <v>393</v>
      </c>
      <c r="B1135" t="s">
        <v>433</v>
      </c>
      <c r="C1135">
        <v>26.4</v>
      </c>
      <c r="D1135" t="s">
        <v>426</v>
      </c>
      <c r="E1135" s="2">
        <v>45761</v>
      </c>
      <c r="F1135" t="str">
        <f>VLOOKUP(A1135, Sheet2!A:K, 5, FALSE)</f>
        <v>Eldoret</v>
      </c>
    </row>
    <row r="1136" spans="1:6" x14ac:dyDescent="0.3">
      <c r="A1136" t="s">
        <v>395</v>
      </c>
      <c r="B1136" t="s">
        <v>425</v>
      </c>
      <c r="C1136">
        <v>31.18</v>
      </c>
      <c r="D1136" t="s">
        <v>428</v>
      </c>
      <c r="E1136" t="s">
        <v>429</v>
      </c>
      <c r="F1136" t="str">
        <f>VLOOKUP(A1136, Sheet2!A:K, 5, FALSE)</f>
        <v>Nairobi</v>
      </c>
    </row>
    <row r="1137" spans="1:6" x14ac:dyDescent="0.3">
      <c r="A1137" t="s">
        <v>395</v>
      </c>
      <c r="B1137" t="s">
        <v>427</v>
      </c>
      <c r="C1137">
        <v>24.63</v>
      </c>
      <c r="D1137" t="s">
        <v>426</v>
      </c>
      <c r="E1137" s="2">
        <v>45636</v>
      </c>
      <c r="F1137" t="str">
        <f>VLOOKUP(A1137, Sheet2!A:K, 5, FALSE)</f>
        <v>Nairobi</v>
      </c>
    </row>
    <row r="1138" spans="1:6" x14ac:dyDescent="0.3">
      <c r="A1138" t="s">
        <v>395</v>
      </c>
      <c r="B1138" t="s">
        <v>430</v>
      </c>
      <c r="C1138">
        <v>41.38</v>
      </c>
      <c r="D1138" t="s">
        <v>426</v>
      </c>
      <c r="E1138" s="2">
        <v>45676</v>
      </c>
      <c r="F1138" t="str">
        <f>VLOOKUP(A1138, Sheet2!A:K, 5, FALSE)</f>
        <v>Nairobi</v>
      </c>
    </row>
    <row r="1139" spans="1:6" x14ac:dyDescent="0.3">
      <c r="A1139" t="s">
        <v>395</v>
      </c>
      <c r="B1139" t="s">
        <v>431</v>
      </c>
      <c r="C1139">
        <v>34.72</v>
      </c>
      <c r="D1139" t="s">
        <v>426</v>
      </c>
      <c r="E1139" s="2">
        <v>45693</v>
      </c>
      <c r="F1139" t="str">
        <f>VLOOKUP(A1139, Sheet2!A:K, 5, FALSE)</f>
        <v>Nairobi</v>
      </c>
    </row>
    <row r="1140" spans="1:6" x14ac:dyDescent="0.3">
      <c r="A1140" t="s">
        <v>395</v>
      </c>
      <c r="B1140" t="s">
        <v>432</v>
      </c>
      <c r="C1140">
        <v>26.7</v>
      </c>
      <c r="D1140" t="s">
        <v>426</v>
      </c>
      <c r="E1140" s="2">
        <v>45733</v>
      </c>
      <c r="F1140" t="str">
        <f>VLOOKUP(A1140, Sheet2!A:K, 5, FALSE)</f>
        <v>Nairobi</v>
      </c>
    </row>
    <row r="1141" spans="1:6" x14ac:dyDescent="0.3">
      <c r="A1141" t="s">
        <v>395</v>
      </c>
      <c r="B1141" t="s">
        <v>433</v>
      </c>
      <c r="C1141">
        <v>32.97</v>
      </c>
      <c r="D1141" t="s">
        <v>426</v>
      </c>
      <c r="E1141" s="2">
        <v>45758</v>
      </c>
      <c r="F1141" t="str">
        <f>VLOOKUP(A1141, Sheet2!A:K, 5, FALSE)</f>
        <v>Nairobi</v>
      </c>
    </row>
    <row r="1142" spans="1:6" x14ac:dyDescent="0.3">
      <c r="A1142" t="s">
        <v>397</v>
      </c>
      <c r="B1142" t="s">
        <v>425</v>
      </c>
      <c r="C1142">
        <v>35.5</v>
      </c>
      <c r="D1142" t="s">
        <v>426</v>
      </c>
      <c r="E1142" s="2">
        <v>45606</v>
      </c>
      <c r="F1142" t="str">
        <f>VLOOKUP(A1142, Sheet2!A:K, 5, FALSE)</f>
        <v>Nakuru</v>
      </c>
    </row>
    <row r="1143" spans="1:6" x14ac:dyDescent="0.3">
      <c r="A1143" t="s">
        <v>397</v>
      </c>
      <c r="B1143" t="s">
        <v>427</v>
      </c>
      <c r="C1143">
        <v>43.49</v>
      </c>
      <c r="D1143" t="s">
        <v>426</v>
      </c>
      <c r="E1143" s="2">
        <v>45648</v>
      </c>
      <c r="F1143" t="str">
        <f>VLOOKUP(A1143, Sheet2!A:K, 5, FALSE)</f>
        <v>Nakuru</v>
      </c>
    </row>
    <row r="1144" spans="1:6" x14ac:dyDescent="0.3">
      <c r="A1144" t="s">
        <v>397</v>
      </c>
      <c r="B1144" t="s">
        <v>430</v>
      </c>
      <c r="C1144">
        <v>25.51</v>
      </c>
      <c r="D1144" t="s">
        <v>426</v>
      </c>
      <c r="E1144" s="2">
        <v>45681</v>
      </c>
      <c r="F1144" t="str">
        <f>VLOOKUP(A1144, Sheet2!A:K, 5, FALSE)</f>
        <v>Nakuru</v>
      </c>
    </row>
    <row r="1145" spans="1:6" x14ac:dyDescent="0.3">
      <c r="A1145" t="s">
        <v>397</v>
      </c>
      <c r="B1145" t="s">
        <v>431</v>
      </c>
      <c r="C1145">
        <v>32.18</v>
      </c>
      <c r="D1145" t="s">
        <v>426</v>
      </c>
      <c r="E1145" s="2">
        <v>45707</v>
      </c>
      <c r="F1145" t="str">
        <f>VLOOKUP(A1145, Sheet2!A:K, 5, FALSE)</f>
        <v>Nakuru</v>
      </c>
    </row>
    <row r="1146" spans="1:6" x14ac:dyDescent="0.3">
      <c r="A1146" t="s">
        <v>397</v>
      </c>
      <c r="B1146" t="s">
        <v>432</v>
      </c>
      <c r="C1146">
        <v>22.16</v>
      </c>
      <c r="D1146" t="s">
        <v>426</v>
      </c>
      <c r="E1146" s="2">
        <v>45721</v>
      </c>
      <c r="F1146" t="str">
        <f>VLOOKUP(A1146, Sheet2!A:K, 5, FALSE)</f>
        <v>Nakuru</v>
      </c>
    </row>
    <row r="1147" spans="1:6" x14ac:dyDescent="0.3">
      <c r="A1147" t="s">
        <v>397</v>
      </c>
      <c r="B1147" t="s">
        <v>433</v>
      </c>
      <c r="C1147">
        <v>19.25</v>
      </c>
      <c r="D1147" t="s">
        <v>426</v>
      </c>
      <c r="E1147" s="2">
        <v>45774</v>
      </c>
      <c r="F1147" t="str">
        <f>VLOOKUP(A1147, Sheet2!A:K, 5, FALSE)</f>
        <v>Nakuru</v>
      </c>
    </row>
    <row r="1148" spans="1:6" x14ac:dyDescent="0.3">
      <c r="A1148" t="s">
        <v>399</v>
      </c>
      <c r="B1148" t="s">
        <v>425</v>
      </c>
      <c r="C1148">
        <v>25.66</v>
      </c>
      <c r="D1148" t="s">
        <v>428</v>
      </c>
      <c r="E1148" t="s">
        <v>429</v>
      </c>
      <c r="F1148" t="str">
        <f>VLOOKUP(A1148, Sheet2!A:K, 5, FALSE)</f>
        <v>Nairobi</v>
      </c>
    </row>
    <row r="1149" spans="1:6" x14ac:dyDescent="0.3">
      <c r="A1149" t="s">
        <v>399</v>
      </c>
      <c r="B1149" t="s">
        <v>427</v>
      </c>
      <c r="C1149">
        <v>34.909999999999997</v>
      </c>
      <c r="D1149" t="s">
        <v>426</v>
      </c>
      <c r="E1149" s="2">
        <v>45649</v>
      </c>
      <c r="F1149" t="str">
        <f>VLOOKUP(A1149, Sheet2!A:K, 5, FALSE)</f>
        <v>Nairobi</v>
      </c>
    </row>
    <row r="1150" spans="1:6" x14ac:dyDescent="0.3">
      <c r="A1150" t="s">
        <v>399</v>
      </c>
      <c r="B1150" t="s">
        <v>430</v>
      </c>
      <c r="C1150">
        <v>26.01</v>
      </c>
      <c r="D1150" t="s">
        <v>426</v>
      </c>
      <c r="E1150" s="2">
        <v>45660</v>
      </c>
      <c r="F1150" t="str">
        <f>VLOOKUP(A1150, Sheet2!A:K, 5, FALSE)</f>
        <v>Nairobi</v>
      </c>
    </row>
    <row r="1151" spans="1:6" x14ac:dyDescent="0.3">
      <c r="A1151" t="s">
        <v>399</v>
      </c>
      <c r="B1151" t="s">
        <v>431</v>
      </c>
      <c r="C1151">
        <v>20.7</v>
      </c>
      <c r="D1151" t="s">
        <v>426</v>
      </c>
      <c r="E1151" s="2">
        <v>45716</v>
      </c>
      <c r="F1151" t="str">
        <f>VLOOKUP(A1151, Sheet2!A:K, 5, FALSE)</f>
        <v>Nairobi</v>
      </c>
    </row>
    <row r="1152" spans="1:6" x14ac:dyDescent="0.3">
      <c r="A1152" t="s">
        <v>399</v>
      </c>
      <c r="B1152" t="s">
        <v>432</v>
      </c>
      <c r="C1152">
        <v>28.32</v>
      </c>
      <c r="D1152" t="s">
        <v>426</v>
      </c>
      <c r="E1152" s="2">
        <v>45729</v>
      </c>
      <c r="F1152" t="str">
        <f>VLOOKUP(A1152, Sheet2!A:K, 5, FALSE)</f>
        <v>Nairobi</v>
      </c>
    </row>
    <row r="1153" spans="1:6" x14ac:dyDescent="0.3">
      <c r="A1153" t="s">
        <v>399</v>
      </c>
      <c r="B1153" t="s">
        <v>433</v>
      </c>
      <c r="C1153">
        <v>45.08</v>
      </c>
      <c r="D1153" t="s">
        <v>428</v>
      </c>
      <c r="E1153" t="s">
        <v>429</v>
      </c>
      <c r="F1153" t="str">
        <f>VLOOKUP(A1153, Sheet2!A:K, 5, FALSE)</f>
        <v>Nairobi</v>
      </c>
    </row>
    <row r="1154" spans="1:6" x14ac:dyDescent="0.3">
      <c r="A1154" t="s">
        <v>401</v>
      </c>
      <c r="B1154" t="s">
        <v>425</v>
      </c>
      <c r="C1154">
        <v>41.4</v>
      </c>
      <c r="D1154" t="s">
        <v>426</v>
      </c>
      <c r="E1154" s="2">
        <v>45619</v>
      </c>
      <c r="F1154" t="str">
        <f>VLOOKUP(A1154, Sheet2!A:K, 5, FALSE)</f>
        <v>Kisumu</v>
      </c>
    </row>
    <row r="1155" spans="1:6" x14ac:dyDescent="0.3">
      <c r="A1155" t="s">
        <v>401</v>
      </c>
      <c r="B1155" t="s">
        <v>427</v>
      </c>
      <c r="C1155">
        <v>17.13</v>
      </c>
      <c r="D1155" t="s">
        <v>426</v>
      </c>
      <c r="E1155" s="2">
        <v>45637</v>
      </c>
      <c r="F1155" t="str">
        <f>VLOOKUP(A1155, Sheet2!A:K, 5, FALSE)</f>
        <v>Kisumu</v>
      </c>
    </row>
    <row r="1156" spans="1:6" x14ac:dyDescent="0.3">
      <c r="A1156" t="s">
        <v>401</v>
      </c>
      <c r="B1156" t="s">
        <v>430</v>
      </c>
      <c r="C1156">
        <v>15.48</v>
      </c>
      <c r="D1156" t="s">
        <v>426</v>
      </c>
      <c r="E1156" s="2">
        <v>45659</v>
      </c>
      <c r="F1156" t="str">
        <f>VLOOKUP(A1156, Sheet2!A:K, 5, FALSE)</f>
        <v>Kisumu</v>
      </c>
    </row>
    <row r="1157" spans="1:6" x14ac:dyDescent="0.3">
      <c r="A1157" t="s">
        <v>401</v>
      </c>
      <c r="B1157" t="s">
        <v>431</v>
      </c>
      <c r="C1157">
        <v>33.33</v>
      </c>
      <c r="D1157" t="s">
        <v>426</v>
      </c>
      <c r="E1157" s="2">
        <v>45703</v>
      </c>
      <c r="F1157" t="str">
        <f>VLOOKUP(A1157, Sheet2!A:K, 5, FALSE)</f>
        <v>Kisumu</v>
      </c>
    </row>
    <row r="1158" spans="1:6" x14ac:dyDescent="0.3">
      <c r="A1158" t="s">
        <v>401</v>
      </c>
      <c r="B1158" t="s">
        <v>432</v>
      </c>
      <c r="C1158">
        <v>47.29</v>
      </c>
      <c r="D1158" t="s">
        <v>426</v>
      </c>
      <c r="E1158" s="2">
        <v>45743</v>
      </c>
      <c r="F1158" t="str">
        <f>VLOOKUP(A1158, Sheet2!A:K, 5, FALSE)</f>
        <v>Kisumu</v>
      </c>
    </row>
    <row r="1159" spans="1:6" x14ac:dyDescent="0.3">
      <c r="A1159" t="s">
        <v>401</v>
      </c>
      <c r="B1159" t="s">
        <v>433</v>
      </c>
      <c r="C1159">
        <v>42.1</v>
      </c>
      <c r="D1159" t="s">
        <v>426</v>
      </c>
      <c r="E1159" s="2">
        <v>45758</v>
      </c>
      <c r="F1159" t="str">
        <f>VLOOKUP(A1159, Sheet2!A:K, 5, FALSE)</f>
        <v>Kisumu</v>
      </c>
    </row>
    <row r="1160" spans="1:6" x14ac:dyDescent="0.3">
      <c r="A1160" t="s">
        <v>403</v>
      </c>
      <c r="B1160" t="s">
        <v>425</v>
      </c>
      <c r="C1160">
        <v>34.799999999999997</v>
      </c>
      <c r="D1160" t="s">
        <v>428</v>
      </c>
      <c r="E1160" t="s">
        <v>429</v>
      </c>
      <c r="F1160" t="str">
        <f>VLOOKUP(A1160, Sheet2!A:K, 5, FALSE)</f>
        <v>Nairobi</v>
      </c>
    </row>
    <row r="1161" spans="1:6" x14ac:dyDescent="0.3">
      <c r="A1161" t="s">
        <v>403</v>
      </c>
      <c r="B1161" t="s">
        <v>427</v>
      </c>
      <c r="C1161">
        <v>24.25</v>
      </c>
      <c r="D1161" t="s">
        <v>426</v>
      </c>
      <c r="E1161" s="2">
        <v>45655</v>
      </c>
      <c r="F1161" t="str">
        <f>VLOOKUP(A1161, Sheet2!A:K, 5, FALSE)</f>
        <v>Nairobi</v>
      </c>
    </row>
    <row r="1162" spans="1:6" x14ac:dyDescent="0.3">
      <c r="A1162" t="s">
        <v>403</v>
      </c>
      <c r="B1162" t="s">
        <v>430</v>
      </c>
      <c r="C1162">
        <v>25.54</v>
      </c>
      <c r="D1162" t="s">
        <v>426</v>
      </c>
      <c r="E1162" s="2">
        <v>45683</v>
      </c>
      <c r="F1162" t="str">
        <f>VLOOKUP(A1162, Sheet2!A:K, 5, FALSE)</f>
        <v>Nairobi</v>
      </c>
    </row>
    <row r="1163" spans="1:6" x14ac:dyDescent="0.3">
      <c r="A1163" t="s">
        <v>403</v>
      </c>
      <c r="B1163" t="s">
        <v>431</v>
      </c>
      <c r="C1163">
        <v>13.26</v>
      </c>
      <c r="D1163" t="s">
        <v>426</v>
      </c>
      <c r="E1163" s="2">
        <v>45707</v>
      </c>
      <c r="F1163" t="str">
        <f>VLOOKUP(A1163, Sheet2!A:K, 5, FALSE)</f>
        <v>Nairobi</v>
      </c>
    </row>
    <row r="1164" spans="1:6" x14ac:dyDescent="0.3">
      <c r="A1164" t="s">
        <v>403</v>
      </c>
      <c r="B1164" t="s">
        <v>432</v>
      </c>
      <c r="C1164">
        <v>21.58</v>
      </c>
      <c r="D1164" t="s">
        <v>426</v>
      </c>
      <c r="E1164" s="2">
        <v>45723</v>
      </c>
      <c r="F1164" t="str">
        <f>VLOOKUP(A1164, Sheet2!A:K, 5, FALSE)</f>
        <v>Nairobi</v>
      </c>
    </row>
    <row r="1165" spans="1:6" x14ac:dyDescent="0.3">
      <c r="A1165" t="s">
        <v>403</v>
      </c>
      <c r="B1165" t="s">
        <v>433</v>
      </c>
      <c r="C1165">
        <v>28.88</v>
      </c>
      <c r="D1165" t="s">
        <v>426</v>
      </c>
      <c r="E1165" s="2">
        <v>45774</v>
      </c>
      <c r="F1165" t="str">
        <f>VLOOKUP(A1165, Sheet2!A:K, 5, FALSE)</f>
        <v>Nairobi</v>
      </c>
    </row>
    <row r="1166" spans="1:6" x14ac:dyDescent="0.3">
      <c r="A1166" t="s">
        <v>405</v>
      </c>
      <c r="B1166" t="s">
        <v>425</v>
      </c>
      <c r="C1166">
        <v>35.53</v>
      </c>
      <c r="D1166" t="s">
        <v>426</v>
      </c>
      <c r="E1166" s="2">
        <v>45614</v>
      </c>
      <c r="F1166" t="str">
        <f>VLOOKUP(A1166, Sheet2!A:K, 5, FALSE)</f>
        <v>Nairobi</v>
      </c>
    </row>
    <row r="1167" spans="1:6" x14ac:dyDescent="0.3">
      <c r="A1167" t="s">
        <v>405</v>
      </c>
      <c r="B1167" t="s">
        <v>427</v>
      </c>
      <c r="C1167">
        <v>15.96</v>
      </c>
      <c r="D1167" t="s">
        <v>426</v>
      </c>
      <c r="E1167" s="2">
        <v>45638</v>
      </c>
      <c r="F1167" t="str">
        <f>VLOOKUP(A1167, Sheet2!A:K, 5, FALSE)</f>
        <v>Nairobi</v>
      </c>
    </row>
    <row r="1168" spans="1:6" x14ac:dyDescent="0.3">
      <c r="A1168" t="s">
        <v>405</v>
      </c>
      <c r="B1168" t="s">
        <v>430</v>
      </c>
      <c r="C1168">
        <v>35.86</v>
      </c>
      <c r="D1168" t="s">
        <v>426</v>
      </c>
      <c r="E1168" s="2">
        <v>45667</v>
      </c>
      <c r="F1168" t="str">
        <f>VLOOKUP(A1168, Sheet2!A:K, 5, FALSE)</f>
        <v>Nairobi</v>
      </c>
    </row>
    <row r="1169" spans="1:6" x14ac:dyDescent="0.3">
      <c r="A1169" t="s">
        <v>405</v>
      </c>
      <c r="B1169" t="s">
        <v>431</v>
      </c>
      <c r="C1169">
        <v>39.67</v>
      </c>
      <c r="D1169" t="s">
        <v>426</v>
      </c>
      <c r="E1169" s="2">
        <v>45705</v>
      </c>
      <c r="F1169" t="str">
        <f>VLOOKUP(A1169, Sheet2!A:K, 5, FALSE)</f>
        <v>Nairobi</v>
      </c>
    </row>
    <row r="1170" spans="1:6" x14ac:dyDescent="0.3">
      <c r="A1170" t="s">
        <v>405</v>
      </c>
      <c r="B1170" t="s">
        <v>432</v>
      </c>
      <c r="C1170">
        <v>28.26</v>
      </c>
      <c r="D1170" t="s">
        <v>426</v>
      </c>
      <c r="E1170" s="2">
        <v>45732</v>
      </c>
      <c r="F1170" t="str">
        <f>VLOOKUP(A1170, Sheet2!A:K, 5, FALSE)</f>
        <v>Nairobi</v>
      </c>
    </row>
    <row r="1171" spans="1:6" x14ac:dyDescent="0.3">
      <c r="A1171" t="s">
        <v>405</v>
      </c>
      <c r="B1171" t="s">
        <v>433</v>
      </c>
      <c r="C1171">
        <v>38.08</v>
      </c>
      <c r="D1171" t="s">
        <v>426</v>
      </c>
      <c r="E1171" s="2">
        <v>45763</v>
      </c>
      <c r="F1171" t="str">
        <f>VLOOKUP(A1171, Sheet2!A:K, 5, FALSE)</f>
        <v>Nairobi</v>
      </c>
    </row>
    <row r="1172" spans="1:6" x14ac:dyDescent="0.3">
      <c r="A1172" t="s">
        <v>407</v>
      </c>
      <c r="B1172" t="s">
        <v>425</v>
      </c>
      <c r="C1172">
        <v>45.55</v>
      </c>
      <c r="D1172" t="s">
        <v>426</v>
      </c>
      <c r="E1172" s="2">
        <v>45608</v>
      </c>
      <c r="F1172" t="str">
        <f>VLOOKUP(A1172, Sheet2!A:K, 5, FALSE)</f>
        <v>Nairobi</v>
      </c>
    </row>
    <row r="1173" spans="1:6" x14ac:dyDescent="0.3">
      <c r="A1173" t="s">
        <v>407</v>
      </c>
      <c r="B1173" t="s">
        <v>427</v>
      </c>
      <c r="C1173">
        <v>35.369999999999997</v>
      </c>
      <c r="D1173" t="s">
        <v>426</v>
      </c>
      <c r="E1173" s="2">
        <v>45655</v>
      </c>
      <c r="F1173" t="str">
        <f>VLOOKUP(A1173, Sheet2!A:K, 5, FALSE)</f>
        <v>Nairobi</v>
      </c>
    </row>
    <row r="1174" spans="1:6" x14ac:dyDescent="0.3">
      <c r="A1174" t="s">
        <v>407</v>
      </c>
      <c r="B1174" t="s">
        <v>430</v>
      </c>
      <c r="C1174">
        <v>24.31</v>
      </c>
      <c r="D1174" t="s">
        <v>426</v>
      </c>
      <c r="E1174" s="2">
        <v>45672</v>
      </c>
      <c r="F1174" t="str">
        <f>VLOOKUP(A1174, Sheet2!A:K, 5, FALSE)</f>
        <v>Nairobi</v>
      </c>
    </row>
    <row r="1175" spans="1:6" x14ac:dyDescent="0.3">
      <c r="A1175" t="s">
        <v>407</v>
      </c>
      <c r="B1175" t="s">
        <v>431</v>
      </c>
      <c r="C1175">
        <v>27.55</v>
      </c>
      <c r="D1175" t="s">
        <v>426</v>
      </c>
      <c r="E1175" s="2">
        <v>45707</v>
      </c>
      <c r="F1175" t="str">
        <f>VLOOKUP(A1175, Sheet2!A:K, 5, FALSE)</f>
        <v>Nairobi</v>
      </c>
    </row>
    <row r="1176" spans="1:6" x14ac:dyDescent="0.3">
      <c r="A1176" t="s">
        <v>407</v>
      </c>
      <c r="B1176" t="s">
        <v>432</v>
      </c>
      <c r="C1176">
        <v>31.12</v>
      </c>
      <c r="D1176" t="s">
        <v>426</v>
      </c>
      <c r="E1176" s="2">
        <v>45737</v>
      </c>
      <c r="F1176" t="str">
        <f>VLOOKUP(A1176, Sheet2!A:K, 5, FALSE)</f>
        <v>Nairobi</v>
      </c>
    </row>
    <row r="1177" spans="1:6" x14ac:dyDescent="0.3">
      <c r="A1177" t="s">
        <v>407</v>
      </c>
      <c r="B1177" t="s">
        <v>433</v>
      </c>
      <c r="C1177">
        <v>32.36</v>
      </c>
      <c r="D1177" t="s">
        <v>428</v>
      </c>
      <c r="E1177" t="s">
        <v>429</v>
      </c>
      <c r="F1177" t="str">
        <f>VLOOKUP(A1177, Sheet2!A:K, 5, FALSE)</f>
        <v>Nairobi</v>
      </c>
    </row>
    <row r="1178" spans="1:6" x14ac:dyDescent="0.3">
      <c r="A1178" t="s">
        <v>409</v>
      </c>
      <c r="B1178" t="s">
        <v>425</v>
      </c>
      <c r="C1178">
        <v>19.46</v>
      </c>
      <c r="D1178" t="s">
        <v>426</v>
      </c>
      <c r="E1178" s="2">
        <v>45625</v>
      </c>
      <c r="F1178" t="str">
        <f>VLOOKUP(A1178, Sheet2!A:K, 5, FALSE)</f>
        <v>Eldoret</v>
      </c>
    </row>
    <row r="1179" spans="1:6" x14ac:dyDescent="0.3">
      <c r="A1179" t="s">
        <v>409</v>
      </c>
      <c r="B1179" t="s">
        <v>427</v>
      </c>
      <c r="C1179">
        <v>20.309999999999999</v>
      </c>
      <c r="D1179" t="s">
        <v>426</v>
      </c>
      <c r="E1179" s="2">
        <v>45640</v>
      </c>
      <c r="F1179" t="str">
        <f>VLOOKUP(A1179, Sheet2!A:K, 5, FALSE)</f>
        <v>Eldoret</v>
      </c>
    </row>
    <row r="1180" spans="1:6" x14ac:dyDescent="0.3">
      <c r="A1180" t="s">
        <v>409</v>
      </c>
      <c r="B1180" t="s">
        <v>430</v>
      </c>
      <c r="C1180">
        <v>38.32</v>
      </c>
      <c r="D1180" t="s">
        <v>426</v>
      </c>
      <c r="E1180" s="2">
        <v>45679</v>
      </c>
      <c r="F1180" t="str">
        <f>VLOOKUP(A1180, Sheet2!A:K, 5, FALSE)</f>
        <v>Eldoret</v>
      </c>
    </row>
    <row r="1181" spans="1:6" x14ac:dyDescent="0.3">
      <c r="A1181" t="s">
        <v>409</v>
      </c>
      <c r="B1181" t="s">
        <v>431</v>
      </c>
      <c r="C1181">
        <v>26.01</v>
      </c>
      <c r="D1181" t="s">
        <v>426</v>
      </c>
      <c r="E1181" s="2">
        <v>45705</v>
      </c>
      <c r="F1181" t="str">
        <f>VLOOKUP(A1181, Sheet2!A:K, 5, FALSE)</f>
        <v>Eldoret</v>
      </c>
    </row>
    <row r="1182" spans="1:6" x14ac:dyDescent="0.3">
      <c r="A1182" t="s">
        <v>409</v>
      </c>
      <c r="B1182" t="s">
        <v>432</v>
      </c>
      <c r="C1182">
        <v>26.92</v>
      </c>
      <c r="D1182" t="s">
        <v>426</v>
      </c>
      <c r="E1182" s="2">
        <v>45727</v>
      </c>
      <c r="F1182" t="str">
        <f>VLOOKUP(A1182, Sheet2!A:K, 5, FALSE)</f>
        <v>Eldoret</v>
      </c>
    </row>
    <row r="1183" spans="1:6" x14ac:dyDescent="0.3">
      <c r="A1183" t="s">
        <v>409</v>
      </c>
      <c r="B1183" t="s">
        <v>433</v>
      </c>
      <c r="C1183">
        <v>35.659999999999997</v>
      </c>
      <c r="D1183" t="s">
        <v>428</v>
      </c>
      <c r="E1183" t="s">
        <v>429</v>
      </c>
      <c r="F1183" t="str">
        <f>VLOOKUP(A1183, Sheet2!A:K, 5, FALSE)</f>
        <v>Eldoret</v>
      </c>
    </row>
    <row r="1184" spans="1:6" x14ac:dyDescent="0.3">
      <c r="A1184" t="s">
        <v>411</v>
      </c>
      <c r="B1184" t="s">
        <v>425</v>
      </c>
      <c r="C1184">
        <v>42.27</v>
      </c>
      <c r="D1184" t="s">
        <v>426</v>
      </c>
      <c r="E1184" s="2">
        <v>45601</v>
      </c>
      <c r="F1184" t="str">
        <f>VLOOKUP(A1184, Sheet2!A:K, 5, FALSE)</f>
        <v>Nairobi</v>
      </c>
    </row>
    <row r="1185" spans="1:6" x14ac:dyDescent="0.3">
      <c r="A1185" t="s">
        <v>411</v>
      </c>
      <c r="B1185" t="s">
        <v>427</v>
      </c>
      <c r="C1185">
        <v>21.28</v>
      </c>
      <c r="D1185" t="s">
        <v>428</v>
      </c>
      <c r="E1185" t="s">
        <v>429</v>
      </c>
      <c r="F1185" t="str">
        <f>VLOOKUP(A1185, Sheet2!A:K, 5, FALSE)</f>
        <v>Nairobi</v>
      </c>
    </row>
    <row r="1186" spans="1:6" x14ac:dyDescent="0.3">
      <c r="A1186" t="s">
        <v>411</v>
      </c>
      <c r="B1186" t="s">
        <v>430</v>
      </c>
      <c r="C1186">
        <v>29.51</v>
      </c>
      <c r="D1186" t="s">
        <v>428</v>
      </c>
      <c r="E1186" t="s">
        <v>429</v>
      </c>
      <c r="F1186" t="str">
        <f>VLOOKUP(A1186, Sheet2!A:K, 5, FALSE)</f>
        <v>Nairobi</v>
      </c>
    </row>
    <row r="1187" spans="1:6" x14ac:dyDescent="0.3">
      <c r="A1187" t="s">
        <v>411</v>
      </c>
      <c r="B1187" t="s">
        <v>431</v>
      </c>
      <c r="C1187">
        <v>22.95</v>
      </c>
      <c r="D1187" t="s">
        <v>426</v>
      </c>
      <c r="E1187" s="2">
        <v>45714</v>
      </c>
      <c r="F1187" t="str">
        <f>VLOOKUP(A1187, Sheet2!A:K, 5, FALSE)</f>
        <v>Nairobi</v>
      </c>
    </row>
    <row r="1188" spans="1:6" x14ac:dyDescent="0.3">
      <c r="A1188" t="s">
        <v>411</v>
      </c>
      <c r="B1188" t="s">
        <v>432</v>
      </c>
      <c r="C1188">
        <v>23.42</v>
      </c>
      <c r="D1188" t="s">
        <v>426</v>
      </c>
      <c r="E1188" s="2">
        <v>45731</v>
      </c>
      <c r="F1188" t="str">
        <f>VLOOKUP(A1188, Sheet2!A:K, 5, FALSE)</f>
        <v>Nairobi</v>
      </c>
    </row>
    <row r="1189" spans="1:6" x14ac:dyDescent="0.3">
      <c r="A1189" t="s">
        <v>411</v>
      </c>
      <c r="B1189" t="s">
        <v>433</v>
      </c>
      <c r="C1189">
        <v>18.84</v>
      </c>
      <c r="D1189" t="s">
        <v>426</v>
      </c>
      <c r="E1189" s="2">
        <v>45771</v>
      </c>
      <c r="F1189" t="str">
        <f>VLOOKUP(A1189, Sheet2!A:K, 5, FALSE)</f>
        <v>Nairobi</v>
      </c>
    </row>
    <row r="1190" spans="1:6" x14ac:dyDescent="0.3">
      <c r="A1190" t="s">
        <v>413</v>
      </c>
      <c r="B1190" t="s">
        <v>425</v>
      </c>
      <c r="C1190">
        <v>37.82</v>
      </c>
      <c r="D1190" t="s">
        <v>426</v>
      </c>
      <c r="E1190" s="2">
        <v>45619</v>
      </c>
      <c r="F1190" t="str">
        <f>VLOOKUP(A1190, Sheet2!A:K, 5, FALSE)</f>
        <v>Nakuru</v>
      </c>
    </row>
    <row r="1191" spans="1:6" x14ac:dyDescent="0.3">
      <c r="A1191" t="s">
        <v>413</v>
      </c>
      <c r="B1191" t="s">
        <v>427</v>
      </c>
      <c r="C1191">
        <v>41.97</v>
      </c>
      <c r="D1191" t="s">
        <v>426</v>
      </c>
      <c r="E1191" s="2">
        <v>45635</v>
      </c>
      <c r="F1191" t="str">
        <f>VLOOKUP(A1191, Sheet2!A:K, 5, FALSE)</f>
        <v>Nakuru</v>
      </c>
    </row>
    <row r="1192" spans="1:6" x14ac:dyDescent="0.3">
      <c r="A1192" t="s">
        <v>413</v>
      </c>
      <c r="B1192" t="s">
        <v>430</v>
      </c>
      <c r="C1192">
        <v>35.28</v>
      </c>
      <c r="D1192" t="s">
        <v>426</v>
      </c>
      <c r="E1192" s="2">
        <v>45664</v>
      </c>
      <c r="F1192" t="str">
        <f>VLOOKUP(A1192, Sheet2!A:K, 5, FALSE)</f>
        <v>Nakuru</v>
      </c>
    </row>
    <row r="1193" spans="1:6" x14ac:dyDescent="0.3">
      <c r="A1193" t="s">
        <v>413</v>
      </c>
      <c r="B1193" t="s">
        <v>431</v>
      </c>
      <c r="C1193">
        <v>38.619999999999997</v>
      </c>
      <c r="D1193" t="s">
        <v>426</v>
      </c>
      <c r="E1193" s="2">
        <v>45701</v>
      </c>
      <c r="F1193" t="str">
        <f>VLOOKUP(A1193, Sheet2!A:K, 5, FALSE)</f>
        <v>Nakuru</v>
      </c>
    </row>
    <row r="1194" spans="1:6" x14ac:dyDescent="0.3">
      <c r="A1194" t="s">
        <v>413</v>
      </c>
      <c r="B1194" t="s">
        <v>432</v>
      </c>
      <c r="C1194">
        <v>35.39</v>
      </c>
      <c r="D1194" t="s">
        <v>426</v>
      </c>
      <c r="E1194" s="2">
        <v>45733</v>
      </c>
      <c r="F1194" t="str">
        <f>VLOOKUP(A1194, Sheet2!A:K, 5, FALSE)</f>
        <v>Nakuru</v>
      </c>
    </row>
    <row r="1195" spans="1:6" x14ac:dyDescent="0.3">
      <c r="A1195" t="s">
        <v>413</v>
      </c>
      <c r="B1195" t="s">
        <v>433</v>
      </c>
      <c r="C1195">
        <v>37.18</v>
      </c>
      <c r="D1195" t="s">
        <v>426</v>
      </c>
      <c r="E1195" s="2">
        <v>45772</v>
      </c>
      <c r="F1195" t="str">
        <f>VLOOKUP(A1195, Sheet2!A:K, 5, FALSE)</f>
        <v>Nakuru</v>
      </c>
    </row>
    <row r="1196" spans="1:6" x14ac:dyDescent="0.3">
      <c r="A1196" t="s">
        <v>415</v>
      </c>
      <c r="B1196" t="s">
        <v>425</v>
      </c>
      <c r="C1196">
        <v>37.520000000000003</v>
      </c>
      <c r="D1196" t="s">
        <v>426</v>
      </c>
      <c r="E1196" s="2">
        <v>45599</v>
      </c>
      <c r="F1196" t="str">
        <f>VLOOKUP(A1196, Sheet2!A:K, 5, FALSE)</f>
        <v>Kisumu</v>
      </c>
    </row>
    <row r="1197" spans="1:6" x14ac:dyDescent="0.3">
      <c r="A1197" t="s">
        <v>415</v>
      </c>
      <c r="B1197" t="s">
        <v>427</v>
      </c>
      <c r="C1197">
        <v>36.36</v>
      </c>
      <c r="D1197" t="s">
        <v>426</v>
      </c>
      <c r="E1197" s="2">
        <v>45640</v>
      </c>
      <c r="F1197" t="str">
        <f>VLOOKUP(A1197, Sheet2!A:K, 5, FALSE)</f>
        <v>Kisumu</v>
      </c>
    </row>
    <row r="1198" spans="1:6" x14ac:dyDescent="0.3">
      <c r="A1198" t="s">
        <v>415</v>
      </c>
      <c r="B1198" t="s">
        <v>430</v>
      </c>
      <c r="C1198">
        <v>35.56</v>
      </c>
      <c r="D1198" t="s">
        <v>426</v>
      </c>
      <c r="E1198" s="2">
        <v>45664</v>
      </c>
      <c r="F1198" t="str">
        <f>VLOOKUP(A1198, Sheet2!A:K, 5, FALSE)</f>
        <v>Kisumu</v>
      </c>
    </row>
    <row r="1199" spans="1:6" x14ac:dyDescent="0.3">
      <c r="A1199" t="s">
        <v>415</v>
      </c>
      <c r="B1199" t="s">
        <v>431</v>
      </c>
      <c r="C1199">
        <v>25.69</v>
      </c>
      <c r="D1199" t="s">
        <v>426</v>
      </c>
      <c r="E1199" s="2">
        <v>45711</v>
      </c>
      <c r="F1199" t="str">
        <f>VLOOKUP(A1199, Sheet2!A:K, 5, FALSE)</f>
        <v>Kisumu</v>
      </c>
    </row>
    <row r="1200" spans="1:6" x14ac:dyDescent="0.3">
      <c r="A1200" t="s">
        <v>415</v>
      </c>
      <c r="B1200" t="s">
        <v>432</v>
      </c>
      <c r="C1200">
        <v>43.86</v>
      </c>
      <c r="D1200" t="s">
        <v>426</v>
      </c>
      <c r="E1200" s="2">
        <v>45730</v>
      </c>
      <c r="F1200" t="str">
        <f>VLOOKUP(A1200, Sheet2!A:K, 5, FALSE)</f>
        <v>Kisumu</v>
      </c>
    </row>
    <row r="1201" spans="1:6" x14ac:dyDescent="0.3">
      <c r="A1201" t="s">
        <v>415</v>
      </c>
      <c r="B1201" t="s">
        <v>433</v>
      </c>
      <c r="C1201">
        <v>18.010000000000002</v>
      </c>
      <c r="D1201" t="s">
        <v>426</v>
      </c>
      <c r="E1201" s="2">
        <v>45757</v>
      </c>
      <c r="F1201" t="str">
        <f>VLOOKUP(A1201, Sheet2!A:K, 5, FALSE)</f>
        <v>Kisumu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workbookViewId="0">
      <selection activeCell="F7" sqref="F7"/>
    </sheetView>
  </sheetViews>
  <sheetFormatPr defaultRowHeight="14.4" x14ac:dyDescent="0.3"/>
  <cols>
    <col min="1" max="1" width="10.6640625" bestFit="1" customWidth="1"/>
    <col min="2" max="2" width="12.88671875" bestFit="1" customWidth="1"/>
    <col min="3" max="3" width="6.88671875" bestFit="1" customWidth="1"/>
    <col min="4" max="4" width="4" bestFit="1" customWidth="1"/>
    <col min="5" max="5" width="9.109375" bestFit="1" customWidth="1"/>
    <col min="6" max="6" width="8.33203125" bestFit="1" customWidth="1"/>
    <col min="7" max="7" width="10.5546875" bestFit="1" customWidth="1"/>
    <col min="8" max="8" width="17" bestFit="1" customWidth="1"/>
    <col min="9" max="9" width="11.6640625" bestFit="1" customWidth="1"/>
    <col min="10" max="10" width="12.88671875" bestFit="1" customWidth="1"/>
    <col min="11" max="11" width="18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417</v>
      </c>
      <c r="I1" t="s">
        <v>418</v>
      </c>
      <c r="J1" t="s">
        <v>419</v>
      </c>
      <c r="K1" t="s">
        <v>420</v>
      </c>
    </row>
    <row r="2" spans="1:11" x14ac:dyDescent="0.3">
      <c r="A2" t="s">
        <v>7</v>
      </c>
      <c r="B2" t="s">
        <v>8</v>
      </c>
      <c r="C2" t="s">
        <v>9</v>
      </c>
      <c r="D2">
        <v>49</v>
      </c>
      <c r="E2" t="s">
        <v>10</v>
      </c>
      <c r="F2" t="s">
        <v>11</v>
      </c>
      <c r="G2" s="1">
        <v>45275</v>
      </c>
      <c r="H2" t="str">
        <f>IF(D2&lt;25,"Youth",IF(D2&lt;=45,"Adult","Senior"))</f>
        <v>Senior</v>
      </c>
      <c r="I2" t="str">
        <f>TEXT(G2, "yyyy-mm")</f>
        <v>2023-12</v>
      </c>
      <c r="J2">
        <f ca="1">DATEDIF(G2, TODAY(), "m")</f>
        <v>17</v>
      </c>
      <c r="K2" t="str">
        <f t="shared" ref="K2:K66" ca="1" si="0">IF(DATEDIF(G2, TODAY(), "m") &gt; 12, "Yes", "No")</f>
        <v>Yes</v>
      </c>
    </row>
    <row r="3" spans="1:11" x14ac:dyDescent="0.3">
      <c r="A3" t="s">
        <v>12</v>
      </c>
      <c r="B3" t="s">
        <v>13</v>
      </c>
      <c r="C3" t="s">
        <v>14</v>
      </c>
      <c r="D3">
        <v>56</v>
      </c>
      <c r="E3" t="s">
        <v>15</v>
      </c>
      <c r="F3" t="s">
        <v>16</v>
      </c>
      <c r="G3" s="1">
        <v>45019</v>
      </c>
      <c r="H3" t="str">
        <f t="shared" ref="H3:H66" si="1">IF(D3&lt;25,"Youth",IF(D3&lt;=45,"Adult","Senior"))</f>
        <v>Senior</v>
      </c>
      <c r="I3" t="str">
        <f t="shared" ref="I3:I66" si="2">TEXT(G3, "yyyy-mm")</f>
        <v>2023-04</v>
      </c>
      <c r="J3">
        <f t="shared" ref="J3:J66" ca="1" si="3">DATEDIF(G3, TODAY(), "m")</f>
        <v>26</v>
      </c>
      <c r="K3" t="str">
        <f t="shared" ca="1" si="0"/>
        <v>Yes</v>
      </c>
    </row>
    <row r="4" spans="1:11" x14ac:dyDescent="0.3">
      <c r="A4" t="s">
        <v>17</v>
      </c>
      <c r="B4" t="s">
        <v>18</v>
      </c>
      <c r="C4" t="s">
        <v>9</v>
      </c>
      <c r="D4">
        <v>49</v>
      </c>
      <c r="E4" t="s">
        <v>19</v>
      </c>
      <c r="F4" t="s">
        <v>16</v>
      </c>
      <c r="G4" s="1">
        <v>44644</v>
      </c>
      <c r="H4" t="str">
        <f t="shared" si="1"/>
        <v>Senior</v>
      </c>
      <c r="I4" t="str">
        <f t="shared" si="2"/>
        <v>2022-03</v>
      </c>
      <c r="J4">
        <f t="shared" ca="1" si="3"/>
        <v>38</v>
      </c>
      <c r="K4" t="str">
        <f t="shared" ca="1" si="0"/>
        <v>Yes</v>
      </c>
    </row>
    <row r="5" spans="1:11" x14ac:dyDescent="0.3">
      <c r="A5" t="s">
        <v>20</v>
      </c>
      <c r="B5" t="s">
        <v>21</v>
      </c>
      <c r="C5" t="s">
        <v>9</v>
      </c>
      <c r="D5">
        <v>21</v>
      </c>
      <c r="E5" t="s">
        <v>15</v>
      </c>
      <c r="F5" t="s">
        <v>16</v>
      </c>
      <c r="G5" s="1">
        <v>44706</v>
      </c>
      <c r="H5" t="str">
        <f t="shared" si="1"/>
        <v>Youth</v>
      </c>
      <c r="I5" t="str">
        <f t="shared" si="2"/>
        <v>2022-05</v>
      </c>
      <c r="J5">
        <f t="shared" ca="1" si="3"/>
        <v>36</v>
      </c>
      <c r="K5" t="str">
        <f t="shared" ca="1" si="0"/>
        <v>Yes</v>
      </c>
    </row>
    <row r="6" spans="1:11" x14ac:dyDescent="0.3">
      <c r="A6" t="s">
        <v>22</v>
      </c>
      <c r="B6" t="s">
        <v>23</v>
      </c>
      <c r="C6" t="s">
        <v>9</v>
      </c>
      <c r="D6">
        <v>47</v>
      </c>
      <c r="E6" t="s">
        <v>24</v>
      </c>
      <c r="F6" t="s">
        <v>11</v>
      </c>
      <c r="G6" s="1">
        <v>44646</v>
      </c>
      <c r="H6" t="str">
        <f t="shared" si="1"/>
        <v>Senior</v>
      </c>
      <c r="I6" t="str">
        <f t="shared" si="2"/>
        <v>2022-03</v>
      </c>
      <c r="J6">
        <f t="shared" ca="1" si="3"/>
        <v>38</v>
      </c>
      <c r="K6" t="str">
        <f t="shared" ca="1" si="0"/>
        <v>Yes</v>
      </c>
    </row>
    <row r="7" spans="1:11" x14ac:dyDescent="0.3">
      <c r="A7" t="s">
        <v>25</v>
      </c>
      <c r="B7" t="s">
        <v>26</v>
      </c>
      <c r="C7" t="s">
        <v>14</v>
      </c>
      <c r="D7">
        <v>54</v>
      </c>
      <c r="E7" t="s">
        <v>24</v>
      </c>
      <c r="F7" t="s">
        <v>16</v>
      </c>
      <c r="G7" s="1">
        <v>44639</v>
      </c>
      <c r="H7" t="str">
        <f t="shared" si="1"/>
        <v>Senior</v>
      </c>
      <c r="I7" t="str">
        <f t="shared" si="2"/>
        <v>2022-03</v>
      </c>
      <c r="J7">
        <f t="shared" ca="1" si="3"/>
        <v>38</v>
      </c>
      <c r="K7" t="str">
        <f t="shared" ca="1" si="0"/>
        <v>Yes</v>
      </c>
    </row>
    <row r="8" spans="1:11" x14ac:dyDescent="0.3">
      <c r="A8" t="s">
        <v>27</v>
      </c>
      <c r="B8" t="s">
        <v>28</v>
      </c>
      <c r="C8" t="s">
        <v>9</v>
      </c>
      <c r="D8">
        <v>40</v>
      </c>
      <c r="E8" t="s">
        <v>19</v>
      </c>
      <c r="F8" t="s">
        <v>11</v>
      </c>
      <c r="G8" s="1">
        <v>45018</v>
      </c>
      <c r="H8" t="str">
        <f t="shared" si="1"/>
        <v>Adult</v>
      </c>
      <c r="I8" t="str">
        <f t="shared" si="2"/>
        <v>2023-04</v>
      </c>
      <c r="J8">
        <f t="shared" ca="1" si="3"/>
        <v>26</v>
      </c>
      <c r="K8" t="str">
        <f t="shared" ca="1" si="0"/>
        <v>Yes</v>
      </c>
    </row>
    <row r="9" spans="1:11" x14ac:dyDescent="0.3">
      <c r="A9" t="s">
        <v>29</v>
      </c>
      <c r="B9" t="s">
        <v>30</v>
      </c>
      <c r="C9" t="s">
        <v>9</v>
      </c>
      <c r="D9">
        <v>56</v>
      </c>
      <c r="E9" t="s">
        <v>10</v>
      </c>
      <c r="F9" t="s">
        <v>31</v>
      </c>
      <c r="G9" s="1">
        <v>44562</v>
      </c>
      <c r="H9" t="str">
        <f t="shared" si="1"/>
        <v>Senior</v>
      </c>
      <c r="I9" t="str">
        <f t="shared" si="2"/>
        <v>2022-01</v>
      </c>
      <c r="J9">
        <f t="shared" ca="1" si="3"/>
        <v>41</v>
      </c>
      <c r="K9" t="str">
        <f t="shared" ca="1" si="0"/>
        <v>Yes</v>
      </c>
    </row>
    <row r="10" spans="1:11" x14ac:dyDescent="0.3">
      <c r="A10" t="s">
        <v>32</v>
      </c>
      <c r="B10" t="s">
        <v>33</v>
      </c>
      <c r="C10" t="s">
        <v>9</v>
      </c>
      <c r="D10">
        <v>62</v>
      </c>
      <c r="E10" t="s">
        <v>34</v>
      </c>
      <c r="F10" t="s">
        <v>11</v>
      </c>
      <c r="G10" s="1">
        <v>44612</v>
      </c>
      <c r="H10" t="str">
        <f t="shared" si="1"/>
        <v>Senior</v>
      </c>
      <c r="I10" t="str">
        <f t="shared" si="2"/>
        <v>2022-02</v>
      </c>
      <c r="J10">
        <f t="shared" ca="1" si="3"/>
        <v>39</v>
      </c>
      <c r="K10" t="str">
        <f t="shared" ca="1" si="0"/>
        <v>Yes</v>
      </c>
    </row>
    <row r="11" spans="1:11" x14ac:dyDescent="0.3">
      <c r="A11" t="s">
        <v>35</v>
      </c>
      <c r="B11" t="s">
        <v>36</v>
      </c>
      <c r="C11" t="s">
        <v>14</v>
      </c>
      <c r="D11">
        <v>32</v>
      </c>
      <c r="E11" t="s">
        <v>19</v>
      </c>
      <c r="F11" t="s">
        <v>11</v>
      </c>
      <c r="G11" s="1">
        <v>45246</v>
      </c>
      <c r="H11" t="str">
        <f t="shared" si="1"/>
        <v>Adult</v>
      </c>
      <c r="I11" t="str">
        <f t="shared" si="2"/>
        <v>2023-11</v>
      </c>
      <c r="J11">
        <f t="shared" ca="1" si="3"/>
        <v>18</v>
      </c>
      <c r="K11" t="str">
        <f t="shared" ca="1" si="0"/>
        <v>Yes</v>
      </c>
    </row>
    <row r="12" spans="1:11" x14ac:dyDescent="0.3">
      <c r="A12" t="s">
        <v>37</v>
      </c>
      <c r="B12" t="s">
        <v>38</v>
      </c>
      <c r="C12" t="s">
        <v>9</v>
      </c>
      <c r="D12">
        <v>60</v>
      </c>
      <c r="E12" t="s">
        <v>34</v>
      </c>
      <c r="F12" t="s">
        <v>31</v>
      </c>
      <c r="G12" s="1">
        <v>45278</v>
      </c>
      <c r="H12" t="str">
        <f t="shared" si="1"/>
        <v>Senior</v>
      </c>
      <c r="I12" t="str">
        <f t="shared" si="2"/>
        <v>2023-12</v>
      </c>
      <c r="J12">
        <f t="shared" ca="1" si="3"/>
        <v>17</v>
      </c>
      <c r="K12" t="str">
        <f t="shared" ca="1" si="0"/>
        <v>Yes</v>
      </c>
    </row>
    <row r="13" spans="1:11" x14ac:dyDescent="0.3">
      <c r="A13" t="s">
        <v>39</v>
      </c>
      <c r="B13" t="s">
        <v>40</v>
      </c>
      <c r="C13" t="s">
        <v>9</v>
      </c>
      <c r="D13">
        <v>46</v>
      </c>
      <c r="E13" t="s">
        <v>34</v>
      </c>
      <c r="F13" t="s">
        <v>11</v>
      </c>
      <c r="G13" s="1">
        <v>45333</v>
      </c>
      <c r="H13" t="str">
        <f t="shared" si="1"/>
        <v>Senior</v>
      </c>
      <c r="I13" t="str">
        <f t="shared" si="2"/>
        <v>2024-02</v>
      </c>
      <c r="J13">
        <f t="shared" ca="1" si="3"/>
        <v>15</v>
      </c>
      <c r="K13" t="str">
        <f t="shared" ca="1" si="0"/>
        <v>Yes</v>
      </c>
    </row>
    <row r="14" spans="1:11" x14ac:dyDescent="0.3">
      <c r="A14" t="s">
        <v>41</v>
      </c>
      <c r="B14" t="s">
        <v>42</v>
      </c>
      <c r="C14" t="s">
        <v>9</v>
      </c>
      <c r="D14">
        <v>53</v>
      </c>
      <c r="E14" t="s">
        <v>10</v>
      </c>
      <c r="F14" t="s">
        <v>16</v>
      </c>
      <c r="G14" s="1">
        <v>45007</v>
      </c>
      <c r="H14" t="str">
        <f t="shared" si="1"/>
        <v>Senior</v>
      </c>
      <c r="I14" t="str">
        <f t="shared" si="2"/>
        <v>2023-03</v>
      </c>
      <c r="J14">
        <f t="shared" ca="1" si="3"/>
        <v>26</v>
      </c>
      <c r="K14" t="str">
        <f t="shared" ca="1" si="0"/>
        <v>Yes</v>
      </c>
    </row>
    <row r="15" spans="1:11" x14ac:dyDescent="0.3">
      <c r="A15" t="s">
        <v>43</v>
      </c>
      <c r="B15" t="s">
        <v>44</v>
      </c>
      <c r="C15" t="s">
        <v>9</v>
      </c>
      <c r="D15">
        <v>30</v>
      </c>
      <c r="E15" t="s">
        <v>34</v>
      </c>
      <c r="F15" t="s">
        <v>16</v>
      </c>
      <c r="G15" s="1">
        <v>45010</v>
      </c>
      <c r="H15" t="str">
        <f t="shared" si="1"/>
        <v>Adult</v>
      </c>
      <c r="I15" t="str">
        <f t="shared" si="2"/>
        <v>2023-03</v>
      </c>
      <c r="J15">
        <f t="shared" ca="1" si="3"/>
        <v>26</v>
      </c>
      <c r="K15" t="str">
        <f t="shared" ca="1" si="0"/>
        <v>Yes</v>
      </c>
    </row>
    <row r="16" spans="1:11" x14ac:dyDescent="0.3">
      <c r="A16" t="s">
        <v>45</v>
      </c>
      <c r="B16" t="s">
        <v>46</v>
      </c>
      <c r="C16" t="s">
        <v>14</v>
      </c>
      <c r="D16">
        <v>49</v>
      </c>
      <c r="E16" t="s">
        <v>34</v>
      </c>
      <c r="F16" t="s">
        <v>11</v>
      </c>
      <c r="G16" s="1">
        <v>45049</v>
      </c>
      <c r="H16" t="str">
        <f t="shared" si="1"/>
        <v>Senior</v>
      </c>
      <c r="I16" t="str">
        <f t="shared" si="2"/>
        <v>2023-05</v>
      </c>
      <c r="J16">
        <f t="shared" ca="1" si="3"/>
        <v>25</v>
      </c>
      <c r="K16" t="str">
        <f t="shared" ca="1" si="0"/>
        <v>Yes</v>
      </c>
    </row>
    <row r="17" spans="1:11" x14ac:dyDescent="0.3">
      <c r="A17" t="s">
        <v>47</v>
      </c>
      <c r="B17" t="s">
        <v>48</v>
      </c>
      <c r="C17" t="s">
        <v>9</v>
      </c>
      <c r="D17">
        <v>24</v>
      </c>
      <c r="E17" t="s">
        <v>10</v>
      </c>
      <c r="F17" t="s">
        <v>16</v>
      </c>
      <c r="G17" s="1">
        <v>45361</v>
      </c>
      <c r="H17" t="str">
        <f t="shared" si="1"/>
        <v>Youth</v>
      </c>
      <c r="I17" t="str">
        <f t="shared" si="2"/>
        <v>2024-03</v>
      </c>
      <c r="J17">
        <f t="shared" ca="1" si="3"/>
        <v>14</v>
      </c>
      <c r="K17" t="str">
        <f t="shared" ca="1" si="0"/>
        <v>Yes</v>
      </c>
    </row>
    <row r="18" spans="1:11" x14ac:dyDescent="0.3">
      <c r="A18" t="s">
        <v>49</v>
      </c>
      <c r="B18" t="s">
        <v>50</v>
      </c>
      <c r="C18" t="s">
        <v>14</v>
      </c>
      <c r="D18">
        <v>39</v>
      </c>
      <c r="E18" t="s">
        <v>34</v>
      </c>
      <c r="F18" t="s">
        <v>11</v>
      </c>
      <c r="G18" s="1">
        <v>44595</v>
      </c>
      <c r="H18" t="str">
        <f t="shared" si="1"/>
        <v>Adult</v>
      </c>
      <c r="I18" t="str">
        <f t="shared" si="2"/>
        <v>2022-02</v>
      </c>
      <c r="J18">
        <f t="shared" ca="1" si="3"/>
        <v>40</v>
      </c>
      <c r="K18" t="str">
        <f t="shared" ca="1" si="0"/>
        <v>Yes</v>
      </c>
    </row>
    <row r="19" spans="1:11" x14ac:dyDescent="0.3">
      <c r="A19" t="s">
        <v>51</v>
      </c>
      <c r="B19" t="s">
        <v>52</v>
      </c>
      <c r="C19" t="s">
        <v>14</v>
      </c>
      <c r="D19">
        <v>45</v>
      </c>
      <c r="E19" t="s">
        <v>34</v>
      </c>
      <c r="F19" t="s">
        <v>16</v>
      </c>
      <c r="G19" s="1">
        <v>44909</v>
      </c>
      <c r="H19" t="str">
        <f t="shared" si="1"/>
        <v>Adult</v>
      </c>
      <c r="I19" t="str">
        <f t="shared" si="2"/>
        <v>2022-12</v>
      </c>
      <c r="J19">
        <f t="shared" ca="1" si="3"/>
        <v>29</v>
      </c>
      <c r="K19" t="str">
        <f t="shared" ca="1" si="0"/>
        <v>Yes</v>
      </c>
    </row>
    <row r="20" spans="1:11" x14ac:dyDescent="0.3">
      <c r="A20" t="s">
        <v>53</v>
      </c>
      <c r="B20" t="s">
        <v>54</v>
      </c>
      <c r="C20" t="s">
        <v>14</v>
      </c>
      <c r="D20">
        <v>19</v>
      </c>
      <c r="E20" t="s">
        <v>34</v>
      </c>
      <c r="F20" t="s">
        <v>16</v>
      </c>
      <c r="G20" s="1">
        <v>44656</v>
      </c>
      <c r="H20" t="str">
        <f t="shared" si="1"/>
        <v>Youth</v>
      </c>
      <c r="I20" t="str">
        <f t="shared" si="2"/>
        <v>2022-04</v>
      </c>
      <c r="J20">
        <f t="shared" ca="1" si="3"/>
        <v>38</v>
      </c>
      <c r="K20" t="str">
        <f t="shared" ca="1" si="0"/>
        <v>Yes</v>
      </c>
    </row>
    <row r="21" spans="1:11" x14ac:dyDescent="0.3">
      <c r="A21" t="s">
        <v>55</v>
      </c>
      <c r="B21" t="s">
        <v>56</v>
      </c>
      <c r="C21" t="s">
        <v>9</v>
      </c>
      <c r="D21">
        <v>59</v>
      </c>
      <c r="E21" t="s">
        <v>19</v>
      </c>
      <c r="F21" t="s">
        <v>11</v>
      </c>
      <c r="G21" s="1">
        <v>44633</v>
      </c>
      <c r="H21" t="str">
        <f t="shared" si="1"/>
        <v>Senior</v>
      </c>
      <c r="I21" t="str">
        <f t="shared" si="2"/>
        <v>2022-03</v>
      </c>
      <c r="J21">
        <f t="shared" ca="1" si="3"/>
        <v>38</v>
      </c>
      <c r="K21" t="str">
        <f t="shared" ca="1" si="0"/>
        <v>Yes</v>
      </c>
    </row>
    <row r="22" spans="1:11" x14ac:dyDescent="0.3">
      <c r="A22" t="s">
        <v>57</v>
      </c>
      <c r="B22" t="s">
        <v>58</v>
      </c>
      <c r="C22" t="s">
        <v>14</v>
      </c>
      <c r="D22">
        <v>62</v>
      </c>
      <c r="E22" t="s">
        <v>19</v>
      </c>
      <c r="F22" t="s">
        <v>16</v>
      </c>
      <c r="G22" s="1">
        <v>45112</v>
      </c>
      <c r="H22" t="str">
        <f t="shared" si="1"/>
        <v>Senior</v>
      </c>
      <c r="I22" t="str">
        <f t="shared" si="2"/>
        <v>2023-07</v>
      </c>
      <c r="J22">
        <f t="shared" ca="1" si="3"/>
        <v>23</v>
      </c>
      <c r="K22" t="str">
        <f t="shared" ca="1" si="0"/>
        <v>Yes</v>
      </c>
    </row>
    <row r="23" spans="1:11" x14ac:dyDescent="0.3">
      <c r="A23" t="s">
        <v>59</v>
      </c>
      <c r="B23" t="s">
        <v>60</v>
      </c>
      <c r="C23" t="s">
        <v>9</v>
      </c>
      <c r="D23">
        <v>23</v>
      </c>
      <c r="E23" t="s">
        <v>19</v>
      </c>
      <c r="F23" t="s">
        <v>11</v>
      </c>
      <c r="G23" s="1">
        <v>44715</v>
      </c>
      <c r="H23" t="str">
        <f t="shared" si="1"/>
        <v>Youth</v>
      </c>
      <c r="I23" t="str">
        <f t="shared" si="2"/>
        <v>2022-06</v>
      </c>
      <c r="J23">
        <f t="shared" ca="1" si="3"/>
        <v>36</v>
      </c>
      <c r="K23" t="str">
        <f t="shared" ca="1" si="0"/>
        <v>Yes</v>
      </c>
    </row>
    <row r="24" spans="1:11" x14ac:dyDescent="0.3">
      <c r="A24" t="s">
        <v>61</v>
      </c>
      <c r="B24" t="s">
        <v>62</v>
      </c>
      <c r="C24" t="s">
        <v>14</v>
      </c>
      <c r="D24">
        <v>45</v>
      </c>
      <c r="E24" t="s">
        <v>10</v>
      </c>
      <c r="F24" t="s">
        <v>16</v>
      </c>
      <c r="G24" s="1">
        <v>44811</v>
      </c>
      <c r="H24" t="str">
        <f t="shared" si="1"/>
        <v>Adult</v>
      </c>
      <c r="I24" t="str">
        <f t="shared" si="2"/>
        <v>2022-09</v>
      </c>
      <c r="J24">
        <f t="shared" ca="1" si="3"/>
        <v>32</v>
      </c>
      <c r="K24" t="str">
        <f t="shared" ca="1" si="0"/>
        <v>Yes</v>
      </c>
    </row>
    <row r="25" spans="1:11" x14ac:dyDescent="0.3">
      <c r="A25" t="s">
        <v>63</v>
      </c>
      <c r="B25" t="s">
        <v>64</v>
      </c>
      <c r="C25" t="s">
        <v>14</v>
      </c>
      <c r="D25">
        <v>45</v>
      </c>
      <c r="E25" t="s">
        <v>24</v>
      </c>
      <c r="F25" t="s">
        <v>16</v>
      </c>
      <c r="G25" s="1">
        <v>45235</v>
      </c>
      <c r="H25" t="str">
        <f t="shared" si="1"/>
        <v>Adult</v>
      </c>
      <c r="I25" t="str">
        <f t="shared" si="2"/>
        <v>2023-11</v>
      </c>
      <c r="J25">
        <f t="shared" ca="1" si="3"/>
        <v>19</v>
      </c>
      <c r="K25" t="str">
        <f t="shared" ca="1" si="0"/>
        <v>Yes</v>
      </c>
    </row>
    <row r="26" spans="1:11" x14ac:dyDescent="0.3">
      <c r="A26" t="s">
        <v>65</v>
      </c>
      <c r="B26" t="s">
        <v>66</v>
      </c>
      <c r="C26" t="s">
        <v>14</v>
      </c>
      <c r="D26">
        <v>61</v>
      </c>
      <c r="E26" t="s">
        <v>34</v>
      </c>
      <c r="F26" t="s">
        <v>31</v>
      </c>
      <c r="G26" s="1">
        <v>44999</v>
      </c>
      <c r="H26" t="str">
        <f t="shared" si="1"/>
        <v>Senior</v>
      </c>
      <c r="I26" t="str">
        <f t="shared" si="2"/>
        <v>2023-03</v>
      </c>
      <c r="J26">
        <f t="shared" ca="1" si="3"/>
        <v>26</v>
      </c>
      <c r="K26" t="str">
        <f t="shared" ca="1" si="0"/>
        <v>Yes</v>
      </c>
    </row>
    <row r="27" spans="1:11" x14ac:dyDescent="0.3">
      <c r="A27" t="s">
        <v>67</v>
      </c>
      <c r="B27" t="s">
        <v>68</v>
      </c>
      <c r="C27" t="s">
        <v>14</v>
      </c>
      <c r="D27">
        <v>61</v>
      </c>
      <c r="E27" t="s">
        <v>34</v>
      </c>
      <c r="F27" t="s">
        <v>31</v>
      </c>
      <c r="G27" s="1">
        <v>44679</v>
      </c>
      <c r="H27" t="str">
        <f t="shared" si="1"/>
        <v>Senior</v>
      </c>
      <c r="I27" t="str">
        <f t="shared" si="2"/>
        <v>2022-04</v>
      </c>
      <c r="J27">
        <f t="shared" ca="1" si="3"/>
        <v>37</v>
      </c>
      <c r="K27" t="str">
        <f t="shared" ca="1" si="0"/>
        <v>Yes</v>
      </c>
    </row>
    <row r="28" spans="1:11" x14ac:dyDescent="0.3">
      <c r="A28" t="s">
        <v>69</v>
      </c>
      <c r="B28" t="s">
        <v>70</v>
      </c>
      <c r="C28" t="s">
        <v>14</v>
      </c>
      <c r="D28">
        <v>37</v>
      </c>
      <c r="E28" t="s">
        <v>10</v>
      </c>
      <c r="F28" t="s">
        <v>11</v>
      </c>
      <c r="G28" s="1">
        <v>45332</v>
      </c>
      <c r="H28" t="str">
        <f t="shared" si="1"/>
        <v>Adult</v>
      </c>
      <c r="I28" t="str">
        <f t="shared" si="2"/>
        <v>2024-02</v>
      </c>
      <c r="J28">
        <f t="shared" ca="1" si="3"/>
        <v>15</v>
      </c>
      <c r="K28" t="str">
        <f t="shared" ca="1" si="0"/>
        <v>Yes</v>
      </c>
    </row>
    <row r="29" spans="1:11" x14ac:dyDescent="0.3">
      <c r="A29" t="s">
        <v>71</v>
      </c>
      <c r="B29" t="s">
        <v>72</v>
      </c>
      <c r="C29" t="s">
        <v>14</v>
      </c>
      <c r="D29">
        <v>47</v>
      </c>
      <c r="E29" t="s">
        <v>34</v>
      </c>
      <c r="F29" t="s">
        <v>31</v>
      </c>
      <c r="G29" s="1">
        <v>44867</v>
      </c>
      <c r="H29" t="str">
        <f t="shared" si="1"/>
        <v>Senior</v>
      </c>
      <c r="I29" t="str">
        <f t="shared" si="2"/>
        <v>2022-11</v>
      </c>
      <c r="J29">
        <f t="shared" ca="1" si="3"/>
        <v>31</v>
      </c>
      <c r="K29" t="str">
        <f t="shared" ca="1" si="0"/>
        <v>Yes</v>
      </c>
    </row>
    <row r="30" spans="1:11" x14ac:dyDescent="0.3">
      <c r="A30" t="s">
        <v>73</v>
      </c>
      <c r="B30" t="s">
        <v>74</v>
      </c>
      <c r="C30" t="s">
        <v>14</v>
      </c>
      <c r="D30">
        <v>28</v>
      </c>
      <c r="E30" t="s">
        <v>19</v>
      </c>
      <c r="F30" t="s">
        <v>11</v>
      </c>
      <c r="G30" s="1">
        <v>44829</v>
      </c>
      <c r="H30" t="str">
        <f t="shared" si="1"/>
        <v>Adult</v>
      </c>
      <c r="I30" t="str">
        <f t="shared" si="2"/>
        <v>2022-09</v>
      </c>
      <c r="J30">
        <f t="shared" ca="1" si="3"/>
        <v>32</v>
      </c>
      <c r="K30" t="str">
        <f t="shared" ca="1" si="0"/>
        <v>Yes</v>
      </c>
    </row>
    <row r="31" spans="1:11" x14ac:dyDescent="0.3">
      <c r="A31" t="s">
        <v>75</v>
      </c>
      <c r="B31" t="s">
        <v>76</v>
      </c>
      <c r="C31" t="s">
        <v>14</v>
      </c>
      <c r="D31">
        <v>45</v>
      </c>
      <c r="E31" t="s">
        <v>24</v>
      </c>
      <c r="F31" t="s">
        <v>31</v>
      </c>
      <c r="G31" s="1">
        <v>44615</v>
      </c>
      <c r="H31" t="str">
        <f t="shared" si="1"/>
        <v>Adult</v>
      </c>
      <c r="I31" t="str">
        <f t="shared" si="2"/>
        <v>2022-02</v>
      </c>
      <c r="J31">
        <f t="shared" ca="1" si="3"/>
        <v>39</v>
      </c>
      <c r="K31" t="str">
        <f t="shared" ca="1" si="0"/>
        <v>Yes</v>
      </c>
    </row>
    <row r="32" spans="1:11" x14ac:dyDescent="0.3">
      <c r="A32" t="s">
        <v>77</v>
      </c>
      <c r="B32" t="s">
        <v>78</v>
      </c>
      <c r="C32" t="s">
        <v>9</v>
      </c>
      <c r="D32">
        <v>42</v>
      </c>
      <c r="E32" t="s">
        <v>15</v>
      </c>
      <c r="F32" t="s">
        <v>16</v>
      </c>
      <c r="G32" s="1">
        <v>44797</v>
      </c>
      <c r="H32" t="str">
        <f t="shared" si="1"/>
        <v>Adult</v>
      </c>
      <c r="I32" t="str">
        <f t="shared" si="2"/>
        <v>2022-08</v>
      </c>
      <c r="J32">
        <f t="shared" ca="1" si="3"/>
        <v>33</v>
      </c>
      <c r="K32" t="str">
        <f t="shared" ca="1" si="0"/>
        <v>Yes</v>
      </c>
    </row>
    <row r="33" spans="1:11" x14ac:dyDescent="0.3">
      <c r="A33" t="s">
        <v>79</v>
      </c>
      <c r="B33" t="s">
        <v>80</v>
      </c>
      <c r="C33" t="s">
        <v>9</v>
      </c>
      <c r="D33">
        <v>56</v>
      </c>
      <c r="E33" t="s">
        <v>34</v>
      </c>
      <c r="F33" t="s">
        <v>11</v>
      </c>
      <c r="G33" s="1">
        <v>44950</v>
      </c>
      <c r="H33" t="str">
        <f t="shared" si="1"/>
        <v>Senior</v>
      </c>
      <c r="I33" t="str">
        <f t="shared" si="2"/>
        <v>2023-01</v>
      </c>
      <c r="J33">
        <f t="shared" ca="1" si="3"/>
        <v>28</v>
      </c>
      <c r="K33" t="str">
        <f t="shared" ca="1" si="0"/>
        <v>Yes</v>
      </c>
    </row>
    <row r="34" spans="1:11" x14ac:dyDescent="0.3">
      <c r="A34" t="s">
        <v>81</v>
      </c>
      <c r="B34" t="s">
        <v>82</v>
      </c>
      <c r="C34" t="s">
        <v>14</v>
      </c>
      <c r="D34">
        <v>50</v>
      </c>
      <c r="E34" t="s">
        <v>19</v>
      </c>
      <c r="F34" t="s">
        <v>11</v>
      </c>
      <c r="G34" s="1">
        <v>45295</v>
      </c>
      <c r="H34" t="str">
        <f t="shared" si="1"/>
        <v>Senior</v>
      </c>
      <c r="I34" t="str">
        <f t="shared" si="2"/>
        <v>2024-01</v>
      </c>
      <c r="J34">
        <f t="shared" ca="1" si="3"/>
        <v>17</v>
      </c>
      <c r="K34" t="str">
        <f t="shared" ca="1" si="0"/>
        <v>Yes</v>
      </c>
    </row>
    <row r="35" spans="1:11" x14ac:dyDescent="0.3">
      <c r="A35" t="s">
        <v>83</v>
      </c>
      <c r="B35" t="s">
        <v>84</v>
      </c>
      <c r="C35" t="s">
        <v>14</v>
      </c>
      <c r="D35">
        <v>18</v>
      </c>
      <c r="E35" t="s">
        <v>15</v>
      </c>
      <c r="F35" t="s">
        <v>16</v>
      </c>
      <c r="G35" s="1">
        <v>45324</v>
      </c>
      <c r="H35" t="str">
        <f t="shared" si="1"/>
        <v>Youth</v>
      </c>
      <c r="I35" t="str">
        <f t="shared" si="2"/>
        <v>2024-02</v>
      </c>
      <c r="J35">
        <f t="shared" ca="1" si="3"/>
        <v>16</v>
      </c>
      <c r="K35" t="str">
        <f t="shared" ca="1" si="0"/>
        <v>Yes</v>
      </c>
    </row>
    <row r="36" spans="1:11" x14ac:dyDescent="0.3">
      <c r="A36" t="s">
        <v>85</v>
      </c>
      <c r="B36" t="s">
        <v>86</v>
      </c>
      <c r="C36" t="s">
        <v>14</v>
      </c>
      <c r="D36">
        <v>44</v>
      </c>
      <c r="E36" t="s">
        <v>24</v>
      </c>
      <c r="F36" t="s">
        <v>11</v>
      </c>
      <c r="G36" s="1">
        <v>44962</v>
      </c>
      <c r="H36" t="str">
        <f t="shared" si="1"/>
        <v>Adult</v>
      </c>
      <c r="I36" t="str">
        <f t="shared" si="2"/>
        <v>2023-02</v>
      </c>
      <c r="J36">
        <f t="shared" ca="1" si="3"/>
        <v>28</v>
      </c>
      <c r="K36" t="str">
        <f t="shared" ca="1" si="0"/>
        <v>Yes</v>
      </c>
    </row>
    <row r="37" spans="1:11" x14ac:dyDescent="0.3">
      <c r="A37" t="s">
        <v>87</v>
      </c>
      <c r="B37" t="s">
        <v>88</v>
      </c>
      <c r="C37" t="s">
        <v>9</v>
      </c>
      <c r="D37">
        <v>30</v>
      </c>
      <c r="E37" t="s">
        <v>15</v>
      </c>
      <c r="F37" t="s">
        <v>11</v>
      </c>
      <c r="G37" s="1">
        <v>45185</v>
      </c>
      <c r="H37" t="str">
        <f t="shared" si="1"/>
        <v>Adult</v>
      </c>
      <c r="I37" t="str">
        <f t="shared" si="2"/>
        <v>2023-09</v>
      </c>
      <c r="J37">
        <f t="shared" ca="1" si="3"/>
        <v>20</v>
      </c>
      <c r="K37" t="str">
        <f t="shared" ca="1" si="0"/>
        <v>Yes</v>
      </c>
    </row>
    <row r="38" spans="1:11" x14ac:dyDescent="0.3">
      <c r="A38" t="s">
        <v>89</v>
      </c>
      <c r="B38" t="s">
        <v>90</v>
      </c>
      <c r="C38" t="s">
        <v>14</v>
      </c>
      <c r="D38">
        <v>58</v>
      </c>
      <c r="E38" t="s">
        <v>19</v>
      </c>
      <c r="F38" t="s">
        <v>31</v>
      </c>
      <c r="G38" s="1">
        <v>45328</v>
      </c>
      <c r="H38" t="str">
        <f t="shared" si="1"/>
        <v>Senior</v>
      </c>
      <c r="I38" t="str">
        <f t="shared" si="2"/>
        <v>2024-02</v>
      </c>
      <c r="J38">
        <f t="shared" ca="1" si="3"/>
        <v>15</v>
      </c>
      <c r="K38" t="str">
        <f t="shared" ca="1" si="0"/>
        <v>Yes</v>
      </c>
    </row>
    <row r="39" spans="1:11" x14ac:dyDescent="0.3">
      <c r="A39" t="s">
        <v>91</v>
      </c>
      <c r="B39" t="s">
        <v>92</v>
      </c>
      <c r="C39" t="s">
        <v>9</v>
      </c>
      <c r="D39">
        <v>20</v>
      </c>
      <c r="E39" t="s">
        <v>15</v>
      </c>
      <c r="F39" t="s">
        <v>11</v>
      </c>
      <c r="G39" s="1">
        <v>44864</v>
      </c>
      <c r="H39" t="str">
        <f t="shared" si="1"/>
        <v>Youth</v>
      </c>
      <c r="I39" t="str">
        <f t="shared" si="2"/>
        <v>2022-10</v>
      </c>
      <c r="J39">
        <f t="shared" ca="1" si="3"/>
        <v>31</v>
      </c>
      <c r="K39" t="str">
        <f t="shared" ca="1" si="0"/>
        <v>Yes</v>
      </c>
    </row>
    <row r="40" spans="1:11" x14ac:dyDescent="0.3">
      <c r="A40" t="s">
        <v>93</v>
      </c>
      <c r="B40" t="s">
        <v>94</v>
      </c>
      <c r="C40" t="s">
        <v>9</v>
      </c>
      <c r="D40">
        <v>56</v>
      </c>
      <c r="E40" t="s">
        <v>10</v>
      </c>
      <c r="F40" t="s">
        <v>16</v>
      </c>
      <c r="G40" s="1">
        <v>44768</v>
      </c>
      <c r="H40" t="str">
        <f t="shared" si="1"/>
        <v>Senior</v>
      </c>
      <c r="I40" t="str">
        <f t="shared" si="2"/>
        <v>2022-07</v>
      </c>
      <c r="J40">
        <f t="shared" ca="1" si="3"/>
        <v>34</v>
      </c>
      <c r="K40" t="str">
        <f t="shared" ca="1" si="0"/>
        <v>Yes</v>
      </c>
    </row>
    <row r="41" spans="1:11" x14ac:dyDescent="0.3">
      <c r="A41" t="s">
        <v>95</v>
      </c>
      <c r="B41" t="s">
        <v>96</v>
      </c>
      <c r="C41" t="s">
        <v>9</v>
      </c>
      <c r="D41">
        <v>23</v>
      </c>
      <c r="E41" t="s">
        <v>15</v>
      </c>
      <c r="F41" t="s">
        <v>31</v>
      </c>
      <c r="G41" s="1">
        <v>44790</v>
      </c>
      <c r="H41" t="str">
        <f t="shared" si="1"/>
        <v>Youth</v>
      </c>
      <c r="I41" t="str">
        <f t="shared" si="2"/>
        <v>2022-08</v>
      </c>
      <c r="J41">
        <f t="shared" ca="1" si="3"/>
        <v>33</v>
      </c>
      <c r="K41" t="str">
        <f t="shared" ca="1" si="0"/>
        <v>Yes</v>
      </c>
    </row>
    <row r="42" spans="1:11" x14ac:dyDescent="0.3">
      <c r="A42" t="s">
        <v>97</v>
      </c>
      <c r="B42" t="s">
        <v>98</v>
      </c>
      <c r="C42" t="s">
        <v>9</v>
      </c>
      <c r="D42">
        <v>25</v>
      </c>
      <c r="E42" t="s">
        <v>34</v>
      </c>
      <c r="F42" t="s">
        <v>31</v>
      </c>
      <c r="G42" s="1">
        <v>45139</v>
      </c>
      <c r="H42" t="str">
        <f t="shared" si="1"/>
        <v>Adult</v>
      </c>
      <c r="I42" t="str">
        <f t="shared" si="2"/>
        <v>2023-08</v>
      </c>
      <c r="J42">
        <f t="shared" ca="1" si="3"/>
        <v>22</v>
      </c>
      <c r="K42" t="str">
        <f t="shared" ca="1" si="0"/>
        <v>Yes</v>
      </c>
    </row>
    <row r="43" spans="1:11" x14ac:dyDescent="0.3">
      <c r="A43" t="s">
        <v>99</v>
      </c>
      <c r="B43" t="s">
        <v>100</v>
      </c>
      <c r="C43" t="s">
        <v>9</v>
      </c>
      <c r="D43">
        <v>44</v>
      </c>
      <c r="E43" t="s">
        <v>34</v>
      </c>
      <c r="F43" t="s">
        <v>16</v>
      </c>
      <c r="G43" s="1">
        <v>44636</v>
      </c>
      <c r="H43" t="str">
        <f t="shared" si="1"/>
        <v>Adult</v>
      </c>
      <c r="I43" t="str">
        <f t="shared" si="2"/>
        <v>2022-03</v>
      </c>
      <c r="J43">
        <f t="shared" ca="1" si="3"/>
        <v>38</v>
      </c>
      <c r="K43" t="str">
        <f t="shared" ca="1" si="0"/>
        <v>Yes</v>
      </c>
    </row>
    <row r="44" spans="1:11" x14ac:dyDescent="0.3">
      <c r="A44" t="s">
        <v>101</v>
      </c>
      <c r="B44" t="s">
        <v>102</v>
      </c>
      <c r="C44" t="s">
        <v>14</v>
      </c>
      <c r="D44">
        <v>26</v>
      </c>
      <c r="E44" t="s">
        <v>10</v>
      </c>
      <c r="F44" t="s">
        <v>16</v>
      </c>
      <c r="G44" s="1">
        <v>44996</v>
      </c>
      <c r="H44" t="str">
        <f t="shared" si="1"/>
        <v>Adult</v>
      </c>
      <c r="I44" t="str">
        <f t="shared" si="2"/>
        <v>2023-03</v>
      </c>
      <c r="J44">
        <f t="shared" ca="1" si="3"/>
        <v>26</v>
      </c>
      <c r="K44" t="str">
        <f t="shared" ca="1" si="0"/>
        <v>Yes</v>
      </c>
    </row>
    <row r="45" spans="1:11" x14ac:dyDescent="0.3">
      <c r="A45" t="s">
        <v>103</v>
      </c>
      <c r="B45" t="s">
        <v>104</v>
      </c>
      <c r="C45" t="s">
        <v>14</v>
      </c>
      <c r="D45">
        <v>54</v>
      </c>
      <c r="E45" t="s">
        <v>19</v>
      </c>
      <c r="F45" t="s">
        <v>31</v>
      </c>
      <c r="G45" s="1">
        <v>44664</v>
      </c>
      <c r="H45" t="str">
        <f t="shared" si="1"/>
        <v>Senior</v>
      </c>
      <c r="I45" t="str">
        <f t="shared" si="2"/>
        <v>2022-04</v>
      </c>
      <c r="J45">
        <f t="shared" ca="1" si="3"/>
        <v>37</v>
      </c>
      <c r="K45" t="str">
        <f t="shared" ca="1" si="0"/>
        <v>Yes</v>
      </c>
    </row>
    <row r="46" spans="1:11" x14ac:dyDescent="0.3">
      <c r="A46" t="s">
        <v>105</v>
      </c>
      <c r="B46" t="s">
        <v>106</v>
      </c>
      <c r="C46" t="s">
        <v>14</v>
      </c>
      <c r="D46">
        <v>50</v>
      </c>
      <c r="E46" t="s">
        <v>34</v>
      </c>
      <c r="F46" t="s">
        <v>11</v>
      </c>
      <c r="G46" s="1">
        <v>44983</v>
      </c>
      <c r="H46" t="str">
        <f t="shared" si="1"/>
        <v>Senior</v>
      </c>
      <c r="I46" t="str">
        <f t="shared" si="2"/>
        <v>2023-02</v>
      </c>
      <c r="J46">
        <f t="shared" ca="1" si="3"/>
        <v>27</v>
      </c>
      <c r="K46" t="str">
        <f t="shared" ca="1" si="0"/>
        <v>Yes</v>
      </c>
    </row>
    <row r="47" spans="1:11" x14ac:dyDescent="0.3">
      <c r="A47" t="s">
        <v>107</v>
      </c>
      <c r="B47" t="s">
        <v>108</v>
      </c>
      <c r="C47" t="s">
        <v>14</v>
      </c>
      <c r="D47">
        <v>59</v>
      </c>
      <c r="E47" t="s">
        <v>24</v>
      </c>
      <c r="F47" t="s">
        <v>31</v>
      </c>
      <c r="G47" s="1">
        <v>45265</v>
      </c>
      <c r="H47" t="str">
        <f t="shared" si="1"/>
        <v>Senior</v>
      </c>
      <c r="I47" t="str">
        <f t="shared" si="2"/>
        <v>2023-12</v>
      </c>
      <c r="J47">
        <f t="shared" ca="1" si="3"/>
        <v>18</v>
      </c>
      <c r="K47" t="str">
        <f t="shared" ca="1" si="0"/>
        <v>Yes</v>
      </c>
    </row>
    <row r="48" spans="1:11" x14ac:dyDescent="0.3">
      <c r="A48" t="s">
        <v>109</v>
      </c>
      <c r="B48" t="s">
        <v>110</v>
      </c>
      <c r="C48" t="s">
        <v>14</v>
      </c>
      <c r="D48">
        <v>61</v>
      </c>
      <c r="E48" t="s">
        <v>34</v>
      </c>
      <c r="F48" t="s">
        <v>16</v>
      </c>
      <c r="G48" s="1">
        <v>45325</v>
      </c>
      <c r="H48" t="str">
        <f t="shared" si="1"/>
        <v>Senior</v>
      </c>
      <c r="I48" t="str">
        <f t="shared" si="2"/>
        <v>2024-02</v>
      </c>
      <c r="J48">
        <f t="shared" ca="1" si="3"/>
        <v>16</v>
      </c>
      <c r="K48" t="str">
        <f t="shared" ca="1" si="0"/>
        <v>Yes</v>
      </c>
    </row>
    <row r="49" spans="1:11" x14ac:dyDescent="0.3">
      <c r="A49" t="s">
        <v>111</v>
      </c>
      <c r="B49" t="s">
        <v>112</v>
      </c>
      <c r="C49" t="s">
        <v>9</v>
      </c>
      <c r="D49">
        <v>41</v>
      </c>
      <c r="E49" t="s">
        <v>34</v>
      </c>
      <c r="F49" t="s">
        <v>31</v>
      </c>
      <c r="G49" s="1">
        <v>45299</v>
      </c>
      <c r="H49" t="str">
        <f t="shared" si="1"/>
        <v>Adult</v>
      </c>
      <c r="I49" t="str">
        <f t="shared" si="2"/>
        <v>2024-01</v>
      </c>
      <c r="J49">
        <f t="shared" ca="1" si="3"/>
        <v>16</v>
      </c>
      <c r="K49" t="str">
        <f t="shared" ca="1" si="0"/>
        <v>Yes</v>
      </c>
    </row>
    <row r="50" spans="1:11" x14ac:dyDescent="0.3">
      <c r="A50" t="s">
        <v>113</v>
      </c>
      <c r="B50" t="s">
        <v>114</v>
      </c>
      <c r="C50" t="s">
        <v>14</v>
      </c>
      <c r="D50">
        <v>32</v>
      </c>
      <c r="E50" t="s">
        <v>19</v>
      </c>
      <c r="F50" t="s">
        <v>16</v>
      </c>
      <c r="G50" s="1">
        <v>44867</v>
      </c>
      <c r="H50" t="str">
        <f t="shared" si="1"/>
        <v>Adult</v>
      </c>
      <c r="I50" t="str">
        <f t="shared" si="2"/>
        <v>2022-11</v>
      </c>
      <c r="J50">
        <f t="shared" ca="1" si="3"/>
        <v>31</v>
      </c>
      <c r="K50" t="str">
        <f t="shared" ca="1" si="0"/>
        <v>Yes</v>
      </c>
    </row>
    <row r="51" spans="1:11" x14ac:dyDescent="0.3">
      <c r="A51" t="s">
        <v>115</v>
      </c>
      <c r="B51" t="s">
        <v>116</v>
      </c>
      <c r="C51" t="s">
        <v>14</v>
      </c>
      <c r="D51">
        <v>49</v>
      </c>
      <c r="E51" t="s">
        <v>15</v>
      </c>
      <c r="F51" t="s">
        <v>31</v>
      </c>
      <c r="G51" s="1">
        <v>44659</v>
      </c>
      <c r="H51" t="str">
        <f t="shared" si="1"/>
        <v>Senior</v>
      </c>
      <c r="I51" t="str">
        <f t="shared" si="2"/>
        <v>2022-04</v>
      </c>
      <c r="J51">
        <f t="shared" ca="1" si="3"/>
        <v>37</v>
      </c>
      <c r="K51" t="str">
        <f t="shared" ca="1" si="0"/>
        <v>Yes</v>
      </c>
    </row>
    <row r="52" spans="1:11" x14ac:dyDescent="0.3">
      <c r="A52" t="s">
        <v>117</v>
      </c>
      <c r="B52" t="s">
        <v>118</v>
      </c>
      <c r="C52" t="s">
        <v>9</v>
      </c>
      <c r="D52">
        <v>49</v>
      </c>
      <c r="E52" t="s">
        <v>34</v>
      </c>
      <c r="F52" t="s">
        <v>11</v>
      </c>
      <c r="G52" s="1">
        <v>45359</v>
      </c>
      <c r="H52" t="str">
        <f t="shared" si="1"/>
        <v>Senior</v>
      </c>
      <c r="I52" t="str">
        <f t="shared" si="2"/>
        <v>2024-03</v>
      </c>
      <c r="J52">
        <f t="shared" ca="1" si="3"/>
        <v>14</v>
      </c>
      <c r="K52" t="str">
        <f t="shared" ca="1" si="0"/>
        <v>Yes</v>
      </c>
    </row>
    <row r="53" spans="1:11" x14ac:dyDescent="0.3">
      <c r="A53" t="s">
        <v>119</v>
      </c>
      <c r="B53" t="s">
        <v>120</v>
      </c>
      <c r="C53" t="s">
        <v>14</v>
      </c>
      <c r="D53">
        <v>41</v>
      </c>
      <c r="E53" t="s">
        <v>10</v>
      </c>
      <c r="F53" t="s">
        <v>31</v>
      </c>
      <c r="G53" s="1">
        <v>44896</v>
      </c>
      <c r="H53" t="str">
        <f t="shared" si="1"/>
        <v>Adult</v>
      </c>
      <c r="I53" t="str">
        <f t="shared" si="2"/>
        <v>2022-12</v>
      </c>
      <c r="J53">
        <f t="shared" ca="1" si="3"/>
        <v>30</v>
      </c>
      <c r="K53" t="str">
        <f t="shared" ca="1" si="0"/>
        <v>Yes</v>
      </c>
    </row>
    <row r="54" spans="1:11" x14ac:dyDescent="0.3">
      <c r="A54" t="s">
        <v>121</v>
      </c>
      <c r="B54" t="s">
        <v>122</v>
      </c>
      <c r="C54" t="s">
        <v>9</v>
      </c>
      <c r="D54">
        <v>58</v>
      </c>
      <c r="E54" t="s">
        <v>15</v>
      </c>
      <c r="F54" t="s">
        <v>31</v>
      </c>
      <c r="G54" s="1">
        <v>44996</v>
      </c>
      <c r="H54" t="str">
        <f t="shared" si="1"/>
        <v>Senior</v>
      </c>
      <c r="I54" t="str">
        <f t="shared" si="2"/>
        <v>2023-03</v>
      </c>
      <c r="J54">
        <f t="shared" ca="1" si="3"/>
        <v>26</v>
      </c>
      <c r="K54" t="str">
        <f t="shared" ca="1" si="0"/>
        <v>Yes</v>
      </c>
    </row>
    <row r="55" spans="1:11" x14ac:dyDescent="0.3">
      <c r="A55" t="s">
        <v>123</v>
      </c>
      <c r="B55" t="s">
        <v>124</v>
      </c>
      <c r="C55" t="s">
        <v>14</v>
      </c>
      <c r="D55">
        <v>29</v>
      </c>
      <c r="E55" t="s">
        <v>24</v>
      </c>
      <c r="F55" t="s">
        <v>16</v>
      </c>
      <c r="G55" s="1">
        <v>45008</v>
      </c>
      <c r="H55" t="str">
        <f t="shared" si="1"/>
        <v>Adult</v>
      </c>
      <c r="I55" t="str">
        <f t="shared" si="2"/>
        <v>2023-03</v>
      </c>
      <c r="J55">
        <f t="shared" ca="1" si="3"/>
        <v>26</v>
      </c>
      <c r="K55" t="str">
        <f t="shared" ca="1" si="0"/>
        <v>Yes</v>
      </c>
    </row>
    <row r="56" spans="1:11" x14ac:dyDescent="0.3">
      <c r="A56" t="s">
        <v>125</v>
      </c>
      <c r="B56" t="s">
        <v>126</v>
      </c>
      <c r="C56" t="s">
        <v>9</v>
      </c>
      <c r="D56">
        <v>56</v>
      </c>
      <c r="E56" t="s">
        <v>19</v>
      </c>
      <c r="F56" t="s">
        <v>16</v>
      </c>
      <c r="G56" s="1">
        <v>44869</v>
      </c>
      <c r="H56" t="str">
        <f t="shared" si="1"/>
        <v>Senior</v>
      </c>
      <c r="I56" t="str">
        <f t="shared" si="2"/>
        <v>2022-11</v>
      </c>
      <c r="J56">
        <f t="shared" ca="1" si="3"/>
        <v>31</v>
      </c>
      <c r="K56" t="str">
        <f t="shared" ca="1" si="0"/>
        <v>Yes</v>
      </c>
    </row>
    <row r="57" spans="1:11" x14ac:dyDescent="0.3">
      <c r="A57" t="s">
        <v>127</v>
      </c>
      <c r="B57" t="s">
        <v>128</v>
      </c>
      <c r="C57" t="s">
        <v>14</v>
      </c>
      <c r="D57">
        <v>19</v>
      </c>
      <c r="E57" t="s">
        <v>24</v>
      </c>
      <c r="F57" t="s">
        <v>16</v>
      </c>
      <c r="G57" s="1">
        <v>44810</v>
      </c>
      <c r="H57" t="str">
        <f t="shared" si="1"/>
        <v>Youth</v>
      </c>
      <c r="I57" t="str">
        <f t="shared" si="2"/>
        <v>2022-09</v>
      </c>
      <c r="J57">
        <f t="shared" ca="1" si="3"/>
        <v>32</v>
      </c>
      <c r="K57" t="str">
        <f t="shared" ca="1" si="0"/>
        <v>Yes</v>
      </c>
    </row>
    <row r="58" spans="1:11" x14ac:dyDescent="0.3">
      <c r="A58" t="s">
        <v>129</v>
      </c>
      <c r="B58" t="s">
        <v>130</v>
      </c>
      <c r="C58" t="s">
        <v>14</v>
      </c>
      <c r="D58">
        <v>20</v>
      </c>
      <c r="E58" t="s">
        <v>15</v>
      </c>
      <c r="F58" t="s">
        <v>31</v>
      </c>
      <c r="G58" s="1">
        <v>44727</v>
      </c>
      <c r="H58" t="str">
        <f t="shared" si="1"/>
        <v>Youth</v>
      </c>
      <c r="I58" t="str">
        <f t="shared" si="2"/>
        <v>2022-06</v>
      </c>
      <c r="J58">
        <f t="shared" ca="1" si="3"/>
        <v>35</v>
      </c>
      <c r="K58" t="str">
        <f t="shared" ca="1" si="0"/>
        <v>Yes</v>
      </c>
    </row>
    <row r="59" spans="1:11" x14ac:dyDescent="0.3">
      <c r="A59" t="s">
        <v>131</v>
      </c>
      <c r="B59" t="s">
        <v>132</v>
      </c>
      <c r="C59" t="s">
        <v>9</v>
      </c>
      <c r="D59">
        <v>54</v>
      </c>
      <c r="E59" t="s">
        <v>15</v>
      </c>
      <c r="F59" t="s">
        <v>11</v>
      </c>
      <c r="G59" s="1">
        <v>45042</v>
      </c>
      <c r="H59" t="str">
        <f t="shared" si="1"/>
        <v>Senior</v>
      </c>
      <c r="I59" t="str">
        <f t="shared" si="2"/>
        <v>2023-04</v>
      </c>
      <c r="J59">
        <f t="shared" ca="1" si="3"/>
        <v>25</v>
      </c>
      <c r="K59" t="str">
        <f t="shared" ca="1" si="0"/>
        <v>Yes</v>
      </c>
    </row>
    <row r="60" spans="1:11" x14ac:dyDescent="0.3">
      <c r="A60" t="s">
        <v>133</v>
      </c>
      <c r="B60" t="s">
        <v>134</v>
      </c>
      <c r="C60" t="s">
        <v>9</v>
      </c>
      <c r="D60">
        <v>34</v>
      </c>
      <c r="E60" t="s">
        <v>15</v>
      </c>
      <c r="F60" t="s">
        <v>16</v>
      </c>
      <c r="G60" s="1">
        <v>44896</v>
      </c>
      <c r="H60" t="str">
        <f t="shared" si="1"/>
        <v>Adult</v>
      </c>
      <c r="I60" t="str">
        <f t="shared" si="2"/>
        <v>2022-12</v>
      </c>
      <c r="J60">
        <f t="shared" ca="1" si="3"/>
        <v>30</v>
      </c>
      <c r="K60" t="str">
        <f t="shared" ca="1" si="0"/>
        <v>Yes</v>
      </c>
    </row>
    <row r="61" spans="1:11" x14ac:dyDescent="0.3">
      <c r="A61" t="s">
        <v>135</v>
      </c>
      <c r="B61" t="s">
        <v>136</v>
      </c>
      <c r="C61" t="s">
        <v>9</v>
      </c>
      <c r="D61">
        <v>19</v>
      </c>
      <c r="E61" t="s">
        <v>24</v>
      </c>
      <c r="F61" t="s">
        <v>16</v>
      </c>
      <c r="G61" s="1">
        <v>45103</v>
      </c>
      <c r="H61" t="str">
        <f t="shared" si="1"/>
        <v>Youth</v>
      </c>
      <c r="I61" t="str">
        <f t="shared" si="2"/>
        <v>2023-06</v>
      </c>
      <c r="J61">
        <f t="shared" ca="1" si="3"/>
        <v>23</v>
      </c>
      <c r="K61" t="str">
        <f t="shared" ca="1" si="0"/>
        <v>Yes</v>
      </c>
    </row>
    <row r="62" spans="1:11" x14ac:dyDescent="0.3">
      <c r="A62" t="s">
        <v>137</v>
      </c>
      <c r="B62" t="s">
        <v>138</v>
      </c>
      <c r="C62" t="s">
        <v>9</v>
      </c>
      <c r="D62">
        <v>19</v>
      </c>
      <c r="E62" t="s">
        <v>15</v>
      </c>
      <c r="F62" t="s">
        <v>31</v>
      </c>
      <c r="G62" s="1">
        <v>45320</v>
      </c>
      <c r="H62" t="str">
        <f t="shared" si="1"/>
        <v>Youth</v>
      </c>
      <c r="I62" t="str">
        <f t="shared" si="2"/>
        <v>2024-01</v>
      </c>
      <c r="J62">
        <f t="shared" ca="1" si="3"/>
        <v>16</v>
      </c>
      <c r="K62" t="str">
        <f t="shared" ca="1" si="0"/>
        <v>Yes</v>
      </c>
    </row>
    <row r="63" spans="1:11" x14ac:dyDescent="0.3">
      <c r="A63" t="s">
        <v>139</v>
      </c>
      <c r="B63" t="s">
        <v>140</v>
      </c>
      <c r="C63" t="s">
        <v>9</v>
      </c>
      <c r="D63">
        <v>45</v>
      </c>
      <c r="E63" t="s">
        <v>24</v>
      </c>
      <c r="F63" t="s">
        <v>16</v>
      </c>
      <c r="G63" s="1">
        <v>44667</v>
      </c>
      <c r="H63" t="str">
        <f t="shared" si="1"/>
        <v>Adult</v>
      </c>
      <c r="I63" t="str">
        <f t="shared" si="2"/>
        <v>2022-04</v>
      </c>
      <c r="J63">
        <f t="shared" ca="1" si="3"/>
        <v>37</v>
      </c>
      <c r="K63" t="str">
        <f t="shared" ca="1" si="0"/>
        <v>Yes</v>
      </c>
    </row>
    <row r="64" spans="1:11" x14ac:dyDescent="0.3">
      <c r="A64" t="s">
        <v>141</v>
      </c>
      <c r="B64" t="s">
        <v>142</v>
      </c>
      <c r="C64" t="s">
        <v>9</v>
      </c>
      <c r="D64">
        <v>40</v>
      </c>
      <c r="E64" t="s">
        <v>15</v>
      </c>
      <c r="F64" t="s">
        <v>11</v>
      </c>
      <c r="G64" s="1">
        <v>45124</v>
      </c>
      <c r="H64" t="str">
        <f t="shared" si="1"/>
        <v>Adult</v>
      </c>
      <c r="I64" t="str">
        <f t="shared" si="2"/>
        <v>2023-07</v>
      </c>
      <c r="J64">
        <f t="shared" ca="1" si="3"/>
        <v>22</v>
      </c>
      <c r="K64" t="str">
        <f t="shared" ca="1" si="0"/>
        <v>Yes</v>
      </c>
    </row>
    <row r="65" spans="1:11" x14ac:dyDescent="0.3">
      <c r="A65" t="s">
        <v>143</v>
      </c>
      <c r="B65" t="s">
        <v>144</v>
      </c>
      <c r="C65" t="s">
        <v>9</v>
      </c>
      <c r="D65">
        <v>54</v>
      </c>
      <c r="E65" t="s">
        <v>10</v>
      </c>
      <c r="F65" t="s">
        <v>11</v>
      </c>
      <c r="G65" s="1">
        <v>44642</v>
      </c>
      <c r="H65" t="str">
        <f t="shared" si="1"/>
        <v>Senior</v>
      </c>
      <c r="I65" t="str">
        <f t="shared" si="2"/>
        <v>2022-03</v>
      </c>
      <c r="J65">
        <f t="shared" ca="1" si="3"/>
        <v>38</v>
      </c>
      <c r="K65" t="str">
        <f t="shared" ca="1" si="0"/>
        <v>Yes</v>
      </c>
    </row>
    <row r="66" spans="1:11" x14ac:dyDescent="0.3">
      <c r="A66" t="s">
        <v>145</v>
      </c>
      <c r="B66" t="s">
        <v>146</v>
      </c>
      <c r="C66" t="s">
        <v>9</v>
      </c>
      <c r="D66">
        <v>49</v>
      </c>
      <c r="E66" t="s">
        <v>15</v>
      </c>
      <c r="F66" t="s">
        <v>16</v>
      </c>
      <c r="G66" s="1">
        <v>44694</v>
      </c>
      <c r="H66" t="str">
        <f t="shared" si="1"/>
        <v>Senior</v>
      </c>
      <c r="I66" t="str">
        <f t="shared" si="2"/>
        <v>2022-05</v>
      </c>
      <c r="J66">
        <f t="shared" ca="1" si="3"/>
        <v>36</v>
      </c>
      <c r="K66" t="str">
        <f t="shared" ca="1" si="0"/>
        <v>Yes</v>
      </c>
    </row>
    <row r="67" spans="1:11" x14ac:dyDescent="0.3">
      <c r="A67" t="s">
        <v>147</v>
      </c>
      <c r="B67" t="s">
        <v>148</v>
      </c>
      <c r="C67" t="s">
        <v>14</v>
      </c>
      <c r="D67">
        <v>50</v>
      </c>
      <c r="E67" t="s">
        <v>24</v>
      </c>
      <c r="F67" t="s">
        <v>16</v>
      </c>
      <c r="G67" s="1">
        <v>45358</v>
      </c>
      <c r="H67" t="str">
        <f t="shared" ref="H67:H130" si="4">IF(D67&lt;25,"Youth",IF(D67&lt;=45,"Adult","Senior"))</f>
        <v>Senior</v>
      </c>
      <c r="I67" t="str">
        <f t="shared" ref="I67:I130" si="5">TEXT(G67, "yyyy-mm")</f>
        <v>2024-03</v>
      </c>
      <c r="J67">
        <f t="shared" ref="J67:J130" ca="1" si="6">DATEDIF(G67, TODAY(), "m")</f>
        <v>14</v>
      </c>
      <c r="K67" t="str">
        <f t="shared" ref="K67:K130" ca="1" si="7">IF(DATEDIF(G67, TODAY(), "m") &gt; 12, "Yes", "No")</f>
        <v>Yes</v>
      </c>
    </row>
    <row r="68" spans="1:11" x14ac:dyDescent="0.3">
      <c r="A68" t="s">
        <v>149</v>
      </c>
      <c r="B68" t="s">
        <v>150</v>
      </c>
      <c r="C68" t="s">
        <v>14</v>
      </c>
      <c r="D68">
        <v>18</v>
      </c>
      <c r="E68" t="s">
        <v>34</v>
      </c>
      <c r="F68" t="s">
        <v>31</v>
      </c>
      <c r="G68" s="1">
        <v>44699</v>
      </c>
      <c r="H68" t="str">
        <f t="shared" si="4"/>
        <v>Youth</v>
      </c>
      <c r="I68" t="str">
        <f t="shared" si="5"/>
        <v>2022-05</v>
      </c>
      <c r="J68">
        <f t="shared" ca="1" si="6"/>
        <v>36</v>
      </c>
      <c r="K68" t="str">
        <f t="shared" ca="1" si="7"/>
        <v>Yes</v>
      </c>
    </row>
    <row r="69" spans="1:11" x14ac:dyDescent="0.3">
      <c r="A69" t="s">
        <v>151</v>
      </c>
      <c r="B69" t="s">
        <v>152</v>
      </c>
      <c r="C69" t="s">
        <v>9</v>
      </c>
      <c r="D69">
        <v>36</v>
      </c>
      <c r="E69" t="s">
        <v>15</v>
      </c>
      <c r="F69" t="s">
        <v>11</v>
      </c>
      <c r="G69" s="1">
        <v>44745</v>
      </c>
      <c r="H69" t="str">
        <f t="shared" si="4"/>
        <v>Adult</v>
      </c>
      <c r="I69" t="str">
        <f t="shared" si="5"/>
        <v>2022-07</v>
      </c>
      <c r="J69">
        <f t="shared" ca="1" si="6"/>
        <v>35</v>
      </c>
      <c r="K69" t="str">
        <f t="shared" ca="1" si="7"/>
        <v>Yes</v>
      </c>
    </row>
    <row r="70" spans="1:11" x14ac:dyDescent="0.3">
      <c r="A70" t="s">
        <v>153</v>
      </c>
      <c r="B70" t="s">
        <v>154</v>
      </c>
      <c r="C70" t="s">
        <v>14</v>
      </c>
      <c r="D70">
        <v>19</v>
      </c>
      <c r="E70" t="s">
        <v>34</v>
      </c>
      <c r="F70" t="s">
        <v>11</v>
      </c>
      <c r="G70" s="1">
        <v>44962</v>
      </c>
      <c r="H70" t="str">
        <f t="shared" si="4"/>
        <v>Youth</v>
      </c>
      <c r="I70" t="str">
        <f t="shared" si="5"/>
        <v>2023-02</v>
      </c>
      <c r="J70">
        <f t="shared" ca="1" si="6"/>
        <v>28</v>
      </c>
      <c r="K70" t="str">
        <f t="shared" ca="1" si="7"/>
        <v>Yes</v>
      </c>
    </row>
    <row r="71" spans="1:11" x14ac:dyDescent="0.3">
      <c r="A71" t="s">
        <v>155</v>
      </c>
      <c r="B71" t="s">
        <v>156</v>
      </c>
      <c r="C71" t="s">
        <v>14</v>
      </c>
      <c r="D71">
        <v>61</v>
      </c>
      <c r="E71" t="s">
        <v>10</v>
      </c>
      <c r="F71" t="s">
        <v>16</v>
      </c>
      <c r="G71" s="1">
        <v>44891</v>
      </c>
      <c r="H71" t="str">
        <f t="shared" si="4"/>
        <v>Senior</v>
      </c>
      <c r="I71" t="str">
        <f t="shared" si="5"/>
        <v>2022-11</v>
      </c>
      <c r="J71">
        <f t="shared" ca="1" si="6"/>
        <v>30</v>
      </c>
      <c r="K71" t="str">
        <f t="shared" ca="1" si="7"/>
        <v>Yes</v>
      </c>
    </row>
    <row r="72" spans="1:11" x14ac:dyDescent="0.3">
      <c r="A72" t="s">
        <v>157</v>
      </c>
      <c r="B72" t="s">
        <v>158</v>
      </c>
      <c r="C72" t="s">
        <v>14</v>
      </c>
      <c r="D72">
        <v>43</v>
      </c>
      <c r="E72" t="s">
        <v>19</v>
      </c>
      <c r="F72" t="s">
        <v>31</v>
      </c>
      <c r="G72" s="1">
        <v>45346</v>
      </c>
      <c r="H72" t="str">
        <f t="shared" si="4"/>
        <v>Adult</v>
      </c>
      <c r="I72" t="str">
        <f t="shared" si="5"/>
        <v>2024-02</v>
      </c>
      <c r="J72">
        <f t="shared" ca="1" si="6"/>
        <v>15</v>
      </c>
      <c r="K72" t="str">
        <f t="shared" ca="1" si="7"/>
        <v>Yes</v>
      </c>
    </row>
    <row r="73" spans="1:11" x14ac:dyDescent="0.3">
      <c r="A73" t="s">
        <v>159</v>
      </c>
      <c r="B73" t="s">
        <v>160</v>
      </c>
      <c r="C73" t="s">
        <v>14</v>
      </c>
      <c r="D73">
        <v>49</v>
      </c>
      <c r="E73" t="s">
        <v>10</v>
      </c>
      <c r="F73" t="s">
        <v>11</v>
      </c>
      <c r="G73" s="1">
        <v>45069</v>
      </c>
      <c r="H73" t="str">
        <f t="shared" si="4"/>
        <v>Senior</v>
      </c>
      <c r="I73" t="str">
        <f t="shared" si="5"/>
        <v>2023-05</v>
      </c>
      <c r="J73">
        <f t="shared" ca="1" si="6"/>
        <v>24</v>
      </c>
      <c r="K73" t="str">
        <f t="shared" ca="1" si="7"/>
        <v>Yes</v>
      </c>
    </row>
    <row r="74" spans="1:11" x14ac:dyDescent="0.3">
      <c r="A74" t="s">
        <v>161</v>
      </c>
      <c r="B74" t="s">
        <v>162</v>
      </c>
      <c r="C74" t="s">
        <v>9</v>
      </c>
      <c r="D74">
        <v>23</v>
      </c>
      <c r="E74" t="s">
        <v>15</v>
      </c>
      <c r="F74" t="s">
        <v>11</v>
      </c>
      <c r="G74" s="1">
        <v>44630</v>
      </c>
      <c r="H74" t="str">
        <f t="shared" si="4"/>
        <v>Youth</v>
      </c>
      <c r="I74" t="str">
        <f t="shared" si="5"/>
        <v>2022-03</v>
      </c>
      <c r="J74">
        <f t="shared" ca="1" si="6"/>
        <v>38</v>
      </c>
      <c r="K74" t="str">
        <f t="shared" ca="1" si="7"/>
        <v>Yes</v>
      </c>
    </row>
    <row r="75" spans="1:11" x14ac:dyDescent="0.3">
      <c r="A75" t="s">
        <v>163</v>
      </c>
      <c r="B75" t="s">
        <v>164</v>
      </c>
      <c r="C75" t="s">
        <v>14</v>
      </c>
      <c r="D75">
        <v>49</v>
      </c>
      <c r="E75" t="s">
        <v>34</v>
      </c>
      <c r="F75" t="s">
        <v>31</v>
      </c>
      <c r="G75" s="1">
        <v>45107</v>
      </c>
      <c r="H75" t="str">
        <f t="shared" si="4"/>
        <v>Senior</v>
      </c>
      <c r="I75" t="str">
        <f t="shared" si="5"/>
        <v>2023-06</v>
      </c>
      <c r="J75">
        <f t="shared" ca="1" si="6"/>
        <v>23</v>
      </c>
      <c r="K75" t="str">
        <f t="shared" ca="1" si="7"/>
        <v>Yes</v>
      </c>
    </row>
    <row r="76" spans="1:11" x14ac:dyDescent="0.3">
      <c r="A76" t="s">
        <v>165</v>
      </c>
      <c r="B76" t="s">
        <v>166</v>
      </c>
      <c r="C76" t="s">
        <v>9</v>
      </c>
      <c r="D76">
        <v>21</v>
      </c>
      <c r="E76" t="s">
        <v>34</v>
      </c>
      <c r="F76" t="s">
        <v>31</v>
      </c>
      <c r="G76" s="1">
        <v>45335</v>
      </c>
      <c r="H76" t="str">
        <f t="shared" si="4"/>
        <v>Youth</v>
      </c>
      <c r="I76" t="str">
        <f t="shared" si="5"/>
        <v>2024-02</v>
      </c>
      <c r="J76">
        <f t="shared" ca="1" si="6"/>
        <v>15</v>
      </c>
      <c r="K76" t="str">
        <f t="shared" ca="1" si="7"/>
        <v>Yes</v>
      </c>
    </row>
    <row r="77" spans="1:11" x14ac:dyDescent="0.3">
      <c r="A77" t="s">
        <v>167</v>
      </c>
      <c r="B77" t="s">
        <v>168</v>
      </c>
      <c r="C77" t="s">
        <v>14</v>
      </c>
      <c r="D77">
        <v>28</v>
      </c>
      <c r="E77" t="s">
        <v>24</v>
      </c>
      <c r="F77" t="s">
        <v>11</v>
      </c>
      <c r="G77" s="1">
        <v>44614</v>
      </c>
      <c r="H77" t="str">
        <f t="shared" si="4"/>
        <v>Adult</v>
      </c>
      <c r="I77" t="str">
        <f t="shared" si="5"/>
        <v>2022-02</v>
      </c>
      <c r="J77">
        <f t="shared" ca="1" si="6"/>
        <v>39</v>
      </c>
      <c r="K77" t="str">
        <f t="shared" ca="1" si="7"/>
        <v>Yes</v>
      </c>
    </row>
    <row r="78" spans="1:11" x14ac:dyDescent="0.3">
      <c r="A78" t="s">
        <v>169</v>
      </c>
      <c r="B78" t="s">
        <v>170</v>
      </c>
      <c r="C78" t="s">
        <v>14</v>
      </c>
      <c r="D78">
        <v>34</v>
      </c>
      <c r="E78" t="s">
        <v>34</v>
      </c>
      <c r="F78" t="s">
        <v>11</v>
      </c>
      <c r="G78" s="1">
        <v>45011</v>
      </c>
      <c r="H78" t="str">
        <f t="shared" si="4"/>
        <v>Adult</v>
      </c>
      <c r="I78" t="str">
        <f t="shared" si="5"/>
        <v>2023-03</v>
      </c>
      <c r="J78">
        <f t="shared" ca="1" si="6"/>
        <v>26</v>
      </c>
      <c r="K78" t="str">
        <f t="shared" ca="1" si="7"/>
        <v>Yes</v>
      </c>
    </row>
    <row r="79" spans="1:11" x14ac:dyDescent="0.3">
      <c r="A79" t="s">
        <v>171</v>
      </c>
      <c r="B79" t="s">
        <v>172</v>
      </c>
      <c r="C79" t="s">
        <v>14</v>
      </c>
      <c r="D79">
        <v>55</v>
      </c>
      <c r="E79" t="s">
        <v>24</v>
      </c>
      <c r="F79" t="s">
        <v>31</v>
      </c>
      <c r="G79" s="1">
        <v>44766</v>
      </c>
      <c r="H79" t="str">
        <f t="shared" si="4"/>
        <v>Senior</v>
      </c>
      <c r="I79" t="str">
        <f t="shared" si="5"/>
        <v>2022-07</v>
      </c>
      <c r="J79">
        <f t="shared" ca="1" si="6"/>
        <v>34</v>
      </c>
      <c r="K79" t="str">
        <f t="shared" ca="1" si="7"/>
        <v>Yes</v>
      </c>
    </row>
    <row r="80" spans="1:11" x14ac:dyDescent="0.3">
      <c r="A80" t="s">
        <v>173</v>
      </c>
      <c r="B80" t="s">
        <v>174</v>
      </c>
      <c r="C80" t="s">
        <v>9</v>
      </c>
      <c r="D80">
        <v>41</v>
      </c>
      <c r="E80" t="s">
        <v>19</v>
      </c>
      <c r="F80" t="s">
        <v>11</v>
      </c>
      <c r="G80" s="1">
        <v>44687</v>
      </c>
      <c r="H80" t="str">
        <f t="shared" si="4"/>
        <v>Adult</v>
      </c>
      <c r="I80" t="str">
        <f t="shared" si="5"/>
        <v>2022-05</v>
      </c>
      <c r="J80">
        <f t="shared" ca="1" si="6"/>
        <v>36</v>
      </c>
      <c r="K80" t="str">
        <f t="shared" ca="1" si="7"/>
        <v>Yes</v>
      </c>
    </row>
    <row r="81" spans="1:11" x14ac:dyDescent="0.3">
      <c r="A81" t="s">
        <v>175</v>
      </c>
      <c r="B81" t="s">
        <v>176</v>
      </c>
      <c r="C81" t="s">
        <v>14</v>
      </c>
      <c r="D81">
        <v>22</v>
      </c>
      <c r="E81" t="s">
        <v>15</v>
      </c>
      <c r="F81" t="s">
        <v>16</v>
      </c>
      <c r="G81" s="1">
        <v>45308</v>
      </c>
      <c r="H81" t="str">
        <f t="shared" si="4"/>
        <v>Youth</v>
      </c>
      <c r="I81" t="str">
        <f t="shared" si="5"/>
        <v>2024-01</v>
      </c>
      <c r="J81">
        <f t="shared" ca="1" si="6"/>
        <v>16</v>
      </c>
      <c r="K81" t="str">
        <f t="shared" ca="1" si="7"/>
        <v>Yes</v>
      </c>
    </row>
    <row r="82" spans="1:11" x14ac:dyDescent="0.3">
      <c r="A82" t="s">
        <v>177</v>
      </c>
      <c r="B82" t="s">
        <v>178</v>
      </c>
      <c r="C82" t="s">
        <v>9</v>
      </c>
      <c r="D82">
        <v>51</v>
      </c>
      <c r="E82" t="s">
        <v>24</v>
      </c>
      <c r="F82" t="s">
        <v>16</v>
      </c>
      <c r="G82" s="1">
        <v>44604</v>
      </c>
      <c r="H82" t="str">
        <f t="shared" si="4"/>
        <v>Senior</v>
      </c>
      <c r="I82" t="str">
        <f t="shared" si="5"/>
        <v>2022-02</v>
      </c>
      <c r="J82">
        <f t="shared" ca="1" si="6"/>
        <v>39</v>
      </c>
      <c r="K82" t="str">
        <f t="shared" ca="1" si="7"/>
        <v>Yes</v>
      </c>
    </row>
    <row r="83" spans="1:11" x14ac:dyDescent="0.3">
      <c r="A83" t="s">
        <v>179</v>
      </c>
      <c r="B83" t="s">
        <v>180</v>
      </c>
      <c r="C83" t="s">
        <v>14</v>
      </c>
      <c r="D83">
        <v>23</v>
      </c>
      <c r="E83" t="s">
        <v>19</v>
      </c>
      <c r="F83" t="s">
        <v>31</v>
      </c>
      <c r="G83" s="1">
        <v>45313</v>
      </c>
      <c r="H83" t="str">
        <f t="shared" si="4"/>
        <v>Youth</v>
      </c>
      <c r="I83" t="str">
        <f t="shared" si="5"/>
        <v>2024-01</v>
      </c>
      <c r="J83">
        <f t="shared" ca="1" si="6"/>
        <v>16</v>
      </c>
      <c r="K83" t="str">
        <f t="shared" ca="1" si="7"/>
        <v>Yes</v>
      </c>
    </row>
    <row r="84" spans="1:11" x14ac:dyDescent="0.3">
      <c r="A84" t="s">
        <v>181</v>
      </c>
      <c r="B84" t="s">
        <v>182</v>
      </c>
      <c r="C84" t="s">
        <v>9</v>
      </c>
      <c r="D84">
        <v>39</v>
      </c>
      <c r="E84" t="s">
        <v>34</v>
      </c>
      <c r="F84" t="s">
        <v>31</v>
      </c>
      <c r="G84" s="1">
        <v>44672</v>
      </c>
      <c r="H84" t="str">
        <f t="shared" si="4"/>
        <v>Adult</v>
      </c>
      <c r="I84" t="str">
        <f t="shared" si="5"/>
        <v>2022-04</v>
      </c>
      <c r="J84">
        <f t="shared" ca="1" si="6"/>
        <v>37</v>
      </c>
      <c r="K84" t="str">
        <f t="shared" ca="1" si="7"/>
        <v>Yes</v>
      </c>
    </row>
    <row r="85" spans="1:11" x14ac:dyDescent="0.3">
      <c r="A85" t="s">
        <v>183</v>
      </c>
      <c r="B85" t="s">
        <v>184</v>
      </c>
      <c r="C85" t="s">
        <v>14</v>
      </c>
      <c r="D85">
        <v>28</v>
      </c>
      <c r="E85" t="s">
        <v>34</v>
      </c>
      <c r="F85" t="s">
        <v>31</v>
      </c>
      <c r="G85" s="1">
        <v>45322</v>
      </c>
      <c r="H85" t="str">
        <f t="shared" si="4"/>
        <v>Adult</v>
      </c>
      <c r="I85" t="str">
        <f t="shared" si="5"/>
        <v>2024-01</v>
      </c>
      <c r="J85">
        <f t="shared" ca="1" si="6"/>
        <v>16</v>
      </c>
      <c r="K85" t="str">
        <f t="shared" ca="1" si="7"/>
        <v>Yes</v>
      </c>
    </row>
    <row r="86" spans="1:11" x14ac:dyDescent="0.3">
      <c r="A86" t="s">
        <v>185</v>
      </c>
      <c r="B86" t="s">
        <v>186</v>
      </c>
      <c r="C86" t="s">
        <v>9</v>
      </c>
      <c r="D86">
        <v>33</v>
      </c>
      <c r="E86" t="s">
        <v>19</v>
      </c>
      <c r="F86" t="s">
        <v>16</v>
      </c>
      <c r="G86" s="1">
        <v>45224</v>
      </c>
      <c r="H86" t="str">
        <f t="shared" si="4"/>
        <v>Adult</v>
      </c>
      <c r="I86" t="str">
        <f t="shared" si="5"/>
        <v>2023-10</v>
      </c>
      <c r="J86">
        <f t="shared" ca="1" si="6"/>
        <v>19</v>
      </c>
      <c r="K86" t="str">
        <f t="shared" ca="1" si="7"/>
        <v>Yes</v>
      </c>
    </row>
    <row r="87" spans="1:11" x14ac:dyDescent="0.3">
      <c r="A87" t="s">
        <v>187</v>
      </c>
      <c r="B87" t="s">
        <v>188</v>
      </c>
      <c r="C87" t="s">
        <v>9</v>
      </c>
      <c r="D87">
        <v>50</v>
      </c>
      <c r="E87" t="s">
        <v>34</v>
      </c>
      <c r="F87" t="s">
        <v>11</v>
      </c>
      <c r="G87" s="1">
        <v>44744</v>
      </c>
      <c r="H87" t="str">
        <f t="shared" si="4"/>
        <v>Senior</v>
      </c>
      <c r="I87" t="str">
        <f t="shared" si="5"/>
        <v>2022-07</v>
      </c>
      <c r="J87">
        <f t="shared" ca="1" si="6"/>
        <v>35</v>
      </c>
      <c r="K87" t="str">
        <f t="shared" ca="1" si="7"/>
        <v>Yes</v>
      </c>
    </row>
    <row r="88" spans="1:11" x14ac:dyDescent="0.3">
      <c r="A88" t="s">
        <v>189</v>
      </c>
      <c r="B88" t="s">
        <v>190</v>
      </c>
      <c r="C88" t="s">
        <v>14</v>
      </c>
      <c r="D88">
        <v>26</v>
      </c>
      <c r="E88" t="s">
        <v>19</v>
      </c>
      <c r="F88" t="s">
        <v>16</v>
      </c>
      <c r="G88" s="1">
        <v>44656</v>
      </c>
      <c r="H88" t="str">
        <f t="shared" si="4"/>
        <v>Adult</v>
      </c>
      <c r="I88" t="str">
        <f t="shared" si="5"/>
        <v>2022-04</v>
      </c>
      <c r="J88">
        <f t="shared" ca="1" si="6"/>
        <v>38</v>
      </c>
      <c r="K88" t="str">
        <f t="shared" ca="1" si="7"/>
        <v>Yes</v>
      </c>
    </row>
    <row r="89" spans="1:11" x14ac:dyDescent="0.3">
      <c r="A89" t="s">
        <v>191</v>
      </c>
      <c r="B89" t="s">
        <v>192</v>
      </c>
      <c r="C89" t="s">
        <v>9</v>
      </c>
      <c r="D89">
        <v>23</v>
      </c>
      <c r="E89" t="s">
        <v>24</v>
      </c>
      <c r="F89" t="s">
        <v>11</v>
      </c>
      <c r="G89" s="1">
        <v>44935</v>
      </c>
      <c r="H89" t="str">
        <f t="shared" si="4"/>
        <v>Youth</v>
      </c>
      <c r="I89" t="str">
        <f t="shared" si="5"/>
        <v>2023-01</v>
      </c>
      <c r="J89">
        <f t="shared" ca="1" si="6"/>
        <v>28</v>
      </c>
      <c r="K89" t="str">
        <f t="shared" ca="1" si="7"/>
        <v>Yes</v>
      </c>
    </row>
    <row r="90" spans="1:11" x14ac:dyDescent="0.3">
      <c r="A90" t="s">
        <v>193</v>
      </c>
      <c r="B90" t="s">
        <v>194</v>
      </c>
      <c r="C90" t="s">
        <v>14</v>
      </c>
      <c r="D90">
        <v>33</v>
      </c>
      <c r="E90" t="s">
        <v>24</v>
      </c>
      <c r="F90" t="s">
        <v>16</v>
      </c>
      <c r="G90" s="1">
        <v>45081</v>
      </c>
      <c r="H90" t="str">
        <f t="shared" si="4"/>
        <v>Adult</v>
      </c>
      <c r="I90" t="str">
        <f t="shared" si="5"/>
        <v>2023-06</v>
      </c>
      <c r="J90">
        <f t="shared" ca="1" si="6"/>
        <v>24</v>
      </c>
      <c r="K90" t="str">
        <f t="shared" ca="1" si="7"/>
        <v>Yes</v>
      </c>
    </row>
    <row r="91" spans="1:11" x14ac:dyDescent="0.3">
      <c r="A91" t="s">
        <v>195</v>
      </c>
      <c r="B91" t="s">
        <v>196</v>
      </c>
      <c r="C91" t="s">
        <v>14</v>
      </c>
      <c r="D91">
        <v>46</v>
      </c>
      <c r="E91" t="s">
        <v>19</v>
      </c>
      <c r="F91" t="s">
        <v>11</v>
      </c>
      <c r="G91" s="1">
        <v>44921</v>
      </c>
      <c r="H91" t="str">
        <f t="shared" si="4"/>
        <v>Senior</v>
      </c>
      <c r="I91" t="str">
        <f t="shared" si="5"/>
        <v>2022-12</v>
      </c>
      <c r="J91">
        <f t="shared" ca="1" si="6"/>
        <v>29</v>
      </c>
      <c r="K91" t="str">
        <f t="shared" ca="1" si="7"/>
        <v>Yes</v>
      </c>
    </row>
    <row r="92" spans="1:11" x14ac:dyDescent="0.3">
      <c r="A92" t="s">
        <v>197</v>
      </c>
      <c r="B92" t="s">
        <v>198</v>
      </c>
      <c r="C92" t="s">
        <v>14</v>
      </c>
      <c r="D92">
        <v>20</v>
      </c>
      <c r="E92" t="s">
        <v>24</v>
      </c>
      <c r="F92" t="s">
        <v>16</v>
      </c>
      <c r="G92" s="1">
        <v>45257</v>
      </c>
      <c r="H92" t="str">
        <f t="shared" si="4"/>
        <v>Youth</v>
      </c>
      <c r="I92" t="str">
        <f t="shared" si="5"/>
        <v>2023-11</v>
      </c>
      <c r="J92">
        <f t="shared" ca="1" si="6"/>
        <v>18</v>
      </c>
      <c r="K92" t="str">
        <f t="shared" ca="1" si="7"/>
        <v>Yes</v>
      </c>
    </row>
    <row r="93" spans="1:11" x14ac:dyDescent="0.3">
      <c r="A93" t="s">
        <v>199</v>
      </c>
      <c r="B93" t="s">
        <v>200</v>
      </c>
      <c r="C93" t="s">
        <v>14</v>
      </c>
      <c r="D93">
        <v>37</v>
      </c>
      <c r="E93" t="s">
        <v>24</v>
      </c>
      <c r="F93" t="s">
        <v>31</v>
      </c>
      <c r="G93" s="1">
        <v>44842</v>
      </c>
      <c r="H93" t="str">
        <f t="shared" si="4"/>
        <v>Adult</v>
      </c>
      <c r="I93" t="str">
        <f t="shared" si="5"/>
        <v>2022-10</v>
      </c>
      <c r="J93">
        <f t="shared" ca="1" si="6"/>
        <v>31</v>
      </c>
      <c r="K93" t="str">
        <f t="shared" ca="1" si="7"/>
        <v>Yes</v>
      </c>
    </row>
    <row r="94" spans="1:11" x14ac:dyDescent="0.3">
      <c r="A94" t="s">
        <v>201</v>
      </c>
      <c r="B94" t="s">
        <v>202</v>
      </c>
      <c r="C94" t="s">
        <v>14</v>
      </c>
      <c r="D94">
        <v>53</v>
      </c>
      <c r="E94" t="s">
        <v>24</v>
      </c>
      <c r="F94" t="s">
        <v>16</v>
      </c>
      <c r="G94" s="1">
        <v>44756</v>
      </c>
      <c r="H94" t="str">
        <f t="shared" si="4"/>
        <v>Senior</v>
      </c>
      <c r="I94" t="str">
        <f t="shared" si="5"/>
        <v>2022-07</v>
      </c>
      <c r="J94">
        <f t="shared" ca="1" si="6"/>
        <v>34</v>
      </c>
      <c r="K94" t="str">
        <f t="shared" ca="1" si="7"/>
        <v>Yes</v>
      </c>
    </row>
    <row r="95" spans="1:11" x14ac:dyDescent="0.3">
      <c r="A95" t="s">
        <v>203</v>
      </c>
      <c r="B95" t="s">
        <v>204</v>
      </c>
      <c r="C95" t="s">
        <v>14</v>
      </c>
      <c r="D95">
        <v>36</v>
      </c>
      <c r="E95" t="s">
        <v>10</v>
      </c>
      <c r="F95" t="s">
        <v>11</v>
      </c>
      <c r="G95" s="1">
        <v>44756</v>
      </c>
      <c r="H95" t="str">
        <f t="shared" si="4"/>
        <v>Adult</v>
      </c>
      <c r="I95" t="str">
        <f t="shared" si="5"/>
        <v>2022-07</v>
      </c>
      <c r="J95">
        <f t="shared" ca="1" si="6"/>
        <v>34</v>
      </c>
      <c r="K95" t="str">
        <f t="shared" ca="1" si="7"/>
        <v>Yes</v>
      </c>
    </row>
    <row r="96" spans="1:11" x14ac:dyDescent="0.3">
      <c r="A96" t="s">
        <v>205</v>
      </c>
      <c r="B96" t="s">
        <v>206</v>
      </c>
      <c r="C96" t="s">
        <v>14</v>
      </c>
      <c r="D96">
        <v>43</v>
      </c>
      <c r="E96" t="s">
        <v>15</v>
      </c>
      <c r="F96" t="s">
        <v>16</v>
      </c>
      <c r="G96" s="1">
        <v>45228</v>
      </c>
      <c r="H96" t="str">
        <f t="shared" si="4"/>
        <v>Adult</v>
      </c>
      <c r="I96" t="str">
        <f t="shared" si="5"/>
        <v>2023-10</v>
      </c>
      <c r="J96">
        <f t="shared" ca="1" si="6"/>
        <v>19</v>
      </c>
      <c r="K96" t="str">
        <f t="shared" ca="1" si="7"/>
        <v>Yes</v>
      </c>
    </row>
    <row r="97" spans="1:11" x14ac:dyDescent="0.3">
      <c r="A97" t="s">
        <v>207</v>
      </c>
      <c r="B97" t="s">
        <v>208</v>
      </c>
      <c r="C97" t="s">
        <v>14</v>
      </c>
      <c r="D97">
        <v>20</v>
      </c>
      <c r="E97" t="s">
        <v>34</v>
      </c>
      <c r="F97" t="s">
        <v>16</v>
      </c>
      <c r="G97" s="1">
        <v>44654</v>
      </c>
      <c r="H97" t="str">
        <f t="shared" si="4"/>
        <v>Youth</v>
      </c>
      <c r="I97" t="str">
        <f t="shared" si="5"/>
        <v>2022-04</v>
      </c>
      <c r="J97">
        <f t="shared" ca="1" si="6"/>
        <v>38</v>
      </c>
      <c r="K97" t="str">
        <f t="shared" ca="1" si="7"/>
        <v>Yes</v>
      </c>
    </row>
    <row r="98" spans="1:11" x14ac:dyDescent="0.3">
      <c r="A98" t="s">
        <v>209</v>
      </c>
      <c r="B98" t="s">
        <v>210</v>
      </c>
      <c r="C98" t="s">
        <v>14</v>
      </c>
      <c r="D98">
        <v>36</v>
      </c>
      <c r="E98" t="s">
        <v>10</v>
      </c>
      <c r="F98" t="s">
        <v>16</v>
      </c>
      <c r="G98" s="1">
        <v>45233</v>
      </c>
      <c r="H98" t="str">
        <f t="shared" si="4"/>
        <v>Adult</v>
      </c>
      <c r="I98" t="str">
        <f t="shared" si="5"/>
        <v>2023-11</v>
      </c>
      <c r="J98">
        <f t="shared" ca="1" si="6"/>
        <v>19</v>
      </c>
      <c r="K98" t="str">
        <f t="shared" ca="1" si="7"/>
        <v>Yes</v>
      </c>
    </row>
    <row r="99" spans="1:11" x14ac:dyDescent="0.3">
      <c r="A99" t="s">
        <v>211</v>
      </c>
      <c r="B99" t="s">
        <v>212</v>
      </c>
      <c r="C99" t="s">
        <v>14</v>
      </c>
      <c r="D99">
        <v>37</v>
      </c>
      <c r="E99" t="s">
        <v>24</v>
      </c>
      <c r="F99" t="s">
        <v>31</v>
      </c>
      <c r="G99" s="1">
        <v>44622</v>
      </c>
      <c r="H99" t="str">
        <f t="shared" si="4"/>
        <v>Adult</v>
      </c>
      <c r="I99" t="str">
        <f t="shared" si="5"/>
        <v>2022-03</v>
      </c>
      <c r="J99">
        <f t="shared" ca="1" si="6"/>
        <v>39</v>
      </c>
      <c r="K99" t="str">
        <f t="shared" ca="1" si="7"/>
        <v>Yes</v>
      </c>
    </row>
    <row r="100" spans="1:11" x14ac:dyDescent="0.3">
      <c r="A100" t="s">
        <v>213</v>
      </c>
      <c r="B100" t="s">
        <v>214</v>
      </c>
      <c r="C100" t="s">
        <v>14</v>
      </c>
      <c r="D100">
        <v>49</v>
      </c>
      <c r="E100" t="s">
        <v>19</v>
      </c>
      <c r="F100" t="s">
        <v>16</v>
      </c>
      <c r="G100" s="1">
        <v>45195</v>
      </c>
      <c r="H100" t="str">
        <f t="shared" si="4"/>
        <v>Senior</v>
      </c>
      <c r="I100" t="str">
        <f t="shared" si="5"/>
        <v>2023-09</v>
      </c>
      <c r="J100">
        <f t="shared" ca="1" si="6"/>
        <v>20</v>
      </c>
      <c r="K100" t="str">
        <f t="shared" ca="1" si="7"/>
        <v>Yes</v>
      </c>
    </row>
    <row r="101" spans="1:11" x14ac:dyDescent="0.3">
      <c r="A101" t="s">
        <v>215</v>
      </c>
      <c r="B101" t="s">
        <v>216</v>
      </c>
      <c r="C101" t="s">
        <v>9</v>
      </c>
      <c r="D101">
        <v>24</v>
      </c>
      <c r="E101" t="s">
        <v>24</v>
      </c>
      <c r="F101" t="s">
        <v>31</v>
      </c>
      <c r="G101" s="1">
        <v>44612</v>
      </c>
      <c r="H101" t="str">
        <f t="shared" si="4"/>
        <v>Youth</v>
      </c>
      <c r="I101" t="str">
        <f t="shared" si="5"/>
        <v>2022-02</v>
      </c>
      <c r="J101">
        <f t="shared" ca="1" si="6"/>
        <v>39</v>
      </c>
      <c r="K101" t="str">
        <f t="shared" ca="1" si="7"/>
        <v>Yes</v>
      </c>
    </row>
    <row r="102" spans="1:11" x14ac:dyDescent="0.3">
      <c r="A102" t="s">
        <v>217</v>
      </c>
      <c r="B102" t="s">
        <v>218</v>
      </c>
      <c r="C102" t="s">
        <v>9</v>
      </c>
      <c r="D102">
        <v>58</v>
      </c>
      <c r="E102" t="s">
        <v>15</v>
      </c>
      <c r="F102" t="s">
        <v>31</v>
      </c>
      <c r="G102" s="1">
        <v>44964</v>
      </c>
      <c r="H102" t="str">
        <f t="shared" si="4"/>
        <v>Senior</v>
      </c>
      <c r="I102" t="str">
        <f t="shared" si="5"/>
        <v>2023-02</v>
      </c>
      <c r="J102">
        <f t="shared" ca="1" si="6"/>
        <v>27</v>
      </c>
      <c r="K102" t="str">
        <f t="shared" ca="1" si="7"/>
        <v>Yes</v>
      </c>
    </row>
    <row r="103" spans="1:11" x14ac:dyDescent="0.3">
      <c r="A103" t="s">
        <v>219</v>
      </c>
      <c r="B103" t="s">
        <v>220</v>
      </c>
      <c r="C103" t="s">
        <v>14</v>
      </c>
      <c r="D103">
        <v>50</v>
      </c>
      <c r="E103" t="s">
        <v>24</v>
      </c>
      <c r="F103" t="s">
        <v>16</v>
      </c>
      <c r="G103" s="1">
        <v>45350</v>
      </c>
      <c r="H103" t="str">
        <f t="shared" si="4"/>
        <v>Senior</v>
      </c>
      <c r="I103" t="str">
        <f t="shared" si="5"/>
        <v>2024-02</v>
      </c>
      <c r="J103">
        <f t="shared" ca="1" si="6"/>
        <v>15</v>
      </c>
      <c r="K103" t="str">
        <f t="shared" ca="1" si="7"/>
        <v>Yes</v>
      </c>
    </row>
    <row r="104" spans="1:11" x14ac:dyDescent="0.3">
      <c r="A104" t="s">
        <v>221</v>
      </c>
      <c r="B104" t="s">
        <v>222</v>
      </c>
      <c r="C104" t="s">
        <v>14</v>
      </c>
      <c r="D104">
        <v>57</v>
      </c>
      <c r="E104" t="s">
        <v>19</v>
      </c>
      <c r="F104" t="s">
        <v>16</v>
      </c>
      <c r="G104" s="1">
        <v>44566</v>
      </c>
      <c r="H104" t="str">
        <f t="shared" si="4"/>
        <v>Senior</v>
      </c>
      <c r="I104" t="str">
        <f t="shared" si="5"/>
        <v>2022-01</v>
      </c>
      <c r="J104">
        <f t="shared" ca="1" si="6"/>
        <v>41</v>
      </c>
      <c r="K104" t="str">
        <f t="shared" ca="1" si="7"/>
        <v>Yes</v>
      </c>
    </row>
    <row r="105" spans="1:11" x14ac:dyDescent="0.3">
      <c r="A105" t="s">
        <v>223</v>
      </c>
      <c r="B105" t="s">
        <v>224</v>
      </c>
      <c r="C105" t="s">
        <v>14</v>
      </c>
      <c r="D105">
        <v>56</v>
      </c>
      <c r="E105" t="s">
        <v>15</v>
      </c>
      <c r="F105" t="s">
        <v>16</v>
      </c>
      <c r="G105" s="1">
        <v>45027</v>
      </c>
      <c r="H105" t="str">
        <f t="shared" si="4"/>
        <v>Senior</v>
      </c>
      <c r="I105" t="str">
        <f t="shared" si="5"/>
        <v>2023-04</v>
      </c>
      <c r="J105">
        <f t="shared" ca="1" si="6"/>
        <v>25</v>
      </c>
      <c r="K105" t="str">
        <f t="shared" ca="1" si="7"/>
        <v>Yes</v>
      </c>
    </row>
    <row r="106" spans="1:11" x14ac:dyDescent="0.3">
      <c r="A106" t="s">
        <v>225</v>
      </c>
      <c r="B106" t="s">
        <v>226</v>
      </c>
      <c r="C106" t="s">
        <v>14</v>
      </c>
      <c r="D106">
        <v>35</v>
      </c>
      <c r="E106" t="s">
        <v>24</v>
      </c>
      <c r="F106" t="s">
        <v>11</v>
      </c>
      <c r="G106" s="1">
        <v>45165</v>
      </c>
      <c r="H106" t="str">
        <f t="shared" si="4"/>
        <v>Adult</v>
      </c>
      <c r="I106" t="str">
        <f t="shared" si="5"/>
        <v>2023-08</v>
      </c>
      <c r="J106">
        <f t="shared" ca="1" si="6"/>
        <v>21</v>
      </c>
      <c r="K106" t="str">
        <f t="shared" ca="1" si="7"/>
        <v>Yes</v>
      </c>
    </row>
    <row r="107" spans="1:11" x14ac:dyDescent="0.3">
      <c r="A107" t="s">
        <v>227</v>
      </c>
      <c r="B107" t="s">
        <v>228</v>
      </c>
      <c r="C107" t="s">
        <v>14</v>
      </c>
      <c r="D107">
        <v>57</v>
      </c>
      <c r="E107" t="s">
        <v>15</v>
      </c>
      <c r="F107" t="s">
        <v>16</v>
      </c>
      <c r="G107" s="1">
        <v>45243</v>
      </c>
      <c r="H107" t="str">
        <f t="shared" si="4"/>
        <v>Senior</v>
      </c>
      <c r="I107" t="str">
        <f t="shared" si="5"/>
        <v>2023-11</v>
      </c>
      <c r="J107">
        <f t="shared" ca="1" si="6"/>
        <v>18</v>
      </c>
      <c r="K107" t="str">
        <f t="shared" ca="1" si="7"/>
        <v>Yes</v>
      </c>
    </row>
    <row r="108" spans="1:11" x14ac:dyDescent="0.3">
      <c r="A108" t="s">
        <v>229</v>
      </c>
      <c r="B108" t="s">
        <v>230</v>
      </c>
      <c r="C108" t="s">
        <v>14</v>
      </c>
      <c r="D108">
        <v>18</v>
      </c>
      <c r="E108" t="s">
        <v>34</v>
      </c>
      <c r="F108" t="s">
        <v>31</v>
      </c>
      <c r="G108" s="1">
        <v>45095</v>
      </c>
      <c r="H108" t="str">
        <f t="shared" si="4"/>
        <v>Youth</v>
      </c>
      <c r="I108" t="str">
        <f t="shared" si="5"/>
        <v>2023-06</v>
      </c>
      <c r="J108">
        <f t="shared" ca="1" si="6"/>
        <v>23</v>
      </c>
      <c r="K108" t="str">
        <f t="shared" ca="1" si="7"/>
        <v>Yes</v>
      </c>
    </row>
    <row r="109" spans="1:11" x14ac:dyDescent="0.3">
      <c r="A109" t="s">
        <v>231</v>
      </c>
      <c r="B109" t="s">
        <v>232</v>
      </c>
      <c r="C109" t="s">
        <v>14</v>
      </c>
      <c r="D109">
        <v>28</v>
      </c>
      <c r="E109" t="s">
        <v>34</v>
      </c>
      <c r="F109" t="s">
        <v>16</v>
      </c>
      <c r="G109" s="1">
        <v>44966</v>
      </c>
      <c r="H109" t="str">
        <f t="shared" si="4"/>
        <v>Adult</v>
      </c>
      <c r="I109" t="str">
        <f t="shared" si="5"/>
        <v>2023-02</v>
      </c>
      <c r="J109">
        <f t="shared" ca="1" si="6"/>
        <v>27</v>
      </c>
      <c r="K109" t="str">
        <f t="shared" ca="1" si="7"/>
        <v>Yes</v>
      </c>
    </row>
    <row r="110" spans="1:11" x14ac:dyDescent="0.3">
      <c r="A110" t="s">
        <v>233</v>
      </c>
      <c r="B110" t="s">
        <v>234</v>
      </c>
      <c r="C110" t="s">
        <v>14</v>
      </c>
      <c r="D110">
        <v>45</v>
      </c>
      <c r="E110" t="s">
        <v>24</v>
      </c>
      <c r="F110" t="s">
        <v>11</v>
      </c>
      <c r="G110" s="1">
        <v>45074</v>
      </c>
      <c r="H110" t="str">
        <f t="shared" si="4"/>
        <v>Adult</v>
      </c>
      <c r="I110" t="str">
        <f t="shared" si="5"/>
        <v>2023-05</v>
      </c>
      <c r="J110">
        <f t="shared" ca="1" si="6"/>
        <v>24</v>
      </c>
      <c r="K110" t="str">
        <f t="shared" ca="1" si="7"/>
        <v>Yes</v>
      </c>
    </row>
    <row r="111" spans="1:11" x14ac:dyDescent="0.3">
      <c r="A111" t="s">
        <v>235</v>
      </c>
      <c r="B111" t="s">
        <v>236</v>
      </c>
      <c r="C111" t="s">
        <v>9</v>
      </c>
      <c r="D111">
        <v>42</v>
      </c>
      <c r="E111" t="s">
        <v>15</v>
      </c>
      <c r="F111" t="s">
        <v>16</v>
      </c>
      <c r="G111" s="1">
        <v>45206</v>
      </c>
      <c r="H111" t="str">
        <f t="shared" si="4"/>
        <v>Adult</v>
      </c>
      <c r="I111" t="str">
        <f t="shared" si="5"/>
        <v>2023-10</v>
      </c>
      <c r="J111">
        <f t="shared" ca="1" si="6"/>
        <v>19</v>
      </c>
      <c r="K111" t="str">
        <f t="shared" ca="1" si="7"/>
        <v>Yes</v>
      </c>
    </row>
    <row r="112" spans="1:11" x14ac:dyDescent="0.3">
      <c r="A112" t="s">
        <v>237</v>
      </c>
      <c r="B112" t="s">
        <v>238</v>
      </c>
      <c r="C112" t="s">
        <v>14</v>
      </c>
      <c r="D112">
        <v>40</v>
      </c>
      <c r="E112" t="s">
        <v>19</v>
      </c>
      <c r="F112" t="s">
        <v>11</v>
      </c>
      <c r="G112" s="1">
        <v>44794</v>
      </c>
      <c r="H112" t="str">
        <f t="shared" si="4"/>
        <v>Adult</v>
      </c>
      <c r="I112" t="str">
        <f t="shared" si="5"/>
        <v>2022-08</v>
      </c>
      <c r="J112">
        <f t="shared" ca="1" si="6"/>
        <v>33</v>
      </c>
      <c r="K112" t="str">
        <f t="shared" ca="1" si="7"/>
        <v>Yes</v>
      </c>
    </row>
    <row r="113" spans="1:11" x14ac:dyDescent="0.3">
      <c r="A113" t="s">
        <v>239</v>
      </c>
      <c r="B113" t="s">
        <v>240</v>
      </c>
      <c r="C113" t="s">
        <v>9</v>
      </c>
      <c r="D113">
        <v>48</v>
      </c>
      <c r="E113" t="s">
        <v>24</v>
      </c>
      <c r="F113" t="s">
        <v>11</v>
      </c>
      <c r="G113" s="1">
        <v>45085</v>
      </c>
      <c r="H113" t="str">
        <f t="shared" si="4"/>
        <v>Senior</v>
      </c>
      <c r="I113" t="str">
        <f t="shared" si="5"/>
        <v>2023-06</v>
      </c>
      <c r="J113">
        <f t="shared" ca="1" si="6"/>
        <v>23</v>
      </c>
      <c r="K113" t="str">
        <f t="shared" ca="1" si="7"/>
        <v>Yes</v>
      </c>
    </row>
    <row r="114" spans="1:11" x14ac:dyDescent="0.3">
      <c r="A114" t="s">
        <v>241</v>
      </c>
      <c r="B114" t="s">
        <v>242</v>
      </c>
      <c r="C114" t="s">
        <v>14</v>
      </c>
      <c r="D114">
        <v>47</v>
      </c>
      <c r="E114" t="s">
        <v>34</v>
      </c>
      <c r="F114" t="s">
        <v>16</v>
      </c>
      <c r="G114" s="1">
        <v>44907</v>
      </c>
      <c r="H114" t="str">
        <f t="shared" si="4"/>
        <v>Senior</v>
      </c>
      <c r="I114" t="str">
        <f t="shared" si="5"/>
        <v>2022-12</v>
      </c>
      <c r="J114">
        <f t="shared" ca="1" si="6"/>
        <v>29</v>
      </c>
      <c r="K114" t="str">
        <f t="shared" ca="1" si="7"/>
        <v>Yes</v>
      </c>
    </row>
    <row r="115" spans="1:11" x14ac:dyDescent="0.3">
      <c r="A115" t="s">
        <v>243</v>
      </c>
      <c r="B115" t="s">
        <v>244</v>
      </c>
      <c r="C115" t="s">
        <v>14</v>
      </c>
      <c r="D115">
        <v>59</v>
      </c>
      <c r="E115" t="s">
        <v>34</v>
      </c>
      <c r="F115" t="s">
        <v>31</v>
      </c>
      <c r="G115" s="1">
        <v>44607</v>
      </c>
      <c r="H115" t="str">
        <f t="shared" si="4"/>
        <v>Senior</v>
      </c>
      <c r="I115" t="str">
        <f t="shared" si="5"/>
        <v>2022-02</v>
      </c>
      <c r="J115">
        <f t="shared" ca="1" si="6"/>
        <v>39</v>
      </c>
      <c r="K115" t="str">
        <f t="shared" ca="1" si="7"/>
        <v>Yes</v>
      </c>
    </row>
    <row r="116" spans="1:11" x14ac:dyDescent="0.3">
      <c r="A116" t="s">
        <v>245</v>
      </c>
      <c r="B116" t="s">
        <v>246</v>
      </c>
      <c r="C116" t="s">
        <v>9</v>
      </c>
      <c r="D116">
        <v>52</v>
      </c>
      <c r="E116" t="s">
        <v>24</v>
      </c>
      <c r="F116" t="s">
        <v>11</v>
      </c>
      <c r="G116" s="1">
        <v>45107</v>
      </c>
      <c r="H116" t="str">
        <f t="shared" si="4"/>
        <v>Senior</v>
      </c>
      <c r="I116" t="str">
        <f t="shared" si="5"/>
        <v>2023-06</v>
      </c>
      <c r="J116">
        <f t="shared" ca="1" si="6"/>
        <v>23</v>
      </c>
      <c r="K116" t="str">
        <f t="shared" ca="1" si="7"/>
        <v>Yes</v>
      </c>
    </row>
    <row r="117" spans="1:11" x14ac:dyDescent="0.3">
      <c r="A117" t="s">
        <v>247</v>
      </c>
      <c r="B117" t="s">
        <v>248</v>
      </c>
      <c r="C117" t="s">
        <v>14</v>
      </c>
      <c r="D117">
        <v>24</v>
      </c>
      <c r="E117" t="s">
        <v>15</v>
      </c>
      <c r="F117" t="s">
        <v>16</v>
      </c>
      <c r="G117" s="1">
        <v>44639</v>
      </c>
      <c r="H117" t="str">
        <f t="shared" si="4"/>
        <v>Youth</v>
      </c>
      <c r="I117" t="str">
        <f t="shared" si="5"/>
        <v>2022-03</v>
      </c>
      <c r="J117">
        <f t="shared" ca="1" si="6"/>
        <v>38</v>
      </c>
      <c r="K117" t="str">
        <f t="shared" ca="1" si="7"/>
        <v>Yes</v>
      </c>
    </row>
    <row r="118" spans="1:11" x14ac:dyDescent="0.3">
      <c r="A118" t="s">
        <v>249</v>
      </c>
      <c r="B118" t="s">
        <v>250</v>
      </c>
      <c r="C118" t="s">
        <v>9</v>
      </c>
      <c r="D118">
        <v>33</v>
      </c>
      <c r="E118" t="s">
        <v>34</v>
      </c>
      <c r="F118" t="s">
        <v>16</v>
      </c>
      <c r="G118" s="1">
        <v>45291</v>
      </c>
      <c r="H118" t="str">
        <f t="shared" si="4"/>
        <v>Adult</v>
      </c>
      <c r="I118" t="str">
        <f t="shared" si="5"/>
        <v>2023-12</v>
      </c>
      <c r="J118">
        <f t="shared" ca="1" si="6"/>
        <v>17</v>
      </c>
      <c r="K118" t="str">
        <f t="shared" ca="1" si="7"/>
        <v>Yes</v>
      </c>
    </row>
    <row r="119" spans="1:11" x14ac:dyDescent="0.3">
      <c r="A119" t="s">
        <v>251</v>
      </c>
      <c r="B119" t="s">
        <v>252</v>
      </c>
      <c r="C119" t="s">
        <v>14</v>
      </c>
      <c r="D119">
        <v>43</v>
      </c>
      <c r="E119" t="s">
        <v>15</v>
      </c>
      <c r="F119" t="s">
        <v>31</v>
      </c>
      <c r="G119" s="1">
        <v>44634</v>
      </c>
      <c r="H119" t="str">
        <f t="shared" si="4"/>
        <v>Adult</v>
      </c>
      <c r="I119" t="str">
        <f t="shared" si="5"/>
        <v>2022-03</v>
      </c>
      <c r="J119">
        <f t="shared" ca="1" si="6"/>
        <v>38</v>
      </c>
      <c r="K119" t="str">
        <f t="shared" ca="1" si="7"/>
        <v>Yes</v>
      </c>
    </row>
    <row r="120" spans="1:11" x14ac:dyDescent="0.3">
      <c r="A120" t="s">
        <v>253</v>
      </c>
      <c r="B120" t="s">
        <v>254</v>
      </c>
      <c r="C120" t="s">
        <v>14</v>
      </c>
      <c r="D120">
        <v>19</v>
      </c>
      <c r="E120" t="s">
        <v>34</v>
      </c>
      <c r="F120" t="s">
        <v>11</v>
      </c>
      <c r="G120" s="1">
        <v>45355</v>
      </c>
      <c r="H120" t="str">
        <f t="shared" si="4"/>
        <v>Youth</v>
      </c>
      <c r="I120" t="str">
        <f t="shared" si="5"/>
        <v>2024-03</v>
      </c>
      <c r="J120">
        <f t="shared" ca="1" si="6"/>
        <v>15</v>
      </c>
      <c r="K120" t="str">
        <f t="shared" ca="1" si="7"/>
        <v>Yes</v>
      </c>
    </row>
    <row r="121" spans="1:11" x14ac:dyDescent="0.3">
      <c r="A121" t="s">
        <v>255</v>
      </c>
      <c r="B121" t="s">
        <v>256</v>
      </c>
      <c r="C121" t="s">
        <v>9</v>
      </c>
      <c r="D121">
        <v>18</v>
      </c>
      <c r="E121" t="s">
        <v>34</v>
      </c>
      <c r="F121" t="s">
        <v>11</v>
      </c>
      <c r="G121" s="1">
        <v>44810</v>
      </c>
      <c r="H121" t="str">
        <f t="shared" si="4"/>
        <v>Youth</v>
      </c>
      <c r="I121" t="str">
        <f t="shared" si="5"/>
        <v>2022-09</v>
      </c>
      <c r="J121">
        <f t="shared" ca="1" si="6"/>
        <v>32</v>
      </c>
      <c r="K121" t="str">
        <f t="shared" ca="1" si="7"/>
        <v>Yes</v>
      </c>
    </row>
    <row r="122" spans="1:11" x14ac:dyDescent="0.3">
      <c r="A122" t="s">
        <v>257</v>
      </c>
      <c r="B122" t="s">
        <v>258</v>
      </c>
      <c r="C122" t="s">
        <v>14</v>
      </c>
      <c r="D122">
        <v>29</v>
      </c>
      <c r="E122" t="s">
        <v>10</v>
      </c>
      <c r="F122" t="s">
        <v>16</v>
      </c>
      <c r="G122" s="1">
        <v>44608</v>
      </c>
      <c r="H122" t="str">
        <f t="shared" si="4"/>
        <v>Adult</v>
      </c>
      <c r="I122" t="str">
        <f t="shared" si="5"/>
        <v>2022-02</v>
      </c>
      <c r="J122">
        <f t="shared" ca="1" si="6"/>
        <v>39</v>
      </c>
      <c r="K122" t="str">
        <f t="shared" ca="1" si="7"/>
        <v>Yes</v>
      </c>
    </row>
    <row r="123" spans="1:11" x14ac:dyDescent="0.3">
      <c r="A123" t="s">
        <v>259</v>
      </c>
      <c r="B123" t="s">
        <v>260</v>
      </c>
      <c r="C123" t="s">
        <v>9</v>
      </c>
      <c r="D123">
        <v>22</v>
      </c>
      <c r="E123" t="s">
        <v>34</v>
      </c>
      <c r="F123" t="s">
        <v>16</v>
      </c>
      <c r="G123" s="1">
        <v>44682</v>
      </c>
      <c r="H123" t="str">
        <f t="shared" si="4"/>
        <v>Youth</v>
      </c>
      <c r="I123" t="str">
        <f t="shared" si="5"/>
        <v>2022-05</v>
      </c>
      <c r="J123">
        <f t="shared" ca="1" si="6"/>
        <v>37</v>
      </c>
      <c r="K123" t="str">
        <f t="shared" ca="1" si="7"/>
        <v>Yes</v>
      </c>
    </row>
    <row r="124" spans="1:11" x14ac:dyDescent="0.3">
      <c r="A124" t="s">
        <v>261</v>
      </c>
      <c r="B124" t="s">
        <v>262</v>
      </c>
      <c r="C124" t="s">
        <v>14</v>
      </c>
      <c r="D124">
        <v>54</v>
      </c>
      <c r="E124" t="s">
        <v>19</v>
      </c>
      <c r="F124" t="s">
        <v>31</v>
      </c>
      <c r="G124" s="1">
        <v>44775</v>
      </c>
      <c r="H124" t="str">
        <f t="shared" si="4"/>
        <v>Senior</v>
      </c>
      <c r="I124" t="str">
        <f t="shared" si="5"/>
        <v>2022-08</v>
      </c>
      <c r="J124">
        <f t="shared" ca="1" si="6"/>
        <v>34</v>
      </c>
      <c r="K124" t="str">
        <f t="shared" ca="1" si="7"/>
        <v>Yes</v>
      </c>
    </row>
    <row r="125" spans="1:11" x14ac:dyDescent="0.3">
      <c r="A125" t="s">
        <v>263</v>
      </c>
      <c r="B125" t="s">
        <v>264</v>
      </c>
      <c r="C125" t="s">
        <v>9</v>
      </c>
      <c r="D125">
        <v>49</v>
      </c>
      <c r="E125" t="s">
        <v>24</v>
      </c>
      <c r="F125" t="s">
        <v>31</v>
      </c>
      <c r="G125" s="1">
        <v>44800</v>
      </c>
      <c r="H125" t="str">
        <f t="shared" si="4"/>
        <v>Senior</v>
      </c>
      <c r="I125" t="str">
        <f t="shared" si="5"/>
        <v>2022-08</v>
      </c>
      <c r="J125">
        <f t="shared" ca="1" si="6"/>
        <v>33</v>
      </c>
      <c r="K125" t="str">
        <f t="shared" ca="1" si="7"/>
        <v>Yes</v>
      </c>
    </row>
    <row r="126" spans="1:11" x14ac:dyDescent="0.3">
      <c r="A126" t="s">
        <v>265</v>
      </c>
      <c r="B126" t="s">
        <v>266</v>
      </c>
      <c r="C126" t="s">
        <v>9</v>
      </c>
      <c r="D126">
        <v>26</v>
      </c>
      <c r="E126" t="s">
        <v>24</v>
      </c>
      <c r="F126" t="s">
        <v>11</v>
      </c>
      <c r="G126" s="1">
        <v>44617</v>
      </c>
      <c r="H126" t="str">
        <f t="shared" si="4"/>
        <v>Adult</v>
      </c>
      <c r="I126" t="str">
        <f t="shared" si="5"/>
        <v>2022-02</v>
      </c>
      <c r="J126">
        <f t="shared" ca="1" si="6"/>
        <v>39</v>
      </c>
      <c r="K126" t="str">
        <f t="shared" ca="1" si="7"/>
        <v>Yes</v>
      </c>
    </row>
    <row r="127" spans="1:11" x14ac:dyDescent="0.3">
      <c r="A127" t="s">
        <v>267</v>
      </c>
      <c r="B127" t="s">
        <v>268</v>
      </c>
      <c r="C127" t="s">
        <v>14</v>
      </c>
      <c r="D127">
        <v>58</v>
      </c>
      <c r="E127" t="s">
        <v>15</v>
      </c>
      <c r="F127" t="s">
        <v>11</v>
      </c>
      <c r="G127" s="1">
        <v>44911</v>
      </c>
      <c r="H127" t="str">
        <f t="shared" si="4"/>
        <v>Senior</v>
      </c>
      <c r="I127" t="str">
        <f t="shared" si="5"/>
        <v>2022-12</v>
      </c>
      <c r="J127">
        <f t="shared" ca="1" si="6"/>
        <v>29</v>
      </c>
      <c r="K127" t="str">
        <f t="shared" ca="1" si="7"/>
        <v>Yes</v>
      </c>
    </row>
    <row r="128" spans="1:11" x14ac:dyDescent="0.3">
      <c r="A128" t="s">
        <v>269</v>
      </c>
      <c r="B128" t="s">
        <v>270</v>
      </c>
      <c r="C128" t="s">
        <v>14</v>
      </c>
      <c r="D128">
        <v>52</v>
      </c>
      <c r="E128" t="s">
        <v>34</v>
      </c>
      <c r="F128" t="s">
        <v>16</v>
      </c>
      <c r="G128" s="1">
        <v>44668</v>
      </c>
      <c r="H128" t="str">
        <f t="shared" si="4"/>
        <v>Senior</v>
      </c>
      <c r="I128" t="str">
        <f t="shared" si="5"/>
        <v>2022-04</v>
      </c>
      <c r="J128">
        <f t="shared" ca="1" si="6"/>
        <v>37</v>
      </c>
      <c r="K128" t="str">
        <f t="shared" ca="1" si="7"/>
        <v>Yes</v>
      </c>
    </row>
    <row r="129" spans="1:11" x14ac:dyDescent="0.3">
      <c r="A129" t="s">
        <v>271</v>
      </c>
      <c r="B129" t="s">
        <v>272</v>
      </c>
      <c r="C129" t="s">
        <v>9</v>
      </c>
      <c r="D129">
        <v>36</v>
      </c>
      <c r="E129" t="s">
        <v>19</v>
      </c>
      <c r="F129" t="s">
        <v>11</v>
      </c>
      <c r="G129" s="1">
        <v>44609</v>
      </c>
      <c r="H129" t="str">
        <f t="shared" si="4"/>
        <v>Adult</v>
      </c>
      <c r="I129" t="str">
        <f t="shared" si="5"/>
        <v>2022-02</v>
      </c>
      <c r="J129">
        <f t="shared" ca="1" si="6"/>
        <v>39</v>
      </c>
      <c r="K129" t="str">
        <f t="shared" ca="1" si="7"/>
        <v>Yes</v>
      </c>
    </row>
    <row r="130" spans="1:11" x14ac:dyDescent="0.3">
      <c r="A130" t="s">
        <v>273</v>
      </c>
      <c r="B130" t="s">
        <v>274</v>
      </c>
      <c r="C130" t="s">
        <v>14</v>
      </c>
      <c r="D130">
        <v>33</v>
      </c>
      <c r="E130" t="s">
        <v>15</v>
      </c>
      <c r="F130" t="s">
        <v>31</v>
      </c>
      <c r="G130" s="1">
        <v>45134</v>
      </c>
      <c r="H130" t="str">
        <f t="shared" si="4"/>
        <v>Adult</v>
      </c>
      <c r="I130" t="str">
        <f t="shared" si="5"/>
        <v>2023-07</v>
      </c>
      <c r="J130">
        <f t="shared" ca="1" si="6"/>
        <v>22</v>
      </c>
      <c r="K130" t="str">
        <f t="shared" ca="1" si="7"/>
        <v>Yes</v>
      </c>
    </row>
    <row r="131" spans="1:11" x14ac:dyDescent="0.3">
      <c r="A131" t="s">
        <v>275</v>
      </c>
      <c r="B131" t="s">
        <v>276</v>
      </c>
      <c r="C131" t="s">
        <v>14</v>
      </c>
      <c r="D131">
        <v>20</v>
      </c>
      <c r="E131" t="s">
        <v>10</v>
      </c>
      <c r="F131" t="s">
        <v>31</v>
      </c>
      <c r="G131" s="1">
        <v>44898</v>
      </c>
      <c r="H131" t="str">
        <f t="shared" ref="H131:H194" si="8">IF(D131&lt;25,"Youth",IF(D131&lt;=45,"Adult","Senior"))</f>
        <v>Youth</v>
      </c>
      <c r="I131" t="str">
        <f t="shared" ref="I131:I194" si="9">TEXT(G131, "yyyy-mm")</f>
        <v>2022-12</v>
      </c>
      <c r="J131">
        <f t="shared" ref="J131:J194" ca="1" si="10">DATEDIF(G131, TODAY(), "m")</f>
        <v>30</v>
      </c>
      <c r="K131" t="str">
        <f t="shared" ref="K131:K194" ca="1" si="11">IF(DATEDIF(G131, TODAY(), "m") &gt; 12, "Yes", "No")</f>
        <v>Yes</v>
      </c>
    </row>
    <row r="132" spans="1:11" x14ac:dyDescent="0.3">
      <c r="A132" t="s">
        <v>277</v>
      </c>
      <c r="B132" t="s">
        <v>278</v>
      </c>
      <c r="C132" t="s">
        <v>14</v>
      </c>
      <c r="D132">
        <v>37</v>
      </c>
      <c r="E132" t="s">
        <v>15</v>
      </c>
      <c r="F132" t="s">
        <v>16</v>
      </c>
      <c r="G132" s="1">
        <v>44587</v>
      </c>
      <c r="H132" t="str">
        <f t="shared" si="8"/>
        <v>Adult</v>
      </c>
      <c r="I132" t="str">
        <f t="shared" si="9"/>
        <v>2022-01</v>
      </c>
      <c r="J132">
        <f t="shared" ca="1" si="10"/>
        <v>40</v>
      </c>
      <c r="K132" t="str">
        <f t="shared" ca="1" si="11"/>
        <v>Yes</v>
      </c>
    </row>
    <row r="133" spans="1:11" x14ac:dyDescent="0.3">
      <c r="A133" t="s">
        <v>279</v>
      </c>
      <c r="B133" t="s">
        <v>280</v>
      </c>
      <c r="C133" t="s">
        <v>9</v>
      </c>
      <c r="D133">
        <v>41</v>
      </c>
      <c r="E133" t="s">
        <v>15</v>
      </c>
      <c r="F133" t="s">
        <v>31</v>
      </c>
      <c r="G133" s="1">
        <v>44818</v>
      </c>
      <c r="H133" t="str">
        <f t="shared" si="8"/>
        <v>Adult</v>
      </c>
      <c r="I133" t="str">
        <f t="shared" si="9"/>
        <v>2022-09</v>
      </c>
      <c r="J133">
        <f t="shared" ca="1" si="10"/>
        <v>32</v>
      </c>
      <c r="K133" t="str">
        <f t="shared" ca="1" si="11"/>
        <v>Yes</v>
      </c>
    </row>
    <row r="134" spans="1:11" x14ac:dyDescent="0.3">
      <c r="A134" t="s">
        <v>281</v>
      </c>
      <c r="B134" t="s">
        <v>282</v>
      </c>
      <c r="C134" t="s">
        <v>9</v>
      </c>
      <c r="D134">
        <v>50</v>
      </c>
      <c r="E134" t="s">
        <v>34</v>
      </c>
      <c r="F134" t="s">
        <v>31</v>
      </c>
      <c r="G134" s="1">
        <v>44569</v>
      </c>
      <c r="H134" t="str">
        <f t="shared" si="8"/>
        <v>Senior</v>
      </c>
      <c r="I134" t="str">
        <f t="shared" si="9"/>
        <v>2022-01</v>
      </c>
      <c r="J134">
        <f t="shared" ca="1" si="10"/>
        <v>40</v>
      </c>
      <c r="K134" t="str">
        <f t="shared" ca="1" si="11"/>
        <v>Yes</v>
      </c>
    </row>
    <row r="135" spans="1:11" x14ac:dyDescent="0.3">
      <c r="A135" t="s">
        <v>283</v>
      </c>
      <c r="B135" t="s">
        <v>284</v>
      </c>
      <c r="C135" t="s">
        <v>9</v>
      </c>
      <c r="D135">
        <v>41</v>
      </c>
      <c r="E135" t="s">
        <v>10</v>
      </c>
      <c r="F135" t="s">
        <v>31</v>
      </c>
      <c r="G135" s="1">
        <v>45186</v>
      </c>
      <c r="H135" t="str">
        <f t="shared" si="8"/>
        <v>Adult</v>
      </c>
      <c r="I135" t="str">
        <f t="shared" si="9"/>
        <v>2023-09</v>
      </c>
      <c r="J135">
        <f t="shared" ca="1" si="10"/>
        <v>20</v>
      </c>
      <c r="K135" t="str">
        <f t="shared" ca="1" si="11"/>
        <v>Yes</v>
      </c>
    </row>
    <row r="136" spans="1:11" x14ac:dyDescent="0.3">
      <c r="A136" t="s">
        <v>285</v>
      </c>
      <c r="B136" t="s">
        <v>286</v>
      </c>
      <c r="C136" t="s">
        <v>9</v>
      </c>
      <c r="D136">
        <v>28</v>
      </c>
      <c r="E136" t="s">
        <v>15</v>
      </c>
      <c r="F136" t="s">
        <v>31</v>
      </c>
      <c r="G136" s="1">
        <v>44814</v>
      </c>
      <c r="H136" t="str">
        <f t="shared" si="8"/>
        <v>Adult</v>
      </c>
      <c r="I136" t="str">
        <f t="shared" si="9"/>
        <v>2022-09</v>
      </c>
      <c r="J136">
        <f t="shared" ca="1" si="10"/>
        <v>32</v>
      </c>
      <c r="K136" t="str">
        <f t="shared" ca="1" si="11"/>
        <v>Yes</v>
      </c>
    </row>
    <row r="137" spans="1:11" x14ac:dyDescent="0.3">
      <c r="A137" t="s">
        <v>287</v>
      </c>
      <c r="B137" t="s">
        <v>288</v>
      </c>
      <c r="C137" t="s">
        <v>9</v>
      </c>
      <c r="D137">
        <v>25</v>
      </c>
      <c r="E137" t="s">
        <v>19</v>
      </c>
      <c r="F137" t="s">
        <v>16</v>
      </c>
      <c r="G137" s="1">
        <v>45253</v>
      </c>
      <c r="H137" t="str">
        <f t="shared" si="8"/>
        <v>Adult</v>
      </c>
      <c r="I137" t="str">
        <f t="shared" si="9"/>
        <v>2023-11</v>
      </c>
      <c r="J137">
        <f t="shared" ca="1" si="10"/>
        <v>18</v>
      </c>
      <c r="K137" t="str">
        <f t="shared" ca="1" si="11"/>
        <v>Yes</v>
      </c>
    </row>
    <row r="138" spans="1:11" x14ac:dyDescent="0.3">
      <c r="A138" t="s">
        <v>289</v>
      </c>
      <c r="B138" t="s">
        <v>290</v>
      </c>
      <c r="C138" t="s">
        <v>9</v>
      </c>
      <c r="D138">
        <v>53</v>
      </c>
      <c r="E138" t="s">
        <v>19</v>
      </c>
      <c r="F138" t="s">
        <v>16</v>
      </c>
      <c r="G138" s="1">
        <v>45280</v>
      </c>
      <c r="H138" t="str">
        <f t="shared" si="8"/>
        <v>Senior</v>
      </c>
      <c r="I138" t="str">
        <f t="shared" si="9"/>
        <v>2023-12</v>
      </c>
      <c r="J138">
        <f t="shared" ca="1" si="10"/>
        <v>17</v>
      </c>
      <c r="K138" t="str">
        <f t="shared" ca="1" si="11"/>
        <v>Yes</v>
      </c>
    </row>
    <row r="139" spans="1:11" x14ac:dyDescent="0.3">
      <c r="A139" t="s">
        <v>291</v>
      </c>
      <c r="B139" t="s">
        <v>292</v>
      </c>
      <c r="C139" t="s">
        <v>9</v>
      </c>
      <c r="D139">
        <v>55</v>
      </c>
      <c r="E139" t="s">
        <v>24</v>
      </c>
      <c r="F139" t="s">
        <v>11</v>
      </c>
      <c r="G139" s="1">
        <v>44864</v>
      </c>
      <c r="H139" t="str">
        <f t="shared" si="8"/>
        <v>Senior</v>
      </c>
      <c r="I139" t="str">
        <f t="shared" si="9"/>
        <v>2022-10</v>
      </c>
      <c r="J139">
        <f t="shared" ca="1" si="10"/>
        <v>31</v>
      </c>
      <c r="K139" t="str">
        <f t="shared" ca="1" si="11"/>
        <v>Yes</v>
      </c>
    </row>
    <row r="140" spans="1:11" x14ac:dyDescent="0.3">
      <c r="A140" t="s">
        <v>293</v>
      </c>
      <c r="B140" t="s">
        <v>294</v>
      </c>
      <c r="C140" t="s">
        <v>9</v>
      </c>
      <c r="D140">
        <v>57</v>
      </c>
      <c r="E140" t="s">
        <v>10</v>
      </c>
      <c r="F140" t="s">
        <v>31</v>
      </c>
      <c r="G140" s="1">
        <v>45200</v>
      </c>
      <c r="H140" t="str">
        <f t="shared" si="8"/>
        <v>Senior</v>
      </c>
      <c r="I140" t="str">
        <f t="shared" si="9"/>
        <v>2023-10</v>
      </c>
      <c r="J140">
        <f t="shared" ca="1" si="10"/>
        <v>20</v>
      </c>
      <c r="K140" t="str">
        <f t="shared" ca="1" si="11"/>
        <v>Yes</v>
      </c>
    </row>
    <row r="141" spans="1:11" x14ac:dyDescent="0.3">
      <c r="A141" t="s">
        <v>295</v>
      </c>
      <c r="B141" t="s">
        <v>296</v>
      </c>
      <c r="C141" t="s">
        <v>9</v>
      </c>
      <c r="D141">
        <v>37</v>
      </c>
      <c r="E141" t="s">
        <v>10</v>
      </c>
      <c r="F141" t="s">
        <v>11</v>
      </c>
      <c r="G141" s="1">
        <v>44617</v>
      </c>
      <c r="H141" t="str">
        <f t="shared" si="8"/>
        <v>Adult</v>
      </c>
      <c r="I141" t="str">
        <f t="shared" si="9"/>
        <v>2022-02</v>
      </c>
      <c r="J141">
        <f t="shared" ca="1" si="10"/>
        <v>39</v>
      </c>
      <c r="K141" t="str">
        <f t="shared" ca="1" si="11"/>
        <v>Yes</v>
      </c>
    </row>
    <row r="142" spans="1:11" x14ac:dyDescent="0.3">
      <c r="A142" t="s">
        <v>297</v>
      </c>
      <c r="B142" t="s">
        <v>298</v>
      </c>
      <c r="C142" t="s">
        <v>14</v>
      </c>
      <c r="D142">
        <v>52</v>
      </c>
      <c r="E142" t="s">
        <v>24</v>
      </c>
      <c r="F142" t="s">
        <v>16</v>
      </c>
      <c r="G142" s="1">
        <v>45287</v>
      </c>
      <c r="H142" t="str">
        <f t="shared" si="8"/>
        <v>Senior</v>
      </c>
      <c r="I142" t="str">
        <f t="shared" si="9"/>
        <v>2023-12</v>
      </c>
      <c r="J142">
        <f t="shared" ca="1" si="10"/>
        <v>17</v>
      </c>
      <c r="K142" t="str">
        <f t="shared" ca="1" si="11"/>
        <v>Yes</v>
      </c>
    </row>
    <row r="143" spans="1:11" x14ac:dyDescent="0.3">
      <c r="A143" t="s">
        <v>299</v>
      </c>
      <c r="B143" t="s">
        <v>300</v>
      </c>
      <c r="C143" t="s">
        <v>9</v>
      </c>
      <c r="D143">
        <v>42</v>
      </c>
      <c r="E143" t="s">
        <v>15</v>
      </c>
      <c r="F143" t="s">
        <v>16</v>
      </c>
      <c r="G143" s="1">
        <v>45087</v>
      </c>
      <c r="H143" t="str">
        <f t="shared" si="8"/>
        <v>Adult</v>
      </c>
      <c r="I143" t="str">
        <f t="shared" si="9"/>
        <v>2023-06</v>
      </c>
      <c r="J143">
        <f t="shared" ca="1" si="10"/>
        <v>23</v>
      </c>
      <c r="K143" t="str">
        <f t="shared" ca="1" si="11"/>
        <v>Yes</v>
      </c>
    </row>
    <row r="144" spans="1:11" x14ac:dyDescent="0.3">
      <c r="A144" t="s">
        <v>301</v>
      </c>
      <c r="B144" t="s">
        <v>302</v>
      </c>
      <c r="C144" t="s">
        <v>14</v>
      </c>
      <c r="D144">
        <v>52</v>
      </c>
      <c r="E144" t="s">
        <v>10</v>
      </c>
      <c r="F144" t="s">
        <v>16</v>
      </c>
      <c r="G144" s="1">
        <v>45035</v>
      </c>
      <c r="H144" t="str">
        <f t="shared" si="8"/>
        <v>Senior</v>
      </c>
      <c r="I144" t="str">
        <f t="shared" si="9"/>
        <v>2023-04</v>
      </c>
      <c r="J144">
        <f t="shared" ca="1" si="10"/>
        <v>25</v>
      </c>
      <c r="K144" t="str">
        <f t="shared" ca="1" si="11"/>
        <v>Yes</v>
      </c>
    </row>
    <row r="145" spans="1:11" x14ac:dyDescent="0.3">
      <c r="A145" t="s">
        <v>303</v>
      </c>
      <c r="B145" t="s">
        <v>304</v>
      </c>
      <c r="C145" t="s">
        <v>14</v>
      </c>
      <c r="D145">
        <v>42</v>
      </c>
      <c r="E145" t="s">
        <v>19</v>
      </c>
      <c r="F145" t="s">
        <v>16</v>
      </c>
      <c r="G145" s="1">
        <v>44589</v>
      </c>
      <c r="H145" t="str">
        <f t="shared" si="8"/>
        <v>Adult</v>
      </c>
      <c r="I145" t="str">
        <f t="shared" si="9"/>
        <v>2022-01</v>
      </c>
      <c r="J145">
        <f t="shared" ca="1" si="10"/>
        <v>40</v>
      </c>
      <c r="K145" t="str">
        <f t="shared" ca="1" si="11"/>
        <v>Yes</v>
      </c>
    </row>
    <row r="146" spans="1:11" x14ac:dyDescent="0.3">
      <c r="A146" t="s">
        <v>305</v>
      </c>
      <c r="B146" t="s">
        <v>306</v>
      </c>
      <c r="C146" t="s">
        <v>14</v>
      </c>
      <c r="D146">
        <v>46</v>
      </c>
      <c r="E146" t="s">
        <v>19</v>
      </c>
      <c r="F146" t="s">
        <v>16</v>
      </c>
      <c r="G146" s="1">
        <v>44639</v>
      </c>
      <c r="H146" t="str">
        <f t="shared" si="8"/>
        <v>Senior</v>
      </c>
      <c r="I146" t="str">
        <f t="shared" si="9"/>
        <v>2022-03</v>
      </c>
      <c r="J146">
        <f t="shared" ca="1" si="10"/>
        <v>38</v>
      </c>
      <c r="K146" t="str">
        <f t="shared" ca="1" si="11"/>
        <v>Yes</v>
      </c>
    </row>
    <row r="147" spans="1:11" x14ac:dyDescent="0.3">
      <c r="A147" t="s">
        <v>307</v>
      </c>
      <c r="B147" t="s">
        <v>308</v>
      </c>
      <c r="C147" t="s">
        <v>9</v>
      </c>
      <c r="D147">
        <v>35</v>
      </c>
      <c r="E147" t="s">
        <v>34</v>
      </c>
      <c r="F147" t="s">
        <v>16</v>
      </c>
      <c r="G147" s="1">
        <v>44777</v>
      </c>
      <c r="H147" t="str">
        <f t="shared" si="8"/>
        <v>Adult</v>
      </c>
      <c r="I147" t="str">
        <f t="shared" si="9"/>
        <v>2022-08</v>
      </c>
      <c r="J147">
        <f t="shared" ca="1" si="10"/>
        <v>34</v>
      </c>
      <c r="K147" t="str">
        <f t="shared" ca="1" si="11"/>
        <v>Yes</v>
      </c>
    </row>
    <row r="148" spans="1:11" x14ac:dyDescent="0.3">
      <c r="A148" t="s">
        <v>309</v>
      </c>
      <c r="B148" t="s">
        <v>310</v>
      </c>
      <c r="C148" t="s">
        <v>9</v>
      </c>
      <c r="D148">
        <v>63</v>
      </c>
      <c r="E148" t="s">
        <v>10</v>
      </c>
      <c r="F148" t="s">
        <v>16</v>
      </c>
      <c r="G148" s="1">
        <v>44947</v>
      </c>
      <c r="H148" t="str">
        <f t="shared" si="8"/>
        <v>Senior</v>
      </c>
      <c r="I148" t="str">
        <f t="shared" si="9"/>
        <v>2023-01</v>
      </c>
      <c r="J148">
        <f t="shared" ca="1" si="10"/>
        <v>28</v>
      </c>
      <c r="K148" t="str">
        <f t="shared" ca="1" si="11"/>
        <v>Yes</v>
      </c>
    </row>
    <row r="149" spans="1:11" x14ac:dyDescent="0.3">
      <c r="A149" t="s">
        <v>311</v>
      </c>
      <c r="B149" t="s">
        <v>312</v>
      </c>
      <c r="C149" t="s">
        <v>9</v>
      </c>
      <c r="D149">
        <v>35</v>
      </c>
      <c r="E149" t="s">
        <v>15</v>
      </c>
      <c r="F149" t="s">
        <v>31</v>
      </c>
      <c r="G149" s="1">
        <v>44926</v>
      </c>
      <c r="H149" t="str">
        <f t="shared" si="8"/>
        <v>Adult</v>
      </c>
      <c r="I149" t="str">
        <f t="shared" si="9"/>
        <v>2022-12</v>
      </c>
      <c r="J149">
        <f t="shared" ca="1" si="10"/>
        <v>29</v>
      </c>
      <c r="K149" t="str">
        <f t="shared" ca="1" si="11"/>
        <v>Yes</v>
      </c>
    </row>
    <row r="150" spans="1:11" x14ac:dyDescent="0.3">
      <c r="A150" t="s">
        <v>313</v>
      </c>
      <c r="B150" t="s">
        <v>314</v>
      </c>
      <c r="C150" t="s">
        <v>9</v>
      </c>
      <c r="D150">
        <v>19</v>
      </c>
      <c r="E150" t="s">
        <v>24</v>
      </c>
      <c r="F150" t="s">
        <v>11</v>
      </c>
      <c r="G150" s="1">
        <v>45227</v>
      </c>
      <c r="H150" t="str">
        <f t="shared" si="8"/>
        <v>Youth</v>
      </c>
      <c r="I150" t="str">
        <f t="shared" si="9"/>
        <v>2023-10</v>
      </c>
      <c r="J150">
        <f t="shared" ca="1" si="10"/>
        <v>19</v>
      </c>
      <c r="K150" t="str">
        <f t="shared" ca="1" si="11"/>
        <v>Yes</v>
      </c>
    </row>
    <row r="151" spans="1:11" x14ac:dyDescent="0.3">
      <c r="A151" t="s">
        <v>315</v>
      </c>
      <c r="B151" t="s">
        <v>316</v>
      </c>
      <c r="C151" t="s">
        <v>14</v>
      </c>
      <c r="D151">
        <v>52</v>
      </c>
      <c r="E151" t="s">
        <v>24</v>
      </c>
      <c r="F151" t="s">
        <v>16</v>
      </c>
      <c r="G151" s="1">
        <v>45087</v>
      </c>
      <c r="H151" t="str">
        <f t="shared" si="8"/>
        <v>Senior</v>
      </c>
      <c r="I151" t="str">
        <f t="shared" si="9"/>
        <v>2023-06</v>
      </c>
      <c r="J151">
        <f t="shared" ca="1" si="10"/>
        <v>23</v>
      </c>
      <c r="K151" t="str">
        <f t="shared" ca="1" si="11"/>
        <v>Yes</v>
      </c>
    </row>
    <row r="152" spans="1:11" x14ac:dyDescent="0.3">
      <c r="A152" t="s">
        <v>317</v>
      </c>
      <c r="B152" t="s">
        <v>318</v>
      </c>
      <c r="C152" t="s">
        <v>9</v>
      </c>
      <c r="D152">
        <v>33</v>
      </c>
      <c r="E152" t="s">
        <v>15</v>
      </c>
      <c r="F152" t="s">
        <v>31</v>
      </c>
      <c r="G152" s="1">
        <v>45260</v>
      </c>
      <c r="H152" t="str">
        <f t="shared" si="8"/>
        <v>Adult</v>
      </c>
      <c r="I152" t="str">
        <f t="shared" si="9"/>
        <v>2023-11</v>
      </c>
      <c r="J152">
        <f t="shared" ca="1" si="10"/>
        <v>18</v>
      </c>
      <c r="K152" t="str">
        <f t="shared" ca="1" si="11"/>
        <v>Yes</v>
      </c>
    </row>
    <row r="153" spans="1:11" x14ac:dyDescent="0.3">
      <c r="A153" t="s">
        <v>319</v>
      </c>
      <c r="B153" t="s">
        <v>320</v>
      </c>
      <c r="C153" t="s">
        <v>9</v>
      </c>
      <c r="D153">
        <v>58</v>
      </c>
      <c r="E153" t="s">
        <v>34</v>
      </c>
      <c r="F153" t="s">
        <v>31</v>
      </c>
      <c r="G153" s="1">
        <v>44873</v>
      </c>
      <c r="H153" t="str">
        <f t="shared" si="8"/>
        <v>Senior</v>
      </c>
      <c r="I153" t="str">
        <f t="shared" si="9"/>
        <v>2022-11</v>
      </c>
      <c r="J153">
        <f t="shared" ca="1" si="10"/>
        <v>30</v>
      </c>
      <c r="K153" t="str">
        <f t="shared" ca="1" si="11"/>
        <v>Yes</v>
      </c>
    </row>
    <row r="154" spans="1:11" x14ac:dyDescent="0.3">
      <c r="A154" t="s">
        <v>321</v>
      </c>
      <c r="B154" t="s">
        <v>322</v>
      </c>
      <c r="C154" t="s">
        <v>9</v>
      </c>
      <c r="D154">
        <v>53</v>
      </c>
      <c r="E154" t="s">
        <v>24</v>
      </c>
      <c r="F154" t="s">
        <v>11</v>
      </c>
      <c r="G154" s="1">
        <v>44568</v>
      </c>
      <c r="H154" t="str">
        <f t="shared" si="8"/>
        <v>Senior</v>
      </c>
      <c r="I154" t="str">
        <f t="shared" si="9"/>
        <v>2022-01</v>
      </c>
      <c r="J154">
        <f t="shared" ca="1" si="10"/>
        <v>40</v>
      </c>
      <c r="K154" t="str">
        <f t="shared" ca="1" si="11"/>
        <v>Yes</v>
      </c>
    </row>
    <row r="155" spans="1:11" x14ac:dyDescent="0.3">
      <c r="A155" t="s">
        <v>323</v>
      </c>
      <c r="B155" t="s">
        <v>324</v>
      </c>
      <c r="C155" t="s">
        <v>9</v>
      </c>
      <c r="D155">
        <v>50</v>
      </c>
      <c r="E155" t="s">
        <v>10</v>
      </c>
      <c r="F155" t="s">
        <v>16</v>
      </c>
      <c r="G155" s="1">
        <v>44564</v>
      </c>
      <c r="H155" t="str">
        <f t="shared" si="8"/>
        <v>Senior</v>
      </c>
      <c r="I155" t="str">
        <f t="shared" si="9"/>
        <v>2022-01</v>
      </c>
      <c r="J155">
        <f t="shared" ca="1" si="10"/>
        <v>41</v>
      </c>
      <c r="K155" t="str">
        <f t="shared" ca="1" si="11"/>
        <v>Yes</v>
      </c>
    </row>
    <row r="156" spans="1:11" x14ac:dyDescent="0.3">
      <c r="A156" t="s">
        <v>325</v>
      </c>
      <c r="B156" t="s">
        <v>326</v>
      </c>
      <c r="C156" t="s">
        <v>9</v>
      </c>
      <c r="D156">
        <v>21</v>
      </c>
      <c r="E156" t="s">
        <v>34</v>
      </c>
      <c r="F156" t="s">
        <v>11</v>
      </c>
      <c r="G156" s="1">
        <v>45184</v>
      </c>
      <c r="H156" t="str">
        <f t="shared" si="8"/>
        <v>Youth</v>
      </c>
      <c r="I156" t="str">
        <f t="shared" si="9"/>
        <v>2023-09</v>
      </c>
      <c r="J156">
        <f t="shared" ca="1" si="10"/>
        <v>20</v>
      </c>
      <c r="K156" t="str">
        <f t="shared" ca="1" si="11"/>
        <v>Yes</v>
      </c>
    </row>
    <row r="157" spans="1:11" x14ac:dyDescent="0.3">
      <c r="A157" t="s">
        <v>327</v>
      </c>
      <c r="B157" t="s">
        <v>328</v>
      </c>
      <c r="C157" t="s">
        <v>14</v>
      </c>
      <c r="D157">
        <v>50</v>
      </c>
      <c r="E157" t="s">
        <v>10</v>
      </c>
      <c r="F157" t="s">
        <v>16</v>
      </c>
      <c r="G157" s="1">
        <v>45311</v>
      </c>
      <c r="H157" t="str">
        <f t="shared" si="8"/>
        <v>Senior</v>
      </c>
      <c r="I157" t="str">
        <f t="shared" si="9"/>
        <v>2024-01</v>
      </c>
      <c r="J157">
        <f t="shared" ca="1" si="10"/>
        <v>16</v>
      </c>
      <c r="K157" t="str">
        <f t="shared" ca="1" si="11"/>
        <v>Yes</v>
      </c>
    </row>
    <row r="158" spans="1:11" x14ac:dyDescent="0.3">
      <c r="A158" t="s">
        <v>329</v>
      </c>
      <c r="B158" t="s">
        <v>330</v>
      </c>
      <c r="C158" t="s">
        <v>9</v>
      </c>
      <c r="D158">
        <v>31</v>
      </c>
      <c r="E158" t="s">
        <v>19</v>
      </c>
      <c r="F158" t="s">
        <v>31</v>
      </c>
      <c r="G158" s="1">
        <v>44924</v>
      </c>
      <c r="H158" t="str">
        <f t="shared" si="8"/>
        <v>Adult</v>
      </c>
      <c r="I158" t="str">
        <f t="shared" si="9"/>
        <v>2022-12</v>
      </c>
      <c r="J158">
        <f t="shared" ca="1" si="10"/>
        <v>29</v>
      </c>
      <c r="K158" t="str">
        <f t="shared" ca="1" si="11"/>
        <v>Yes</v>
      </c>
    </row>
    <row r="159" spans="1:11" x14ac:dyDescent="0.3">
      <c r="A159" t="s">
        <v>331</v>
      </c>
      <c r="B159" t="s">
        <v>332</v>
      </c>
      <c r="C159" t="s">
        <v>14</v>
      </c>
      <c r="D159">
        <v>38</v>
      </c>
      <c r="E159" t="s">
        <v>34</v>
      </c>
      <c r="F159" t="s">
        <v>31</v>
      </c>
      <c r="G159" s="1">
        <v>45312</v>
      </c>
      <c r="H159" t="str">
        <f t="shared" si="8"/>
        <v>Adult</v>
      </c>
      <c r="I159" t="str">
        <f t="shared" si="9"/>
        <v>2024-01</v>
      </c>
      <c r="J159">
        <f t="shared" ca="1" si="10"/>
        <v>16</v>
      </c>
      <c r="K159" t="str">
        <f t="shared" ca="1" si="11"/>
        <v>Yes</v>
      </c>
    </row>
    <row r="160" spans="1:11" x14ac:dyDescent="0.3">
      <c r="A160" t="s">
        <v>333</v>
      </c>
      <c r="B160" t="s">
        <v>334</v>
      </c>
      <c r="C160" t="s">
        <v>9</v>
      </c>
      <c r="D160">
        <v>37</v>
      </c>
      <c r="E160" t="s">
        <v>24</v>
      </c>
      <c r="F160" t="s">
        <v>31</v>
      </c>
      <c r="G160" s="1">
        <v>45069</v>
      </c>
      <c r="H160" t="str">
        <f t="shared" si="8"/>
        <v>Adult</v>
      </c>
      <c r="I160" t="str">
        <f t="shared" si="9"/>
        <v>2023-05</v>
      </c>
      <c r="J160">
        <f t="shared" ca="1" si="10"/>
        <v>24</v>
      </c>
      <c r="K160" t="str">
        <f t="shared" ca="1" si="11"/>
        <v>Yes</v>
      </c>
    </row>
    <row r="161" spans="1:11" x14ac:dyDescent="0.3">
      <c r="A161" t="s">
        <v>335</v>
      </c>
      <c r="B161" t="s">
        <v>336</v>
      </c>
      <c r="C161" t="s">
        <v>14</v>
      </c>
      <c r="D161">
        <v>25</v>
      </c>
      <c r="E161" t="s">
        <v>34</v>
      </c>
      <c r="F161" t="s">
        <v>31</v>
      </c>
      <c r="G161" s="1">
        <v>44835</v>
      </c>
      <c r="H161" t="str">
        <f t="shared" si="8"/>
        <v>Adult</v>
      </c>
      <c r="I161" t="str">
        <f t="shared" si="9"/>
        <v>2022-10</v>
      </c>
      <c r="J161">
        <f t="shared" ca="1" si="10"/>
        <v>32</v>
      </c>
      <c r="K161" t="str">
        <f t="shared" ca="1" si="11"/>
        <v>Yes</v>
      </c>
    </row>
    <row r="162" spans="1:11" x14ac:dyDescent="0.3">
      <c r="A162" t="s">
        <v>337</v>
      </c>
      <c r="B162" t="s">
        <v>338</v>
      </c>
      <c r="C162" t="s">
        <v>9</v>
      </c>
      <c r="D162">
        <v>24</v>
      </c>
      <c r="E162" t="s">
        <v>34</v>
      </c>
      <c r="F162" t="s">
        <v>11</v>
      </c>
      <c r="G162" s="1">
        <v>45067</v>
      </c>
      <c r="H162" t="str">
        <f t="shared" si="8"/>
        <v>Youth</v>
      </c>
      <c r="I162" t="str">
        <f t="shared" si="9"/>
        <v>2023-05</v>
      </c>
      <c r="J162">
        <f t="shared" ca="1" si="10"/>
        <v>24</v>
      </c>
      <c r="K162" t="str">
        <f t="shared" ca="1" si="11"/>
        <v>Yes</v>
      </c>
    </row>
    <row r="163" spans="1:11" x14ac:dyDescent="0.3">
      <c r="A163" t="s">
        <v>339</v>
      </c>
      <c r="B163" t="s">
        <v>340</v>
      </c>
      <c r="C163" t="s">
        <v>9</v>
      </c>
      <c r="D163">
        <v>20</v>
      </c>
      <c r="E163" t="s">
        <v>34</v>
      </c>
      <c r="F163" t="s">
        <v>16</v>
      </c>
      <c r="G163" s="1">
        <v>45300</v>
      </c>
      <c r="H163" t="str">
        <f t="shared" si="8"/>
        <v>Youth</v>
      </c>
      <c r="I163" t="str">
        <f t="shared" si="9"/>
        <v>2024-01</v>
      </c>
      <c r="J163">
        <f t="shared" ca="1" si="10"/>
        <v>16</v>
      </c>
      <c r="K163" t="str">
        <f t="shared" ca="1" si="11"/>
        <v>Yes</v>
      </c>
    </row>
    <row r="164" spans="1:11" x14ac:dyDescent="0.3">
      <c r="A164" t="s">
        <v>341</v>
      </c>
      <c r="B164" t="s">
        <v>342</v>
      </c>
      <c r="C164" t="s">
        <v>14</v>
      </c>
      <c r="D164">
        <v>34</v>
      </c>
      <c r="E164" t="s">
        <v>34</v>
      </c>
      <c r="F164" t="s">
        <v>16</v>
      </c>
      <c r="G164" s="1">
        <v>44576</v>
      </c>
      <c r="H164" t="str">
        <f t="shared" si="8"/>
        <v>Adult</v>
      </c>
      <c r="I164" t="str">
        <f t="shared" si="9"/>
        <v>2022-01</v>
      </c>
      <c r="J164">
        <f t="shared" ca="1" si="10"/>
        <v>40</v>
      </c>
      <c r="K164" t="str">
        <f t="shared" ca="1" si="11"/>
        <v>Yes</v>
      </c>
    </row>
    <row r="165" spans="1:11" x14ac:dyDescent="0.3">
      <c r="A165" t="s">
        <v>343</v>
      </c>
      <c r="B165" t="s">
        <v>344</v>
      </c>
      <c r="C165" t="s">
        <v>14</v>
      </c>
      <c r="D165">
        <v>50</v>
      </c>
      <c r="E165" t="s">
        <v>10</v>
      </c>
      <c r="F165" t="s">
        <v>11</v>
      </c>
      <c r="G165" s="1">
        <v>44753</v>
      </c>
      <c r="H165" t="str">
        <f t="shared" si="8"/>
        <v>Senior</v>
      </c>
      <c r="I165" t="str">
        <f t="shared" si="9"/>
        <v>2022-07</v>
      </c>
      <c r="J165">
        <f t="shared" ca="1" si="10"/>
        <v>34</v>
      </c>
      <c r="K165" t="str">
        <f t="shared" ca="1" si="11"/>
        <v>Yes</v>
      </c>
    </row>
    <row r="166" spans="1:11" x14ac:dyDescent="0.3">
      <c r="A166" t="s">
        <v>345</v>
      </c>
      <c r="B166" t="s">
        <v>346</v>
      </c>
      <c r="C166" t="s">
        <v>14</v>
      </c>
      <c r="D166">
        <v>29</v>
      </c>
      <c r="E166" t="s">
        <v>19</v>
      </c>
      <c r="F166" t="s">
        <v>16</v>
      </c>
      <c r="G166" s="1">
        <v>45192</v>
      </c>
      <c r="H166" t="str">
        <f t="shared" si="8"/>
        <v>Adult</v>
      </c>
      <c r="I166" t="str">
        <f t="shared" si="9"/>
        <v>2023-09</v>
      </c>
      <c r="J166">
        <f t="shared" ca="1" si="10"/>
        <v>20</v>
      </c>
      <c r="K166" t="str">
        <f t="shared" ca="1" si="11"/>
        <v>Yes</v>
      </c>
    </row>
    <row r="167" spans="1:11" x14ac:dyDescent="0.3">
      <c r="A167" t="s">
        <v>347</v>
      </c>
      <c r="B167" t="s">
        <v>348</v>
      </c>
      <c r="C167" t="s">
        <v>9</v>
      </c>
      <c r="D167">
        <v>39</v>
      </c>
      <c r="E167" t="s">
        <v>15</v>
      </c>
      <c r="F167" t="s">
        <v>31</v>
      </c>
      <c r="G167" s="1">
        <v>45046</v>
      </c>
      <c r="H167" t="str">
        <f t="shared" si="8"/>
        <v>Adult</v>
      </c>
      <c r="I167" t="str">
        <f t="shared" si="9"/>
        <v>2023-04</v>
      </c>
      <c r="J167">
        <f t="shared" ca="1" si="10"/>
        <v>25</v>
      </c>
      <c r="K167" t="str">
        <f t="shared" ca="1" si="11"/>
        <v>Yes</v>
      </c>
    </row>
    <row r="168" spans="1:11" x14ac:dyDescent="0.3">
      <c r="A168" t="s">
        <v>349</v>
      </c>
      <c r="B168" t="s">
        <v>350</v>
      </c>
      <c r="C168" t="s">
        <v>14</v>
      </c>
      <c r="D168">
        <v>39</v>
      </c>
      <c r="E168" t="s">
        <v>34</v>
      </c>
      <c r="F168" t="s">
        <v>16</v>
      </c>
      <c r="G168" s="1">
        <v>44589</v>
      </c>
      <c r="H168" t="str">
        <f t="shared" si="8"/>
        <v>Adult</v>
      </c>
      <c r="I168" t="str">
        <f t="shared" si="9"/>
        <v>2022-01</v>
      </c>
      <c r="J168">
        <f t="shared" ca="1" si="10"/>
        <v>40</v>
      </c>
      <c r="K168" t="str">
        <f t="shared" ca="1" si="11"/>
        <v>Yes</v>
      </c>
    </row>
    <row r="169" spans="1:11" x14ac:dyDescent="0.3">
      <c r="A169" t="s">
        <v>351</v>
      </c>
      <c r="B169" t="s">
        <v>352</v>
      </c>
      <c r="C169" t="s">
        <v>9</v>
      </c>
      <c r="D169">
        <v>63</v>
      </c>
      <c r="E169" t="s">
        <v>24</v>
      </c>
      <c r="F169" t="s">
        <v>31</v>
      </c>
      <c r="G169" s="1">
        <v>45275</v>
      </c>
      <c r="H169" t="str">
        <f t="shared" si="8"/>
        <v>Senior</v>
      </c>
      <c r="I169" t="str">
        <f t="shared" si="9"/>
        <v>2023-12</v>
      </c>
      <c r="J169">
        <f t="shared" ca="1" si="10"/>
        <v>17</v>
      </c>
      <c r="K169" t="str">
        <f t="shared" ca="1" si="11"/>
        <v>Yes</v>
      </c>
    </row>
    <row r="170" spans="1:11" x14ac:dyDescent="0.3">
      <c r="A170" t="s">
        <v>353</v>
      </c>
      <c r="B170" t="s">
        <v>354</v>
      </c>
      <c r="C170" t="s">
        <v>9</v>
      </c>
      <c r="D170">
        <v>47</v>
      </c>
      <c r="E170" t="s">
        <v>34</v>
      </c>
      <c r="F170" t="s">
        <v>11</v>
      </c>
      <c r="G170" s="1">
        <v>44600</v>
      </c>
      <c r="H170" t="str">
        <f t="shared" si="8"/>
        <v>Senior</v>
      </c>
      <c r="I170" t="str">
        <f t="shared" si="9"/>
        <v>2022-02</v>
      </c>
      <c r="J170">
        <f t="shared" ca="1" si="10"/>
        <v>39</v>
      </c>
      <c r="K170" t="str">
        <f t="shared" ca="1" si="11"/>
        <v>Yes</v>
      </c>
    </row>
    <row r="171" spans="1:11" x14ac:dyDescent="0.3">
      <c r="A171" t="s">
        <v>355</v>
      </c>
      <c r="B171" t="s">
        <v>356</v>
      </c>
      <c r="C171" t="s">
        <v>14</v>
      </c>
      <c r="D171">
        <v>55</v>
      </c>
      <c r="E171" t="s">
        <v>24</v>
      </c>
      <c r="F171" t="s">
        <v>16</v>
      </c>
      <c r="G171" s="1">
        <v>44834</v>
      </c>
      <c r="H171" t="str">
        <f t="shared" si="8"/>
        <v>Senior</v>
      </c>
      <c r="I171" t="str">
        <f t="shared" si="9"/>
        <v>2022-09</v>
      </c>
      <c r="J171">
        <f t="shared" ca="1" si="10"/>
        <v>32</v>
      </c>
      <c r="K171" t="str">
        <f t="shared" ca="1" si="11"/>
        <v>Yes</v>
      </c>
    </row>
    <row r="172" spans="1:11" x14ac:dyDescent="0.3">
      <c r="A172" t="s">
        <v>357</v>
      </c>
      <c r="B172" t="s">
        <v>358</v>
      </c>
      <c r="C172" t="s">
        <v>14</v>
      </c>
      <c r="D172">
        <v>55</v>
      </c>
      <c r="E172" t="s">
        <v>10</v>
      </c>
      <c r="F172" t="s">
        <v>11</v>
      </c>
      <c r="G172" s="1">
        <v>44792</v>
      </c>
      <c r="H172" t="str">
        <f t="shared" si="8"/>
        <v>Senior</v>
      </c>
      <c r="I172" t="str">
        <f t="shared" si="9"/>
        <v>2022-08</v>
      </c>
      <c r="J172">
        <f t="shared" ca="1" si="10"/>
        <v>33</v>
      </c>
      <c r="K172" t="str">
        <f t="shared" ca="1" si="11"/>
        <v>Yes</v>
      </c>
    </row>
    <row r="173" spans="1:11" x14ac:dyDescent="0.3">
      <c r="A173" t="s">
        <v>359</v>
      </c>
      <c r="B173" t="s">
        <v>360</v>
      </c>
      <c r="C173" t="s">
        <v>9</v>
      </c>
      <c r="D173">
        <v>62</v>
      </c>
      <c r="E173" t="s">
        <v>24</v>
      </c>
      <c r="F173" t="s">
        <v>16</v>
      </c>
      <c r="G173" s="1">
        <v>44647</v>
      </c>
      <c r="H173" t="str">
        <f t="shared" si="8"/>
        <v>Senior</v>
      </c>
      <c r="I173" t="str">
        <f t="shared" si="9"/>
        <v>2022-03</v>
      </c>
      <c r="J173">
        <f t="shared" ca="1" si="10"/>
        <v>38</v>
      </c>
      <c r="K173" t="str">
        <f t="shared" ca="1" si="11"/>
        <v>Yes</v>
      </c>
    </row>
    <row r="174" spans="1:11" x14ac:dyDescent="0.3">
      <c r="A174" t="s">
        <v>361</v>
      </c>
      <c r="B174" t="s">
        <v>362</v>
      </c>
      <c r="C174" t="s">
        <v>9</v>
      </c>
      <c r="D174">
        <v>25</v>
      </c>
      <c r="E174" t="s">
        <v>15</v>
      </c>
      <c r="F174" t="s">
        <v>31</v>
      </c>
      <c r="G174" s="1">
        <v>45035</v>
      </c>
      <c r="H174" t="str">
        <f t="shared" si="8"/>
        <v>Adult</v>
      </c>
      <c r="I174" t="str">
        <f t="shared" si="9"/>
        <v>2023-04</v>
      </c>
      <c r="J174">
        <f t="shared" ca="1" si="10"/>
        <v>25</v>
      </c>
      <c r="K174" t="str">
        <f t="shared" ca="1" si="11"/>
        <v>Yes</v>
      </c>
    </row>
    <row r="175" spans="1:11" x14ac:dyDescent="0.3">
      <c r="A175" t="s">
        <v>363</v>
      </c>
      <c r="B175" t="s">
        <v>364</v>
      </c>
      <c r="C175" t="s">
        <v>14</v>
      </c>
      <c r="D175">
        <v>44</v>
      </c>
      <c r="E175" t="s">
        <v>19</v>
      </c>
      <c r="F175" t="s">
        <v>11</v>
      </c>
      <c r="G175" s="1">
        <v>44687</v>
      </c>
      <c r="H175" t="str">
        <f t="shared" si="8"/>
        <v>Adult</v>
      </c>
      <c r="I175" t="str">
        <f t="shared" si="9"/>
        <v>2022-05</v>
      </c>
      <c r="J175">
        <f t="shared" ca="1" si="10"/>
        <v>36</v>
      </c>
      <c r="K175" t="str">
        <f t="shared" ca="1" si="11"/>
        <v>Yes</v>
      </c>
    </row>
    <row r="176" spans="1:11" x14ac:dyDescent="0.3">
      <c r="A176" t="s">
        <v>365</v>
      </c>
      <c r="B176" t="s">
        <v>366</v>
      </c>
      <c r="C176" t="s">
        <v>14</v>
      </c>
      <c r="D176">
        <v>44</v>
      </c>
      <c r="E176" t="s">
        <v>24</v>
      </c>
      <c r="F176" t="s">
        <v>16</v>
      </c>
      <c r="G176" s="1">
        <v>45098</v>
      </c>
      <c r="H176" t="str">
        <f t="shared" si="8"/>
        <v>Adult</v>
      </c>
      <c r="I176" t="str">
        <f t="shared" si="9"/>
        <v>2023-06</v>
      </c>
      <c r="J176">
        <f t="shared" ca="1" si="10"/>
        <v>23</v>
      </c>
      <c r="K176" t="str">
        <f t="shared" ca="1" si="11"/>
        <v>Yes</v>
      </c>
    </row>
    <row r="177" spans="1:11" x14ac:dyDescent="0.3">
      <c r="A177" t="s">
        <v>367</v>
      </c>
      <c r="B177" t="s">
        <v>368</v>
      </c>
      <c r="C177" t="s">
        <v>14</v>
      </c>
      <c r="D177">
        <v>51</v>
      </c>
      <c r="E177" t="s">
        <v>24</v>
      </c>
      <c r="F177" t="s">
        <v>31</v>
      </c>
      <c r="G177" s="1">
        <v>44706</v>
      </c>
      <c r="H177" t="str">
        <f t="shared" si="8"/>
        <v>Senior</v>
      </c>
      <c r="I177" t="str">
        <f t="shared" si="9"/>
        <v>2022-05</v>
      </c>
      <c r="J177">
        <f t="shared" ca="1" si="10"/>
        <v>36</v>
      </c>
      <c r="K177" t="str">
        <f t="shared" ca="1" si="11"/>
        <v>Yes</v>
      </c>
    </row>
    <row r="178" spans="1:11" x14ac:dyDescent="0.3">
      <c r="A178" t="s">
        <v>369</v>
      </c>
      <c r="B178" t="s">
        <v>370</v>
      </c>
      <c r="C178" t="s">
        <v>9</v>
      </c>
      <c r="D178">
        <v>38</v>
      </c>
      <c r="E178" t="s">
        <v>19</v>
      </c>
      <c r="F178" t="s">
        <v>11</v>
      </c>
      <c r="G178" s="1">
        <v>45086</v>
      </c>
      <c r="H178" t="str">
        <f t="shared" si="8"/>
        <v>Adult</v>
      </c>
      <c r="I178" t="str">
        <f t="shared" si="9"/>
        <v>2023-06</v>
      </c>
      <c r="J178">
        <f t="shared" ca="1" si="10"/>
        <v>23</v>
      </c>
      <c r="K178" t="str">
        <f t="shared" ca="1" si="11"/>
        <v>Yes</v>
      </c>
    </row>
    <row r="179" spans="1:11" x14ac:dyDescent="0.3">
      <c r="A179" t="s">
        <v>371</v>
      </c>
      <c r="B179" t="s">
        <v>372</v>
      </c>
      <c r="C179" t="s">
        <v>9</v>
      </c>
      <c r="D179">
        <v>47</v>
      </c>
      <c r="E179" t="s">
        <v>15</v>
      </c>
      <c r="F179" t="s">
        <v>11</v>
      </c>
      <c r="G179" s="1">
        <v>44773</v>
      </c>
      <c r="H179" t="str">
        <f t="shared" si="8"/>
        <v>Senior</v>
      </c>
      <c r="I179" t="str">
        <f t="shared" si="9"/>
        <v>2022-07</v>
      </c>
      <c r="J179">
        <f t="shared" ca="1" si="10"/>
        <v>34</v>
      </c>
      <c r="K179" t="str">
        <f t="shared" ca="1" si="11"/>
        <v>Yes</v>
      </c>
    </row>
    <row r="180" spans="1:11" x14ac:dyDescent="0.3">
      <c r="A180" t="s">
        <v>373</v>
      </c>
      <c r="B180" t="s">
        <v>374</v>
      </c>
      <c r="C180" t="s">
        <v>9</v>
      </c>
      <c r="D180">
        <v>50</v>
      </c>
      <c r="E180" t="s">
        <v>34</v>
      </c>
      <c r="F180" t="s">
        <v>16</v>
      </c>
      <c r="G180" s="1">
        <v>44586</v>
      </c>
      <c r="H180" t="str">
        <f t="shared" si="8"/>
        <v>Senior</v>
      </c>
      <c r="I180" t="str">
        <f t="shared" si="9"/>
        <v>2022-01</v>
      </c>
      <c r="J180">
        <f t="shared" ca="1" si="10"/>
        <v>40</v>
      </c>
      <c r="K180" t="str">
        <f t="shared" ca="1" si="11"/>
        <v>Yes</v>
      </c>
    </row>
    <row r="181" spans="1:11" x14ac:dyDescent="0.3">
      <c r="A181" t="s">
        <v>375</v>
      </c>
      <c r="B181" t="s">
        <v>376</v>
      </c>
      <c r="C181" t="s">
        <v>9</v>
      </c>
      <c r="D181">
        <v>45</v>
      </c>
      <c r="E181" t="s">
        <v>24</v>
      </c>
      <c r="F181" t="s">
        <v>16</v>
      </c>
      <c r="G181" s="1">
        <v>45141</v>
      </c>
      <c r="H181" t="str">
        <f t="shared" si="8"/>
        <v>Adult</v>
      </c>
      <c r="I181" t="str">
        <f t="shared" si="9"/>
        <v>2023-08</v>
      </c>
      <c r="J181">
        <f t="shared" ca="1" si="10"/>
        <v>22</v>
      </c>
      <c r="K181" t="str">
        <f t="shared" ca="1" si="11"/>
        <v>Yes</v>
      </c>
    </row>
    <row r="182" spans="1:11" x14ac:dyDescent="0.3">
      <c r="A182" t="s">
        <v>377</v>
      </c>
      <c r="B182" t="s">
        <v>378</v>
      </c>
      <c r="C182" t="s">
        <v>9</v>
      </c>
      <c r="D182">
        <v>64</v>
      </c>
      <c r="E182" t="s">
        <v>19</v>
      </c>
      <c r="F182" t="s">
        <v>16</v>
      </c>
      <c r="G182" s="1">
        <v>44955</v>
      </c>
      <c r="H182" t="str">
        <f t="shared" si="8"/>
        <v>Senior</v>
      </c>
      <c r="I182" t="str">
        <f t="shared" si="9"/>
        <v>2023-01</v>
      </c>
      <c r="J182">
        <f t="shared" ca="1" si="10"/>
        <v>28</v>
      </c>
      <c r="K182" t="str">
        <f t="shared" ca="1" si="11"/>
        <v>Yes</v>
      </c>
    </row>
    <row r="183" spans="1:11" x14ac:dyDescent="0.3">
      <c r="A183" t="s">
        <v>379</v>
      </c>
      <c r="B183" t="s">
        <v>380</v>
      </c>
      <c r="C183" t="s">
        <v>9</v>
      </c>
      <c r="D183">
        <v>50</v>
      </c>
      <c r="E183" t="s">
        <v>10</v>
      </c>
      <c r="F183" t="s">
        <v>31</v>
      </c>
      <c r="G183" s="1">
        <v>44628</v>
      </c>
      <c r="H183" t="str">
        <f t="shared" si="8"/>
        <v>Senior</v>
      </c>
      <c r="I183" t="str">
        <f t="shared" si="9"/>
        <v>2022-03</v>
      </c>
      <c r="J183">
        <f t="shared" ca="1" si="10"/>
        <v>38</v>
      </c>
      <c r="K183" t="str">
        <f t="shared" ca="1" si="11"/>
        <v>Yes</v>
      </c>
    </row>
    <row r="184" spans="1:11" x14ac:dyDescent="0.3">
      <c r="A184" t="s">
        <v>381</v>
      </c>
      <c r="B184" t="s">
        <v>382</v>
      </c>
      <c r="C184" t="s">
        <v>14</v>
      </c>
      <c r="D184">
        <v>22</v>
      </c>
      <c r="E184" t="s">
        <v>19</v>
      </c>
      <c r="F184" t="s">
        <v>16</v>
      </c>
      <c r="G184" s="1">
        <v>44794</v>
      </c>
      <c r="H184" t="str">
        <f t="shared" si="8"/>
        <v>Youth</v>
      </c>
      <c r="I184" t="str">
        <f t="shared" si="9"/>
        <v>2022-08</v>
      </c>
      <c r="J184">
        <f t="shared" ca="1" si="10"/>
        <v>33</v>
      </c>
      <c r="K184" t="str">
        <f t="shared" ca="1" si="11"/>
        <v>Yes</v>
      </c>
    </row>
    <row r="185" spans="1:11" x14ac:dyDescent="0.3">
      <c r="A185" t="s">
        <v>383</v>
      </c>
      <c r="B185" t="s">
        <v>384</v>
      </c>
      <c r="C185" t="s">
        <v>9</v>
      </c>
      <c r="D185">
        <v>36</v>
      </c>
      <c r="E185" t="s">
        <v>10</v>
      </c>
      <c r="F185" t="s">
        <v>11</v>
      </c>
      <c r="G185" s="1">
        <v>44670</v>
      </c>
      <c r="H185" t="str">
        <f t="shared" si="8"/>
        <v>Adult</v>
      </c>
      <c r="I185" t="str">
        <f t="shared" si="9"/>
        <v>2022-04</v>
      </c>
      <c r="J185">
        <f t="shared" ca="1" si="10"/>
        <v>37</v>
      </c>
      <c r="K185" t="str">
        <f t="shared" ca="1" si="11"/>
        <v>Yes</v>
      </c>
    </row>
    <row r="186" spans="1:11" x14ac:dyDescent="0.3">
      <c r="A186" t="s">
        <v>385</v>
      </c>
      <c r="B186" t="s">
        <v>386</v>
      </c>
      <c r="C186" t="s">
        <v>9</v>
      </c>
      <c r="D186">
        <v>21</v>
      </c>
      <c r="E186" t="s">
        <v>15</v>
      </c>
      <c r="F186" t="s">
        <v>11</v>
      </c>
      <c r="G186" s="1">
        <v>44707</v>
      </c>
      <c r="H186" t="str">
        <f t="shared" si="8"/>
        <v>Youth</v>
      </c>
      <c r="I186" t="str">
        <f t="shared" si="9"/>
        <v>2022-05</v>
      </c>
      <c r="J186">
        <f t="shared" ca="1" si="10"/>
        <v>36</v>
      </c>
      <c r="K186" t="str">
        <f t="shared" ca="1" si="11"/>
        <v>Yes</v>
      </c>
    </row>
    <row r="187" spans="1:11" x14ac:dyDescent="0.3">
      <c r="A187" t="s">
        <v>387</v>
      </c>
      <c r="B187" t="s">
        <v>388</v>
      </c>
      <c r="C187" t="s">
        <v>9</v>
      </c>
      <c r="D187">
        <v>52</v>
      </c>
      <c r="E187" t="s">
        <v>34</v>
      </c>
      <c r="F187" t="s">
        <v>16</v>
      </c>
      <c r="G187" s="1">
        <v>44672</v>
      </c>
      <c r="H187" t="str">
        <f t="shared" si="8"/>
        <v>Senior</v>
      </c>
      <c r="I187" t="str">
        <f t="shared" si="9"/>
        <v>2022-04</v>
      </c>
      <c r="J187">
        <f t="shared" ca="1" si="10"/>
        <v>37</v>
      </c>
      <c r="K187" t="str">
        <f t="shared" ca="1" si="11"/>
        <v>Yes</v>
      </c>
    </row>
    <row r="188" spans="1:11" x14ac:dyDescent="0.3">
      <c r="A188" t="s">
        <v>389</v>
      </c>
      <c r="B188" t="s">
        <v>390</v>
      </c>
      <c r="C188" t="s">
        <v>14</v>
      </c>
      <c r="D188">
        <v>34</v>
      </c>
      <c r="E188" t="s">
        <v>19</v>
      </c>
      <c r="F188" t="s">
        <v>16</v>
      </c>
      <c r="G188" s="1">
        <v>44789</v>
      </c>
      <c r="H188" t="str">
        <f t="shared" si="8"/>
        <v>Adult</v>
      </c>
      <c r="I188" t="str">
        <f t="shared" si="9"/>
        <v>2022-08</v>
      </c>
      <c r="J188">
        <f t="shared" ca="1" si="10"/>
        <v>33</v>
      </c>
      <c r="K188" t="str">
        <f t="shared" ca="1" si="11"/>
        <v>Yes</v>
      </c>
    </row>
    <row r="189" spans="1:11" x14ac:dyDescent="0.3">
      <c r="A189" t="s">
        <v>391</v>
      </c>
      <c r="B189" t="s">
        <v>392</v>
      </c>
      <c r="C189" t="s">
        <v>9</v>
      </c>
      <c r="D189">
        <v>61</v>
      </c>
      <c r="E189" t="s">
        <v>24</v>
      </c>
      <c r="F189" t="s">
        <v>11</v>
      </c>
      <c r="G189" s="1">
        <v>44672</v>
      </c>
      <c r="H189" t="str">
        <f t="shared" si="8"/>
        <v>Senior</v>
      </c>
      <c r="I189" t="str">
        <f t="shared" si="9"/>
        <v>2022-04</v>
      </c>
      <c r="J189">
        <f t="shared" ca="1" si="10"/>
        <v>37</v>
      </c>
      <c r="K189" t="str">
        <f t="shared" ca="1" si="11"/>
        <v>Yes</v>
      </c>
    </row>
    <row r="190" spans="1:11" x14ac:dyDescent="0.3">
      <c r="A190" t="s">
        <v>393</v>
      </c>
      <c r="B190" t="s">
        <v>394</v>
      </c>
      <c r="C190" t="s">
        <v>9</v>
      </c>
      <c r="D190">
        <v>45</v>
      </c>
      <c r="E190" t="s">
        <v>15</v>
      </c>
      <c r="F190" t="s">
        <v>31</v>
      </c>
      <c r="G190" s="1">
        <v>45031</v>
      </c>
      <c r="H190" t="str">
        <f t="shared" si="8"/>
        <v>Adult</v>
      </c>
      <c r="I190" t="str">
        <f t="shared" si="9"/>
        <v>2023-04</v>
      </c>
      <c r="J190">
        <f t="shared" ca="1" si="10"/>
        <v>25</v>
      </c>
      <c r="K190" t="str">
        <f t="shared" ca="1" si="11"/>
        <v>Yes</v>
      </c>
    </row>
    <row r="191" spans="1:11" x14ac:dyDescent="0.3">
      <c r="A191" t="s">
        <v>395</v>
      </c>
      <c r="B191" t="s">
        <v>396</v>
      </c>
      <c r="C191" t="s">
        <v>14</v>
      </c>
      <c r="D191">
        <v>47</v>
      </c>
      <c r="E191" t="s">
        <v>19</v>
      </c>
      <c r="F191" t="s">
        <v>16</v>
      </c>
      <c r="G191" s="1">
        <v>44595</v>
      </c>
      <c r="H191" t="str">
        <f t="shared" si="8"/>
        <v>Senior</v>
      </c>
      <c r="I191" t="str">
        <f t="shared" si="9"/>
        <v>2022-02</v>
      </c>
      <c r="J191">
        <f t="shared" ca="1" si="10"/>
        <v>40</v>
      </c>
      <c r="K191" t="str">
        <f t="shared" ca="1" si="11"/>
        <v>Yes</v>
      </c>
    </row>
    <row r="192" spans="1:11" x14ac:dyDescent="0.3">
      <c r="A192" t="s">
        <v>397</v>
      </c>
      <c r="B192" t="s">
        <v>398</v>
      </c>
      <c r="C192" t="s">
        <v>9</v>
      </c>
      <c r="D192">
        <v>46</v>
      </c>
      <c r="E192" t="s">
        <v>24</v>
      </c>
      <c r="F192" t="s">
        <v>16</v>
      </c>
      <c r="G192" s="1">
        <v>45184</v>
      </c>
      <c r="H192" t="str">
        <f t="shared" si="8"/>
        <v>Senior</v>
      </c>
      <c r="I192" t="str">
        <f t="shared" si="9"/>
        <v>2023-09</v>
      </c>
      <c r="J192">
        <f t="shared" ca="1" si="10"/>
        <v>20</v>
      </c>
      <c r="K192" t="str">
        <f t="shared" ca="1" si="11"/>
        <v>Yes</v>
      </c>
    </row>
    <row r="193" spans="1:11" x14ac:dyDescent="0.3">
      <c r="A193" t="s">
        <v>399</v>
      </c>
      <c r="B193" t="s">
        <v>400</v>
      </c>
      <c r="C193" t="s">
        <v>9</v>
      </c>
      <c r="D193">
        <v>63</v>
      </c>
      <c r="E193" t="s">
        <v>19</v>
      </c>
      <c r="F193" t="s">
        <v>11</v>
      </c>
      <c r="G193" s="1">
        <v>45337</v>
      </c>
      <c r="H193" t="str">
        <f t="shared" si="8"/>
        <v>Senior</v>
      </c>
      <c r="I193" t="str">
        <f t="shared" si="9"/>
        <v>2024-02</v>
      </c>
      <c r="J193">
        <f t="shared" ca="1" si="10"/>
        <v>15</v>
      </c>
      <c r="K193" t="str">
        <f t="shared" ca="1" si="11"/>
        <v>Yes</v>
      </c>
    </row>
    <row r="194" spans="1:11" x14ac:dyDescent="0.3">
      <c r="A194" t="s">
        <v>401</v>
      </c>
      <c r="B194" t="s">
        <v>402</v>
      </c>
      <c r="C194" t="s">
        <v>9</v>
      </c>
      <c r="D194">
        <v>23</v>
      </c>
      <c r="E194" t="s">
        <v>10</v>
      </c>
      <c r="F194" t="s">
        <v>16</v>
      </c>
      <c r="G194" s="1">
        <v>44930</v>
      </c>
      <c r="H194" t="str">
        <f t="shared" si="8"/>
        <v>Youth</v>
      </c>
      <c r="I194" t="str">
        <f t="shared" si="9"/>
        <v>2023-01</v>
      </c>
      <c r="J194">
        <f t="shared" ca="1" si="10"/>
        <v>29</v>
      </c>
      <c r="K194" t="str">
        <f t="shared" ca="1" si="11"/>
        <v>Yes</v>
      </c>
    </row>
    <row r="195" spans="1:11" x14ac:dyDescent="0.3">
      <c r="A195" t="s">
        <v>403</v>
      </c>
      <c r="B195" t="s">
        <v>404</v>
      </c>
      <c r="C195" t="s">
        <v>9</v>
      </c>
      <c r="D195">
        <v>52</v>
      </c>
      <c r="E195" t="s">
        <v>19</v>
      </c>
      <c r="F195" t="s">
        <v>31</v>
      </c>
      <c r="G195" s="1">
        <v>45309</v>
      </c>
      <c r="H195" t="str">
        <f t="shared" ref="H195:H201" si="12">IF(D195&lt;25,"Youth",IF(D195&lt;=45,"Adult","Senior"))</f>
        <v>Senior</v>
      </c>
      <c r="I195" t="str">
        <f t="shared" ref="I195:I201" si="13">TEXT(G195, "yyyy-mm")</f>
        <v>2024-01</v>
      </c>
      <c r="J195">
        <f t="shared" ref="J195:J201" ca="1" si="14">DATEDIF(G195, TODAY(), "m")</f>
        <v>16</v>
      </c>
      <c r="K195" t="str">
        <f t="shared" ref="K195:K201" ca="1" si="15">IF(DATEDIF(G195, TODAY(), "m") &gt; 12, "Yes", "No")</f>
        <v>Yes</v>
      </c>
    </row>
    <row r="196" spans="1:11" x14ac:dyDescent="0.3">
      <c r="A196" t="s">
        <v>405</v>
      </c>
      <c r="B196" t="s">
        <v>406</v>
      </c>
      <c r="C196" t="s">
        <v>9</v>
      </c>
      <c r="D196">
        <v>58</v>
      </c>
      <c r="E196" t="s">
        <v>19</v>
      </c>
      <c r="F196" t="s">
        <v>11</v>
      </c>
      <c r="G196" s="1">
        <v>45156</v>
      </c>
      <c r="H196" t="str">
        <f t="shared" si="12"/>
        <v>Senior</v>
      </c>
      <c r="I196" t="str">
        <f t="shared" si="13"/>
        <v>2023-08</v>
      </c>
      <c r="J196">
        <f t="shared" ca="1" si="14"/>
        <v>21</v>
      </c>
      <c r="K196" t="str">
        <f t="shared" ca="1" si="15"/>
        <v>Yes</v>
      </c>
    </row>
    <row r="197" spans="1:11" x14ac:dyDescent="0.3">
      <c r="A197" t="s">
        <v>407</v>
      </c>
      <c r="B197" t="s">
        <v>408</v>
      </c>
      <c r="C197" t="s">
        <v>14</v>
      </c>
      <c r="D197">
        <v>54</v>
      </c>
      <c r="E197" t="s">
        <v>19</v>
      </c>
      <c r="F197" t="s">
        <v>16</v>
      </c>
      <c r="G197" s="1">
        <v>45115</v>
      </c>
      <c r="H197" t="str">
        <f t="shared" si="12"/>
        <v>Senior</v>
      </c>
      <c r="I197" t="str">
        <f t="shared" si="13"/>
        <v>2023-07</v>
      </c>
      <c r="J197">
        <f t="shared" ca="1" si="14"/>
        <v>22</v>
      </c>
      <c r="K197" t="str">
        <f t="shared" ca="1" si="15"/>
        <v>Yes</v>
      </c>
    </row>
    <row r="198" spans="1:11" x14ac:dyDescent="0.3">
      <c r="A198" t="s">
        <v>409</v>
      </c>
      <c r="B198" t="s">
        <v>410</v>
      </c>
      <c r="C198" t="s">
        <v>14</v>
      </c>
      <c r="D198">
        <v>41</v>
      </c>
      <c r="E198" t="s">
        <v>15</v>
      </c>
      <c r="F198" t="s">
        <v>11</v>
      </c>
      <c r="G198" s="1">
        <v>44986</v>
      </c>
      <c r="H198" t="str">
        <f t="shared" si="12"/>
        <v>Adult</v>
      </c>
      <c r="I198" t="str">
        <f t="shared" si="13"/>
        <v>2023-03</v>
      </c>
      <c r="J198">
        <f t="shared" ca="1" si="14"/>
        <v>27</v>
      </c>
      <c r="K198" t="str">
        <f t="shared" ca="1" si="15"/>
        <v>Yes</v>
      </c>
    </row>
    <row r="199" spans="1:11" x14ac:dyDescent="0.3">
      <c r="A199" t="s">
        <v>411</v>
      </c>
      <c r="B199" t="s">
        <v>412</v>
      </c>
      <c r="C199" t="s">
        <v>14</v>
      </c>
      <c r="D199">
        <v>46</v>
      </c>
      <c r="E199" t="s">
        <v>19</v>
      </c>
      <c r="F199" t="s">
        <v>16</v>
      </c>
      <c r="G199" s="1">
        <v>45174</v>
      </c>
      <c r="H199" t="str">
        <f t="shared" si="12"/>
        <v>Senior</v>
      </c>
      <c r="I199" t="str">
        <f t="shared" si="13"/>
        <v>2023-09</v>
      </c>
      <c r="J199">
        <f t="shared" ca="1" si="14"/>
        <v>21</v>
      </c>
      <c r="K199" t="str">
        <f t="shared" ca="1" si="15"/>
        <v>Yes</v>
      </c>
    </row>
    <row r="200" spans="1:11" x14ac:dyDescent="0.3">
      <c r="A200" t="s">
        <v>413</v>
      </c>
      <c r="B200" t="s">
        <v>414</v>
      </c>
      <c r="C200" t="s">
        <v>9</v>
      </c>
      <c r="D200">
        <v>63</v>
      </c>
      <c r="E200" t="s">
        <v>24</v>
      </c>
      <c r="F200" t="s">
        <v>16</v>
      </c>
      <c r="G200" s="1">
        <v>45079</v>
      </c>
      <c r="H200" t="str">
        <f t="shared" si="12"/>
        <v>Senior</v>
      </c>
      <c r="I200" t="str">
        <f t="shared" si="13"/>
        <v>2023-06</v>
      </c>
      <c r="J200">
        <f t="shared" ca="1" si="14"/>
        <v>24</v>
      </c>
      <c r="K200" t="str">
        <f t="shared" ca="1" si="15"/>
        <v>Yes</v>
      </c>
    </row>
    <row r="201" spans="1:11" x14ac:dyDescent="0.3">
      <c r="A201" t="s">
        <v>415</v>
      </c>
      <c r="B201" t="s">
        <v>416</v>
      </c>
      <c r="C201" t="s">
        <v>9</v>
      </c>
      <c r="D201">
        <v>48</v>
      </c>
      <c r="E201" t="s">
        <v>10</v>
      </c>
      <c r="F201" t="s">
        <v>16</v>
      </c>
      <c r="G201" s="1">
        <v>45253</v>
      </c>
      <c r="H201" t="str">
        <f t="shared" si="12"/>
        <v>Senior</v>
      </c>
      <c r="I201" t="str">
        <f t="shared" si="13"/>
        <v>2023-11</v>
      </c>
      <c r="J201">
        <f t="shared" ca="1" si="14"/>
        <v>18</v>
      </c>
      <c r="K201" t="str">
        <f t="shared" ca="1" si="15"/>
        <v>Yes</v>
      </c>
    </row>
    <row r="204" spans="1:11" x14ac:dyDescent="0.3">
      <c r="B204">
        <f>COUNTBLANK(A2:G201)</f>
        <v>0</v>
      </c>
    </row>
  </sheetData>
  <conditionalFormatting sqref="D1:D201">
    <cfRule type="cellIs" dxfId="0" priority="1" operator="greater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2025-06-02T12:30:21Z</dcterms:created>
  <dcterms:modified xsi:type="dcterms:W3CDTF">2025-06-05T08:08:58Z</dcterms:modified>
</cp:coreProperties>
</file>