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JOB 2023\MI FOLDER\Maestria 2023\OBJ.3\"/>
    </mc:Choice>
  </mc:AlternateContent>
  <xr:revisionPtr revIDLastSave="0" documentId="8_{84C710F7-4933-4264-BF5C-829A9766EF3E}" xr6:coauthVersionLast="47" xr6:coauthVersionMax="47" xr10:uidLastSave="{00000000-0000-0000-0000-000000000000}"/>
  <bookViews>
    <workbookView xWindow="-110" yWindow="-110" windowWidth="19420" windowHeight="10300" xr2:uid="{15B5A3C2-43E6-4FC4-B879-319B72B640AC}"/>
  </bookViews>
  <sheets>
    <sheet name="Consolid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0" i="1" l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BV79" i="1"/>
  <c r="BU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U78" i="1"/>
  <c r="AW78" i="1"/>
  <c r="AX78" i="1" s="1"/>
  <c r="BU77" i="1"/>
  <c r="BV77" i="1" s="1"/>
  <c r="AW77" i="1"/>
  <c r="AX77" i="1" s="1"/>
  <c r="BU76" i="1"/>
  <c r="AW76" i="1"/>
  <c r="AX76" i="1" s="1"/>
  <c r="BU75" i="1"/>
  <c r="AX75" i="1"/>
  <c r="AW75" i="1"/>
  <c r="BU74" i="1"/>
  <c r="BV74" i="1" s="1"/>
  <c r="AW74" i="1"/>
  <c r="AX74" i="1" s="1"/>
  <c r="BU73" i="1"/>
  <c r="AW73" i="1"/>
  <c r="AX73" i="1" s="1"/>
  <c r="BU72" i="1"/>
  <c r="BV72" i="1" s="1"/>
  <c r="AX72" i="1"/>
  <c r="AW72" i="1"/>
  <c r="Y72" i="1"/>
  <c r="Z72" i="1" s="1"/>
  <c r="BU71" i="1"/>
  <c r="AX71" i="1"/>
  <c r="AW71" i="1"/>
  <c r="Y71" i="1"/>
  <c r="BU70" i="1"/>
  <c r="AX70" i="1"/>
  <c r="AW70" i="1"/>
  <c r="Y70" i="1"/>
  <c r="BU69" i="1"/>
  <c r="AX69" i="1"/>
  <c r="AW69" i="1"/>
  <c r="Y69" i="1"/>
  <c r="BU68" i="1"/>
  <c r="AX68" i="1"/>
  <c r="AW68" i="1"/>
  <c r="Y68" i="1"/>
  <c r="BU67" i="1"/>
  <c r="BV67" i="1" s="1"/>
  <c r="AW67" i="1"/>
  <c r="AX67" i="1" s="1"/>
  <c r="Z67" i="1"/>
  <c r="Y67" i="1"/>
  <c r="BU66" i="1"/>
  <c r="AW66" i="1"/>
  <c r="AX66" i="1" s="1"/>
  <c r="Y66" i="1"/>
  <c r="BU65" i="1"/>
  <c r="BV65" i="1" s="1"/>
  <c r="AX65" i="1"/>
  <c r="AW65" i="1"/>
  <c r="Y65" i="1"/>
  <c r="BU64" i="1"/>
  <c r="AW64" i="1"/>
  <c r="AX64" i="1" s="1"/>
  <c r="Y64" i="1"/>
  <c r="Z64" i="1" s="1"/>
  <c r="BV63" i="1"/>
  <c r="BU63" i="1"/>
  <c r="AW63" i="1"/>
  <c r="AX63" i="1" s="1"/>
  <c r="Y63" i="1"/>
  <c r="Z63" i="1" s="1"/>
  <c r="BU62" i="1"/>
  <c r="BV62" i="1" s="1"/>
  <c r="AX62" i="1"/>
  <c r="AW62" i="1"/>
  <c r="Y62" i="1"/>
  <c r="Z62" i="1" s="1"/>
  <c r="BU61" i="1"/>
  <c r="BV61" i="1" s="1"/>
  <c r="AW61" i="1"/>
  <c r="AX61" i="1" s="1"/>
  <c r="Z61" i="1"/>
  <c r="Y61" i="1"/>
  <c r="BU60" i="1"/>
  <c r="BV60" i="1" s="1"/>
  <c r="AW60" i="1"/>
  <c r="AX60" i="1" s="1"/>
  <c r="Y60" i="1"/>
  <c r="Z60" i="1" s="1"/>
  <c r="BU59" i="1"/>
  <c r="AX59" i="1"/>
  <c r="AW59" i="1"/>
  <c r="Y59" i="1"/>
  <c r="BU58" i="1"/>
  <c r="AX58" i="1"/>
  <c r="AW58" i="1"/>
  <c r="Y58" i="1"/>
  <c r="Z58" i="1" s="1"/>
  <c r="BV57" i="1"/>
  <c r="BU57" i="1"/>
  <c r="AW57" i="1"/>
  <c r="AX57" i="1" s="1"/>
  <c r="Z57" i="1"/>
  <c r="Y57" i="1"/>
  <c r="Y79" i="1" s="1"/>
  <c r="BO53" i="1"/>
  <c r="BN53" i="1"/>
  <c r="BM53" i="1"/>
  <c r="BL53" i="1"/>
  <c r="BK53" i="1"/>
  <c r="BJ53" i="1"/>
  <c r="BI53" i="1"/>
  <c r="BH53" i="1"/>
  <c r="BU53" i="1" s="1"/>
  <c r="BV53" i="1" s="1"/>
  <c r="BG53" i="1"/>
  <c r="BF53" i="1"/>
  <c r="BE53" i="1"/>
  <c r="BD53" i="1"/>
  <c r="BC53" i="1"/>
  <c r="BB53" i="1"/>
  <c r="BA53" i="1"/>
  <c r="AZ53" i="1"/>
  <c r="AQ53" i="1"/>
  <c r="AP53" i="1"/>
  <c r="AO53" i="1"/>
  <c r="AN53" i="1"/>
  <c r="AM53" i="1"/>
  <c r="AL53" i="1"/>
  <c r="AK53" i="1"/>
  <c r="AJ53" i="1"/>
  <c r="AI53" i="1"/>
  <c r="AH53" i="1"/>
  <c r="AW53" i="1" s="1"/>
  <c r="AG53" i="1"/>
  <c r="AF53" i="1"/>
  <c r="AE53" i="1"/>
  <c r="AD53" i="1"/>
  <c r="AC53" i="1"/>
  <c r="AB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Y53" i="1" s="1"/>
  <c r="D53" i="1"/>
  <c r="BU52" i="1"/>
  <c r="BV52" i="1" s="1"/>
  <c r="BU51" i="1"/>
  <c r="AW51" i="1"/>
  <c r="BU50" i="1"/>
  <c r="BV50" i="1" s="1"/>
  <c r="AX50" i="1"/>
  <c r="AW50" i="1"/>
  <c r="BU49" i="1"/>
  <c r="AW49" i="1"/>
  <c r="BU48" i="1"/>
  <c r="AW48" i="1"/>
  <c r="BU47" i="1"/>
  <c r="BV47" i="1" s="1"/>
  <c r="AX47" i="1"/>
  <c r="AW47" i="1"/>
  <c r="BU46" i="1"/>
  <c r="BV46" i="1" s="1"/>
  <c r="AW46" i="1"/>
  <c r="AX46" i="1" s="1"/>
  <c r="BU45" i="1"/>
  <c r="BV45" i="1" s="1"/>
  <c r="AX45" i="1"/>
  <c r="AW45" i="1"/>
  <c r="Y45" i="1"/>
  <c r="Z45" i="1" s="1"/>
  <c r="BU44" i="1"/>
  <c r="AX44" i="1"/>
  <c r="AW44" i="1"/>
  <c r="Y44" i="1"/>
  <c r="Z44" i="1" s="1"/>
  <c r="BV43" i="1"/>
  <c r="BU43" i="1"/>
  <c r="AW43" i="1"/>
  <c r="Y43" i="1"/>
  <c r="Z43" i="1" s="1"/>
  <c r="BU42" i="1"/>
  <c r="BV42" i="1" s="1"/>
  <c r="AX42" i="1"/>
  <c r="AW42" i="1"/>
  <c r="Y42" i="1"/>
  <c r="Z42" i="1" s="1"/>
  <c r="BU41" i="1"/>
  <c r="BV41" i="1" s="1"/>
  <c r="AW41" i="1"/>
  <c r="AX41" i="1" s="1"/>
  <c r="Y41" i="1"/>
  <c r="BV40" i="1"/>
  <c r="BU40" i="1"/>
  <c r="AW40" i="1"/>
  <c r="AX40" i="1" s="1"/>
  <c r="Z40" i="1"/>
  <c r="Y40" i="1"/>
  <c r="BU39" i="1"/>
  <c r="AW39" i="1"/>
  <c r="Z39" i="1"/>
  <c r="Y39" i="1"/>
  <c r="BU38" i="1"/>
  <c r="BV38" i="1" s="1"/>
  <c r="AW38" i="1"/>
  <c r="Y38" i="1"/>
  <c r="Z38" i="1" s="1"/>
  <c r="BU37" i="1"/>
  <c r="AW37" i="1"/>
  <c r="Y37" i="1"/>
  <c r="Z37" i="1" s="1"/>
  <c r="BU36" i="1"/>
  <c r="BV36" i="1" s="1"/>
  <c r="AW36" i="1"/>
  <c r="Y36" i="1"/>
  <c r="Z36" i="1" s="1"/>
  <c r="BV35" i="1"/>
  <c r="BU35" i="1"/>
  <c r="AW35" i="1"/>
  <c r="AX35" i="1" s="1"/>
  <c r="Z35" i="1"/>
  <c r="Y35" i="1"/>
  <c r="BU34" i="1"/>
  <c r="BV34" i="1" s="1"/>
  <c r="AW34" i="1"/>
  <c r="Y34" i="1"/>
  <c r="Z34" i="1" s="1"/>
  <c r="BU33" i="1"/>
  <c r="BV33" i="1" s="1"/>
  <c r="AW33" i="1"/>
  <c r="AX33" i="1" s="1"/>
  <c r="Z33" i="1"/>
  <c r="Y33" i="1"/>
  <c r="BU32" i="1"/>
  <c r="AW32" i="1"/>
  <c r="AX32" i="1" s="1"/>
  <c r="Z32" i="1"/>
  <c r="Y32" i="1"/>
  <c r="BU31" i="1"/>
  <c r="BV31" i="1" s="1"/>
  <c r="AW31" i="1"/>
  <c r="Y31" i="1"/>
  <c r="Z31" i="1" s="1"/>
  <c r="BU30" i="1"/>
  <c r="BV30" i="1" s="1"/>
  <c r="AW30" i="1"/>
  <c r="AX30" i="1" s="1"/>
  <c r="Z30" i="1"/>
  <c r="Y30" i="1"/>
  <c r="AZ26" i="1"/>
  <c r="AV26" i="1"/>
  <c r="AV27" i="1" s="1"/>
  <c r="AU26" i="1"/>
  <c r="AT26" i="1"/>
  <c r="AS26" i="1"/>
  <c r="AR26" i="1"/>
  <c r="AR27" i="1" s="1"/>
  <c r="AQ26" i="1"/>
  <c r="AP26" i="1"/>
  <c r="AP27" i="1" s="1"/>
  <c r="AO26" i="1"/>
  <c r="AO27" i="1" s="1"/>
  <c r="AN26" i="1"/>
  <c r="AN27" i="1" s="1"/>
  <c r="AM26" i="1"/>
  <c r="AL26" i="1"/>
  <c r="AK26" i="1"/>
  <c r="AJ26" i="1"/>
  <c r="AJ27" i="1" s="1"/>
  <c r="AI26" i="1"/>
  <c r="AH26" i="1"/>
  <c r="AH27" i="1" s="1"/>
  <c r="AG26" i="1"/>
  <c r="AG27" i="1" s="1"/>
  <c r="AF26" i="1"/>
  <c r="AF27" i="1" s="1"/>
  <c r="AE26" i="1"/>
  <c r="AD26" i="1"/>
  <c r="AC26" i="1"/>
  <c r="AB26" i="1"/>
  <c r="AQ27" i="1" s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V25" i="1"/>
  <c r="BU25" i="1"/>
  <c r="BU24" i="1"/>
  <c r="AX24" i="1"/>
  <c r="AW24" i="1"/>
  <c r="Y24" i="1"/>
  <c r="BU23" i="1"/>
  <c r="BV23" i="1" s="1"/>
  <c r="AX23" i="1"/>
  <c r="AW23" i="1"/>
  <c r="Y23" i="1"/>
  <c r="BV22" i="1"/>
  <c r="BU22" i="1"/>
  <c r="AW22" i="1"/>
  <c r="AX22" i="1" s="1"/>
  <c r="Y22" i="1"/>
  <c r="BV21" i="1"/>
  <c r="BU21" i="1"/>
  <c r="AW21" i="1"/>
  <c r="AX21" i="1" s="1"/>
  <c r="Y21" i="1"/>
  <c r="BU20" i="1"/>
  <c r="BV20" i="1" s="1"/>
  <c r="AW20" i="1"/>
  <c r="AX20" i="1" s="1"/>
  <c r="Y20" i="1"/>
  <c r="BU19" i="1"/>
  <c r="BV19" i="1" s="1"/>
  <c r="AX19" i="1"/>
  <c r="AW19" i="1"/>
  <c r="Y19" i="1"/>
  <c r="BU18" i="1"/>
  <c r="BV18" i="1" s="1"/>
  <c r="AW18" i="1"/>
  <c r="AX18" i="1" s="1"/>
  <c r="Z18" i="1"/>
  <c r="Y18" i="1"/>
  <c r="BU17" i="1"/>
  <c r="AW17" i="1"/>
  <c r="AX17" i="1" s="1"/>
  <c r="Z17" i="1"/>
  <c r="Y17" i="1"/>
  <c r="BU16" i="1"/>
  <c r="BV16" i="1" s="1"/>
  <c r="AW16" i="1"/>
  <c r="Y16" i="1"/>
  <c r="Z16" i="1" s="1"/>
  <c r="BU15" i="1"/>
  <c r="BV15" i="1" s="1"/>
  <c r="AW15" i="1"/>
  <c r="AX15" i="1" s="1"/>
  <c r="Z15" i="1"/>
  <c r="Y15" i="1"/>
  <c r="BU14" i="1"/>
  <c r="BV14" i="1" s="1"/>
  <c r="AW14" i="1"/>
  <c r="AX14" i="1" s="1"/>
  <c r="Y14" i="1"/>
  <c r="Z14" i="1" s="1"/>
  <c r="BU13" i="1"/>
  <c r="BV13" i="1" s="1"/>
  <c r="AW13" i="1"/>
  <c r="AX13" i="1" s="1"/>
  <c r="Y13" i="1"/>
  <c r="Z13" i="1" s="1"/>
  <c r="BU12" i="1"/>
  <c r="AW12" i="1"/>
  <c r="Y12" i="1"/>
  <c r="Z12" i="1" s="1"/>
  <c r="BU11" i="1"/>
  <c r="BV11" i="1" s="1"/>
  <c r="AW11" i="1"/>
  <c r="AX11" i="1" s="1"/>
  <c r="Y11" i="1"/>
  <c r="Z11" i="1" s="1"/>
  <c r="BU10" i="1"/>
  <c r="AW10" i="1"/>
  <c r="Y10" i="1"/>
  <c r="Z10" i="1" s="1"/>
  <c r="BU9" i="1"/>
  <c r="BV9" i="1" s="1"/>
  <c r="AW9" i="1"/>
  <c r="Y9" i="1"/>
  <c r="Z9" i="1" s="1"/>
  <c r="BV8" i="1"/>
  <c r="BU8" i="1"/>
  <c r="AW8" i="1"/>
  <c r="AX8" i="1" s="1"/>
  <c r="Z8" i="1"/>
  <c r="Y8" i="1"/>
  <c r="BU7" i="1"/>
  <c r="BV7" i="1" s="1"/>
  <c r="AW7" i="1"/>
  <c r="Y7" i="1"/>
  <c r="Z7" i="1" s="1"/>
  <c r="BU6" i="1"/>
  <c r="BV6" i="1" s="1"/>
  <c r="AW6" i="1"/>
  <c r="AX6" i="1" s="1"/>
  <c r="Y6" i="1"/>
  <c r="Z6" i="1" s="1"/>
  <c r="BU5" i="1"/>
  <c r="AW5" i="1"/>
  <c r="AX5" i="1" s="1"/>
  <c r="Z5" i="1"/>
  <c r="Y5" i="1"/>
  <c r="BU4" i="1"/>
  <c r="BV4" i="1" s="1"/>
  <c r="AW4" i="1"/>
  <c r="Y4" i="1"/>
  <c r="Z4" i="1" s="1"/>
  <c r="BU3" i="1"/>
  <c r="BV3" i="1" s="1"/>
  <c r="AW3" i="1"/>
  <c r="AX3" i="1" s="1"/>
  <c r="Y3" i="1"/>
  <c r="Y26" i="1" s="1"/>
  <c r="AX53" i="1" l="1"/>
  <c r="AX26" i="1"/>
  <c r="Z79" i="1"/>
  <c r="Z53" i="1"/>
  <c r="AC27" i="1"/>
  <c r="AK27" i="1"/>
  <c r="AS27" i="1"/>
  <c r="AD27" i="1"/>
  <c r="AL27" i="1"/>
  <c r="AT27" i="1"/>
  <c r="AE27" i="1"/>
  <c r="AM27" i="1"/>
  <c r="AU27" i="1"/>
  <c r="Z3" i="1"/>
  <c r="Z26" i="1" s="1"/>
  <c r="AW26" i="1"/>
  <c r="AI27" i="1"/>
</calcChain>
</file>

<file path=xl/sharedStrings.xml><?xml version="1.0" encoding="utf-8"?>
<sst xmlns="http://schemas.openxmlformats.org/spreadsheetml/2006/main" count="431" uniqueCount="83">
  <si>
    <t>Pregunta Básicas 2017</t>
  </si>
  <si>
    <t>Pregunta Básicas 2018</t>
  </si>
  <si>
    <t>Pregunta Básicas 2019</t>
  </si>
  <si>
    <t>N°</t>
  </si>
  <si>
    <t>Colegios</t>
  </si>
  <si>
    <t>Institución_Educativa-#</t>
  </si>
  <si>
    <t>N estudiantes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</si>
  <si>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</si>
  <si>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</si>
  <si>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</si>
  <si>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</si>
  <si>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</si>
  <si>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</si>
  <si>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</si>
  <si>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</si>
  <si>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</si>
  <si>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</si>
  <si>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</si>
  <si>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</si>
  <si>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</si>
  <si>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</si>
  <si>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</si>
  <si>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</si>
  <si>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</si>
  <si>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</si>
  <si>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</si>
  <si>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</si>
  <si>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Suma</t>
  </si>
  <si>
    <t>Porcentaje de acierto</t>
  </si>
  <si>
    <t>INSTITUCIÓN EDUCATIVA DEPARTAMENTAL SANTA MARIA</t>
  </si>
  <si>
    <t>IE-1</t>
  </si>
  <si>
    <t>INSTITUTO TÉCNICO COMERCIAL DE CAPELLANÍA</t>
  </si>
  <si>
    <t>IE-2</t>
  </si>
  <si>
    <t>IED.TISQUESUSA</t>
  </si>
  <si>
    <t>IE-3</t>
  </si>
  <si>
    <t>ESCUELA NORMAL SUPERIOR DE UBATÉ</t>
  </si>
  <si>
    <t>IE-4</t>
  </si>
  <si>
    <t>I.E.D INTEGRADA DE TAUSA</t>
  </si>
  <si>
    <t>IE-5</t>
  </si>
  <si>
    <t>I.E.D INTEGRADA DE SUTATAUSA</t>
  </si>
  <si>
    <t>IE-6</t>
  </si>
  <si>
    <t>COLEGIO DE LA PRESENTACION DE UBATÉ</t>
  </si>
  <si>
    <t>IE-7</t>
  </si>
  <si>
    <t xml:space="preserve">COLEGIO COPERATIVO SAN FRANCISCO DE ASIS </t>
  </si>
  <si>
    <t>IE-8</t>
  </si>
  <si>
    <t>GIMNASIO DE LOS ANDES</t>
  </si>
  <si>
    <t>IE-9</t>
  </si>
  <si>
    <t>JOSÉ ANTONIO GALÁN</t>
  </si>
  <si>
    <t>IE-10</t>
  </si>
  <si>
    <t>INSTITUTO DE CIENCIAS AGROINDUSTRIALES Y DEL MEDIO AMBIENTE</t>
  </si>
  <si>
    <t>IE-11</t>
  </si>
  <si>
    <t>I.E. RURAL DEPARTAMENTAL LA LAGUNA</t>
  </si>
  <si>
    <t>IE-12</t>
  </si>
  <si>
    <t>INSTITUCIÓN EDUCATIVA DEPARTAMENTAL EL VOLCÁN</t>
  </si>
  <si>
    <t>IE-13</t>
  </si>
  <si>
    <t>I.E.D NUESTRA SEÑORA DEL TRANSITO</t>
  </si>
  <si>
    <t>IE-14</t>
  </si>
  <si>
    <t>INSTITUCIÓN EDUCATIVA DEPARTAMENTAL AGUSTIN PARRA</t>
  </si>
  <si>
    <t>IE-15</t>
  </si>
  <si>
    <t>I.E.D. DIVINO SALVADOR DE CUCUNUBA</t>
  </si>
  <si>
    <t>IE-16</t>
  </si>
  <si>
    <t>I.E.D SAN ANTONIO - SEDE PÁRAMO BAJO</t>
  </si>
  <si>
    <t>IE-17</t>
  </si>
  <si>
    <t>I.E.D. BOLIVAR</t>
  </si>
  <si>
    <t>IE-18</t>
  </si>
  <si>
    <t>I.E.D. BRUSELAS</t>
  </si>
  <si>
    <t>IE-19</t>
  </si>
  <si>
    <t>I.E.D. RURAL SIMÓN BOLÍVAR-LENGUAZAQUE</t>
  </si>
  <si>
    <t>IE-20</t>
  </si>
  <si>
    <t>INSTITUCIÓN EDUCATIVA DEPARTAMENTAL EL CARMEN GUACHETÁ</t>
  </si>
  <si>
    <t>IE-21</t>
  </si>
  <si>
    <t>IE I.E. RURAL DEPARTAMENTAL LA LAGUNA - SEDE PEÑAS</t>
  </si>
  <si>
    <t>IE-22</t>
  </si>
  <si>
    <t>INSTITUCIÓN EDUCATIVA DEPARTAMENTAL CARMEN DE CARUPA</t>
  </si>
  <si>
    <t>IE-23</t>
  </si>
  <si>
    <t>Pregunta intermedio 2017</t>
  </si>
  <si>
    <t>Pregunta intermedio 2018</t>
  </si>
  <si>
    <t>Pregunta intermedio 2019</t>
  </si>
  <si>
    <t>I.E.D DIVINO SALVADOR DE CUCUNUBA</t>
  </si>
  <si>
    <t>Pregunta avanzadas 2017</t>
  </si>
  <si>
    <t>Pregunta avanzadas 2018</t>
  </si>
  <si>
    <t>Pregunta avanzadas 2019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</si>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</sst>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5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9" fontId="0" fillId="0" borderId="0" xfId="1" applyFont="1"/>
    <xf numFmtId="0" fontId="6" fillId="0" borderId="0" xfId="0" applyFont="1"/>
    <xf numFmtId="9" fontId="0" fillId="0" borderId="0" xfId="0" applyNumberFormat="1"/>
    <xf numFmtId="0" fontId="2" fillId="2" borderId="0" xfId="0" applyFont="1" applyFill="1"/>
    <xf numFmtId="0" fontId="2" fillId="4" borderId="0" xfId="0" applyFont="1" applyFill="1"/>
    <xf numFmtId="0" fontId="7" fillId="0" borderId="0" xfId="0" applyFont="1"/>
    <xf numFmtId="9" fontId="7" fillId="0" borderId="0" xfId="1" applyFont="1"/>
    <xf numFmtId="0" fontId="7" fillId="3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B19A-6385-41A0-839E-53AC9A5F192A}">
  <dimension ref="A1:BV80"/>
  <sheetViews>
    <sheetView tabSelected="1" zoomScale="98" zoomScaleNormal="98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BX3" sqref="BX3"/>
    </sheetView>
  </sheetViews>
  <sheetFormatPr baseColWidth="10" defaultRowHeight="14.5" x14ac:dyDescent="0.35"/>
  <cols>
    <col min="1" max="1" width="3.81640625" customWidth="1"/>
    <col min="2" max="2" width="61.08984375" bestFit="1" customWidth="1"/>
    <col min="3" max="3" width="10.36328125" customWidth="1"/>
    <col min="4" max="4" width="5.1796875" customWidth="1"/>
    <col min="5" max="13" width="3" bestFit="1" customWidth="1"/>
    <col min="14" max="24" width="3.90625" bestFit="1" customWidth="1"/>
    <col min="25" max="25" width="4.90625" customWidth="1"/>
    <col min="26" max="26" width="8.7265625" customWidth="1"/>
    <col min="27" max="27" width="3.08984375" customWidth="1"/>
    <col min="28" max="28" width="5.26953125" customWidth="1"/>
    <col min="29" max="29" width="4.26953125" customWidth="1"/>
    <col min="30" max="48" width="4.26953125" bestFit="1" customWidth="1"/>
    <col min="49" max="49" width="11.36328125" bestFit="1" customWidth="1"/>
    <col min="50" max="50" width="10" bestFit="1" customWidth="1"/>
    <col min="51" max="51" width="3.6328125" style="6" customWidth="1"/>
    <col min="52" max="52" width="9" bestFit="1" customWidth="1"/>
    <col min="53" max="61" width="2.90625" bestFit="1" customWidth="1"/>
    <col min="62" max="72" width="3.90625" bestFit="1" customWidth="1"/>
    <col min="73" max="73" width="4.54296875" bestFit="1" customWidth="1"/>
    <col min="74" max="74" width="10.1796875" bestFit="1" customWidth="1"/>
  </cols>
  <sheetData>
    <row r="1" spans="1:74" x14ac:dyDescent="0.35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3"/>
      <c r="AB1" s="4"/>
      <c r="AC1" s="5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4"/>
      <c r="AX1" s="4"/>
      <c r="AZ1" s="4"/>
      <c r="BA1" s="5" t="s">
        <v>2</v>
      </c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4"/>
      <c r="BV1" s="4"/>
    </row>
    <row r="2" spans="1:74" ht="43.5" x14ac:dyDescent="0.35">
      <c r="A2" t="s">
        <v>3</v>
      </c>
      <c r="B2" t="s">
        <v>4</v>
      </c>
      <c r="C2" s="7" t="s">
        <v>5</v>
      </c>
      <c r="D2" s="8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s="9" t="s">
        <v>27</v>
      </c>
      <c r="Z2" s="10" t="s">
        <v>28</v>
      </c>
      <c r="AA2" s="3"/>
      <c r="AB2" s="8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t="s">
        <v>21</v>
      </c>
      <c r="AR2" t="s">
        <v>22</v>
      </c>
      <c r="AS2" t="s">
        <v>23</v>
      </c>
      <c r="AT2" t="s">
        <v>24</v>
      </c>
      <c r="AU2" t="s">
        <v>25</v>
      </c>
      <c r="AV2" t="s">
        <v>26</v>
      </c>
      <c r="AW2" s="9" t="s">
        <v>27</v>
      </c>
      <c r="AX2" s="10" t="s">
        <v>28</v>
      </c>
      <c r="AZ2" s="8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11</v>
      </c>
      <c r="BF2" t="s">
        <v>12</v>
      </c>
      <c r="BG2" t="s">
        <v>13</v>
      </c>
      <c r="BH2" t="s">
        <v>14</v>
      </c>
      <c r="BI2" t="s">
        <v>15</v>
      </c>
      <c r="BJ2" t="s">
        <v>16</v>
      </c>
      <c r="BK2" t="s">
        <v>17</v>
      </c>
      <c r="BL2" t="s">
        <v>18</v>
      </c>
      <c r="BM2" t="s">
        <v>19</v>
      </c>
      <c r="BN2" t="s">
        <v>20</v>
      </c>
      <c r="BO2" t="s">
        <v>21</v>
      </c>
      <c r="BP2" t="s">
        <v>22</v>
      </c>
      <c r="BQ2" t="s">
        <v>23</v>
      </c>
      <c r="BR2" t="s">
        <v>24</v>
      </c>
      <c r="BS2" t="s">
        <v>25</v>
      </c>
      <c r="BT2" t="s">
        <v>26</v>
      </c>
      <c r="BU2" s="9" t="s">
        <v>27</v>
      </c>
      <c r="BV2" s="10" t="s">
        <v>28</v>
      </c>
    </row>
    <row r="3" spans="1:74" x14ac:dyDescent="0.35">
      <c r="A3">
        <v>1</v>
      </c>
      <c r="B3" t="s">
        <v>29</v>
      </c>
      <c r="C3" t="s">
        <v>30</v>
      </c>
      <c r="D3">
        <v>12</v>
      </c>
      <c r="E3">
        <v>3</v>
      </c>
      <c r="F3">
        <v>5</v>
      </c>
      <c r="G3">
        <v>6</v>
      </c>
      <c r="H3">
        <v>9</v>
      </c>
      <c r="I3">
        <v>4</v>
      </c>
      <c r="J3">
        <v>4</v>
      </c>
      <c r="K3">
        <v>7</v>
      </c>
      <c r="L3">
        <v>5</v>
      </c>
      <c r="M3">
        <v>9</v>
      </c>
      <c r="N3">
        <v>9</v>
      </c>
      <c r="O3">
        <v>9</v>
      </c>
      <c r="P3">
        <v>10</v>
      </c>
      <c r="Q3">
        <v>7</v>
      </c>
      <c r="R3">
        <v>8</v>
      </c>
      <c r="S3">
        <v>5</v>
      </c>
      <c r="T3">
        <v>11</v>
      </c>
      <c r="U3">
        <v>8</v>
      </c>
      <c r="V3">
        <v>3</v>
      </c>
      <c r="W3">
        <v>5</v>
      </c>
      <c r="X3">
        <v>6</v>
      </c>
      <c r="Y3">
        <f t="shared" ref="Y3:Y24" si="0">SUM(E3:X3)</f>
        <v>133</v>
      </c>
      <c r="Z3" s="11">
        <f>Y3/(D3*20)</f>
        <v>0.5541666666666667</v>
      </c>
      <c r="AA3" s="3"/>
      <c r="AB3">
        <v>11</v>
      </c>
      <c r="AC3">
        <v>9</v>
      </c>
      <c r="AD3">
        <v>10</v>
      </c>
      <c r="AE3">
        <v>9</v>
      </c>
      <c r="AF3">
        <v>11</v>
      </c>
      <c r="AG3">
        <v>10</v>
      </c>
      <c r="AH3">
        <v>4</v>
      </c>
      <c r="AI3">
        <v>11</v>
      </c>
      <c r="AJ3">
        <v>11</v>
      </c>
      <c r="AK3">
        <v>10</v>
      </c>
      <c r="AL3">
        <v>7</v>
      </c>
      <c r="AM3">
        <v>10</v>
      </c>
      <c r="AN3">
        <v>3</v>
      </c>
      <c r="AO3">
        <v>10</v>
      </c>
      <c r="AP3">
        <v>10</v>
      </c>
      <c r="AQ3">
        <v>0</v>
      </c>
      <c r="AR3">
        <v>5</v>
      </c>
      <c r="AS3">
        <v>3</v>
      </c>
      <c r="AT3">
        <v>11</v>
      </c>
      <c r="AU3">
        <v>9</v>
      </c>
      <c r="AV3">
        <v>8</v>
      </c>
      <c r="AW3">
        <f>SUM(AH3:AV3)</f>
        <v>112</v>
      </c>
      <c r="AX3" s="11">
        <f>AW3/(AB3*20)</f>
        <v>0.50909090909090904</v>
      </c>
      <c r="AZ3">
        <v>7</v>
      </c>
      <c r="BA3">
        <v>5</v>
      </c>
      <c r="BB3">
        <v>7</v>
      </c>
      <c r="BC3">
        <v>6</v>
      </c>
      <c r="BD3">
        <v>6</v>
      </c>
      <c r="BE3">
        <v>6</v>
      </c>
      <c r="BF3">
        <v>4</v>
      </c>
      <c r="BG3">
        <v>4</v>
      </c>
      <c r="BH3">
        <v>6</v>
      </c>
      <c r="BI3">
        <v>6</v>
      </c>
      <c r="BJ3">
        <v>7</v>
      </c>
      <c r="BK3">
        <v>3</v>
      </c>
      <c r="BL3">
        <v>2</v>
      </c>
      <c r="BM3">
        <v>5</v>
      </c>
      <c r="BN3">
        <v>7</v>
      </c>
      <c r="BO3">
        <v>2</v>
      </c>
      <c r="BP3">
        <v>5</v>
      </c>
      <c r="BQ3">
        <v>3</v>
      </c>
      <c r="BR3">
        <v>7</v>
      </c>
      <c r="BS3">
        <v>5</v>
      </c>
      <c r="BT3">
        <v>4</v>
      </c>
      <c r="BU3">
        <f>SUM(BA3:BT3)</f>
        <v>100</v>
      </c>
      <c r="BV3" s="11">
        <f>BU3/(AZ3*20)</f>
        <v>0.7142857142857143</v>
      </c>
    </row>
    <row r="4" spans="1:74" x14ac:dyDescent="0.35">
      <c r="A4">
        <v>2</v>
      </c>
      <c r="B4" t="s">
        <v>31</v>
      </c>
      <c r="C4" t="s">
        <v>32</v>
      </c>
      <c r="D4">
        <v>6</v>
      </c>
      <c r="E4">
        <v>5</v>
      </c>
      <c r="F4">
        <v>1</v>
      </c>
      <c r="G4">
        <v>4</v>
      </c>
      <c r="H4">
        <v>2</v>
      </c>
      <c r="I4">
        <v>4</v>
      </c>
      <c r="J4">
        <v>0</v>
      </c>
      <c r="K4">
        <v>3</v>
      </c>
      <c r="L4">
        <v>3</v>
      </c>
      <c r="M4">
        <v>3</v>
      </c>
      <c r="N4">
        <v>4</v>
      </c>
      <c r="O4">
        <v>3</v>
      </c>
      <c r="P4">
        <v>4</v>
      </c>
      <c r="Q4">
        <v>2</v>
      </c>
      <c r="R4">
        <v>3</v>
      </c>
      <c r="S4">
        <v>4</v>
      </c>
      <c r="T4">
        <v>6</v>
      </c>
      <c r="U4">
        <v>2</v>
      </c>
      <c r="V4">
        <v>2</v>
      </c>
      <c r="W4">
        <v>4</v>
      </c>
      <c r="X4">
        <v>3</v>
      </c>
      <c r="Y4">
        <f t="shared" si="0"/>
        <v>62</v>
      </c>
      <c r="Z4" s="11">
        <f t="shared" ref="Z4:Z18" si="1">Y4/(D4*20)</f>
        <v>0.51666666666666672</v>
      </c>
      <c r="AA4" s="3"/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f t="shared" ref="AW4:AW26" si="2">SUM(AH4:AV4)</f>
        <v>0</v>
      </c>
      <c r="AX4" s="11">
        <v>0</v>
      </c>
      <c r="AZ4">
        <v>10</v>
      </c>
      <c r="BA4">
        <v>6</v>
      </c>
      <c r="BB4">
        <v>10</v>
      </c>
      <c r="BC4">
        <v>6</v>
      </c>
      <c r="BD4">
        <v>6</v>
      </c>
      <c r="BE4">
        <v>7</v>
      </c>
      <c r="BF4">
        <v>6</v>
      </c>
      <c r="BG4">
        <v>4</v>
      </c>
      <c r="BH4">
        <v>6</v>
      </c>
      <c r="BI4">
        <v>7</v>
      </c>
      <c r="BJ4">
        <v>10</v>
      </c>
      <c r="BK4">
        <v>1</v>
      </c>
      <c r="BL4">
        <v>4</v>
      </c>
      <c r="BM4">
        <v>8</v>
      </c>
      <c r="BN4">
        <v>8</v>
      </c>
      <c r="BO4">
        <v>4</v>
      </c>
      <c r="BP4">
        <v>6</v>
      </c>
      <c r="BQ4">
        <v>3</v>
      </c>
      <c r="BR4">
        <v>10</v>
      </c>
      <c r="BS4">
        <v>6</v>
      </c>
      <c r="BT4">
        <v>7</v>
      </c>
      <c r="BU4">
        <f t="shared" ref="BU4:BU25" si="3">SUM(BA4:BT4)</f>
        <v>125</v>
      </c>
      <c r="BV4" s="11">
        <f t="shared" ref="BV4:BV25" si="4">BU4/(AZ4*20)</f>
        <v>0.625</v>
      </c>
    </row>
    <row r="5" spans="1:74" x14ac:dyDescent="0.35">
      <c r="A5">
        <v>3</v>
      </c>
      <c r="B5" t="s">
        <v>33</v>
      </c>
      <c r="C5" t="s">
        <v>34</v>
      </c>
      <c r="D5">
        <v>6</v>
      </c>
      <c r="E5">
        <v>2</v>
      </c>
      <c r="F5">
        <v>1</v>
      </c>
      <c r="G5">
        <v>4</v>
      </c>
      <c r="H5">
        <v>2</v>
      </c>
      <c r="I5">
        <v>3</v>
      </c>
      <c r="J5">
        <v>1</v>
      </c>
      <c r="K5">
        <v>2</v>
      </c>
      <c r="L5">
        <v>3</v>
      </c>
      <c r="M5">
        <v>2</v>
      </c>
      <c r="N5">
        <v>6</v>
      </c>
      <c r="O5">
        <v>2</v>
      </c>
      <c r="P5">
        <v>6</v>
      </c>
      <c r="Q5">
        <v>1</v>
      </c>
      <c r="R5">
        <v>3</v>
      </c>
      <c r="S5">
        <v>4</v>
      </c>
      <c r="T5">
        <v>5</v>
      </c>
      <c r="U5">
        <v>1</v>
      </c>
      <c r="V5">
        <v>2</v>
      </c>
      <c r="W5">
        <v>4</v>
      </c>
      <c r="X5">
        <v>2</v>
      </c>
      <c r="Y5">
        <f t="shared" si="0"/>
        <v>56</v>
      </c>
      <c r="Z5" s="11">
        <f t="shared" si="1"/>
        <v>0.46666666666666667</v>
      </c>
      <c r="AA5" s="3"/>
      <c r="AB5">
        <v>8</v>
      </c>
      <c r="AC5">
        <v>6</v>
      </c>
      <c r="AD5">
        <v>7</v>
      </c>
      <c r="AE5">
        <v>7</v>
      </c>
      <c r="AF5">
        <v>6</v>
      </c>
      <c r="AG5">
        <v>4</v>
      </c>
      <c r="AH5">
        <v>3</v>
      </c>
      <c r="AI5">
        <v>6</v>
      </c>
      <c r="AJ5">
        <v>6</v>
      </c>
      <c r="AK5">
        <v>7</v>
      </c>
      <c r="AL5">
        <v>3</v>
      </c>
      <c r="AM5">
        <v>4</v>
      </c>
      <c r="AN5">
        <v>4</v>
      </c>
      <c r="AO5">
        <v>6</v>
      </c>
      <c r="AP5">
        <v>7</v>
      </c>
      <c r="AQ5">
        <v>1</v>
      </c>
      <c r="AR5">
        <v>5</v>
      </c>
      <c r="AS5">
        <v>4</v>
      </c>
      <c r="AT5">
        <v>4</v>
      </c>
      <c r="AU5">
        <v>1</v>
      </c>
      <c r="AV5">
        <v>4</v>
      </c>
      <c r="AW5">
        <f t="shared" si="2"/>
        <v>65</v>
      </c>
      <c r="AX5" s="11">
        <f>AW5/(AB5*20)</f>
        <v>0.40625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f t="shared" si="3"/>
        <v>0</v>
      </c>
      <c r="BV5" s="11">
        <v>0</v>
      </c>
    </row>
    <row r="6" spans="1:74" x14ac:dyDescent="0.35">
      <c r="A6">
        <v>4</v>
      </c>
      <c r="B6" t="s">
        <v>35</v>
      </c>
      <c r="C6" t="s">
        <v>36</v>
      </c>
      <c r="D6">
        <v>6</v>
      </c>
      <c r="E6">
        <v>1</v>
      </c>
      <c r="F6">
        <v>3</v>
      </c>
      <c r="G6">
        <v>5</v>
      </c>
      <c r="H6">
        <v>2</v>
      </c>
      <c r="I6">
        <v>3</v>
      </c>
      <c r="J6">
        <v>2</v>
      </c>
      <c r="K6">
        <v>2</v>
      </c>
      <c r="L6">
        <v>1</v>
      </c>
      <c r="M6">
        <v>5</v>
      </c>
      <c r="N6">
        <v>5</v>
      </c>
      <c r="O6">
        <v>3</v>
      </c>
      <c r="P6">
        <v>5</v>
      </c>
      <c r="Q6">
        <v>3</v>
      </c>
      <c r="R6">
        <v>4</v>
      </c>
      <c r="S6">
        <v>3</v>
      </c>
      <c r="T6">
        <v>6</v>
      </c>
      <c r="U6">
        <v>3</v>
      </c>
      <c r="V6">
        <v>3</v>
      </c>
      <c r="W6">
        <v>4</v>
      </c>
      <c r="X6">
        <v>2</v>
      </c>
      <c r="Y6">
        <f t="shared" si="0"/>
        <v>65</v>
      </c>
      <c r="Z6" s="11">
        <f t="shared" si="1"/>
        <v>0.54166666666666663</v>
      </c>
      <c r="AA6" s="3"/>
      <c r="AB6">
        <v>12</v>
      </c>
      <c r="AC6">
        <v>11</v>
      </c>
      <c r="AD6">
        <v>11</v>
      </c>
      <c r="AE6">
        <v>10</v>
      </c>
      <c r="AF6">
        <v>10</v>
      </c>
      <c r="AG6">
        <v>8</v>
      </c>
      <c r="AH6">
        <v>5</v>
      </c>
      <c r="AI6">
        <v>12</v>
      </c>
      <c r="AJ6">
        <v>11</v>
      </c>
      <c r="AK6">
        <v>11</v>
      </c>
      <c r="AL6">
        <v>5</v>
      </c>
      <c r="AM6">
        <v>8</v>
      </c>
      <c r="AN6">
        <v>4</v>
      </c>
      <c r="AO6">
        <v>12</v>
      </c>
      <c r="AP6">
        <v>12</v>
      </c>
      <c r="AQ6">
        <v>2</v>
      </c>
      <c r="AR6">
        <v>2</v>
      </c>
      <c r="AS6">
        <v>6</v>
      </c>
      <c r="AT6">
        <v>11</v>
      </c>
      <c r="AU6">
        <v>8</v>
      </c>
      <c r="AV6">
        <v>6</v>
      </c>
      <c r="AW6">
        <f t="shared" si="2"/>
        <v>115</v>
      </c>
      <c r="AX6" s="11">
        <f>AW6/(AB6*20)</f>
        <v>0.47916666666666669</v>
      </c>
      <c r="AZ6">
        <v>10</v>
      </c>
      <c r="BA6">
        <v>10</v>
      </c>
      <c r="BB6">
        <v>10</v>
      </c>
      <c r="BC6">
        <v>7</v>
      </c>
      <c r="BD6">
        <v>4</v>
      </c>
      <c r="BE6">
        <v>10</v>
      </c>
      <c r="BF6">
        <v>5</v>
      </c>
      <c r="BG6">
        <v>6</v>
      </c>
      <c r="BH6">
        <v>8</v>
      </c>
      <c r="BI6">
        <v>7</v>
      </c>
      <c r="BJ6">
        <v>10</v>
      </c>
      <c r="BK6">
        <v>8</v>
      </c>
      <c r="BL6">
        <v>7</v>
      </c>
      <c r="BM6">
        <v>9</v>
      </c>
      <c r="BN6">
        <v>10</v>
      </c>
      <c r="BO6">
        <v>6</v>
      </c>
      <c r="BP6">
        <v>6</v>
      </c>
      <c r="BQ6">
        <v>3</v>
      </c>
      <c r="BR6">
        <v>10</v>
      </c>
      <c r="BS6">
        <v>7</v>
      </c>
      <c r="BT6">
        <v>6</v>
      </c>
      <c r="BU6">
        <f t="shared" si="3"/>
        <v>149</v>
      </c>
      <c r="BV6" s="11">
        <f t="shared" si="4"/>
        <v>0.745</v>
      </c>
    </row>
    <row r="7" spans="1:74" x14ac:dyDescent="0.35">
      <c r="A7">
        <v>5</v>
      </c>
      <c r="B7" t="s">
        <v>37</v>
      </c>
      <c r="C7" t="s">
        <v>38</v>
      </c>
      <c r="D7">
        <v>10</v>
      </c>
      <c r="E7">
        <v>3</v>
      </c>
      <c r="F7">
        <v>2</v>
      </c>
      <c r="G7">
        <v>6</v>
      </c>
      <c r="H7">
        <v>5</v>
      </c>
      <c r="I7">
        <v>2</v>
      </c>
      <c r="J7">
        <v>5</v>
      </c>
      <c r="K7">
        <v>4</v>
      </c>
      <c r="L7">
        <v>7</v>
      </c>
      <c r="M7">
        <v>8</v>
      </c>
      <c r="N7">
        <v>7</v>
      </c>
      <c r="O7">
        <v>7</v>
      </c>
      <c r="P7">
        <v>6</v>
      </c>
      <c r="Q7">
        <v>6</v>
      </c>
      <c r="R7">
        <v>2</v>
      </c>
      <c r="S7">
        <v>4</v>
      </c>
      <c r="T7">
        <v>10</v>
      </c>
      <c r="U7">
        <v>6</v>
      </c>
      <c r="V7">
        <v>4</v>
      </c>
      <c r="W7">
        <v>4</v>
      </c>
      <c r="X7">
        <v>3</v>
      </c>
      <c r="Y7">
        <f t="shared" si="0"/>
        <v>101</v>
      </c>
      <c r="Z7" s="11">
        <f t="shared" si="1"/>
        <v>0.505</v>
      </c>
      <c r="AA7" s="3"/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f t="shared" si="2"/>
        <v>0</v>
      </c>
      <c r="AX7" s="11">
        <v>0</v>
      </c>
      <c r="AZ7">
        <v>10</v>
      </c>
      <c r="BA7">
        <v>9</v>
      </c>
      <c r="BB7">
        <v>10</v>
      </c>
      <c r="BC7">
        <v>5</v>
      </c>
      <c r="BD7">
        <v>9</v>
      </c>
      <c r="BE7">
        <v>9</v>
      </c>
      <c r="BF7">
        <v>4</v>
      </c>
      <c r="BG7">
        <v>6</v>
      </c>
      <c r="BH7">
        <v>8</v>
      </c>
      <c r="BI7">
        <v>9</v>
      </c>
      <c r="BJ7">
        <v>10</v>
      </c>
      <c r="BK7">
        <v>5</v>
      </c>
      <c r="BL7">
        <v>3</v>
      </c>
      <c r="BM7">
        <v>7</v>
      </c>
      <c r="BN7">
        <v>9</v>
      </c>
      <c r="BO7">
        <v>4</v>
      </c>
      <c r="BP7">
        <v>7</v>
      </c>
      <c r="BQ7">
        <v>5</v>
      </c>
      <c r="BR7">
        <v>10</v>
      </c>
      <c r="BS7">
        <v>8</v>
      </c>
      <c r="BT7">
        <v>7</v>
      </c>
      <c r="BU7">
        <f t="shared" si="3"/>
        <v>144</v>
      </c>
      <c r="BV7" s="11">
        <f t="shared" si="4"/>
        <v>0.72</v>
      </c>
    </row>
    <row r="8" spans="1:74" x14ac:dyDescent="0.35">
      <c r="A8">
        <v>6</v>
      </c>
      <c r="B8" t="s">
        <v>39</v>
      </c>
      <c r="C8" t="s">
        <v>40</v>
      </c>
      <c r="D8">
        <v>13</v>
      </c>
      <c r="E8">
        <v>4</v>
      </c>
      <c r="F8">
        <v>2</v>
      </c>
      <c r="G8">
        <v>7</v>
      </c>
      <c r="H8">
        <v>9</v>
      </c>
      <c r="I8">
        <v>8</v>
      </c>
      <c r="J8">
        <v>2</v>
      </c>
      <c r="K8">
        <v>6</v>
      </c>
      <c r="L8">
        <v>3</v>
      </c>
      <c r="M8">
        <v>11</v>
      </c>
      <c r="N8">
        <v>8</v>
      </c>
      <c r="O8">
        <v>5</v>
      </c>
      <c r="P8">
        <v>10</v>
      </c>
      <c r="Q8">
        <v>6</v>
      </c>
      <c r="R8">
        <v>6</v>
      </c>
      <c r="S8">
        <v>9</v>
      </c>
      <c r="T8">
        <v>13</v>
      </c>
      <c r="U8">
        <v>8</v>
      </c>
      <c r="V8">
        <v>5</v>
      </c>
      <c r="W8">
        <v>7</v>
      </c>
      <c r="X8">
        <v>2</v>
      </c>
      <c r="Y8">
        <f t="shared" si="0"/>
        <v>131</v>
      </c>
      <c r="Z8" s="11">
        <f t="shared" si="1"/>
        <v>0.50384615384615383</v>
      </c>
      <c r="AA8" s="3"/>
      <c r="AB8">
        <v>12</v>
      </c>
      <c r="AC8">
        <v>9</v>
      </c>
      <c r="AD8">
        <v>12</v>
      </c>
      <c r="AE8">
        <v>10</v>
      </c>
      <c r="AF8">
        <v>10</v>
      </c>
      <c r="AG8">
        <v>9</v>
      </c>
      <c r="AH8">
        <v>4</v>
      </c>
      <c r="AI8">
        <v>11</v>
      </c>
      <c r="AJ8">
        <v>11</v>
      </c>
      <c r="AK8">
        <v>9</v>
      </c>
      <c r="AL8">
        <v>6</v>
      </c>
      <c r="AM8">
        <v>10</v>
      </c>
      <c r="AN8">
        <v>8</v>
      </c>
      <c r="AO8">
        <v>11</v>
      </c>
      <c r="AP8">
        <v>10</v>
      </c>
      <c r="AQ8">
        <v>6</v>
      </c>
      <c r="AR8">
        <v>4</v>
      </c>
      <c r="AS8">
        <v>4</v>
      </c>
      <c r="AT8">
        <v>11</v>
      </c>
      <c r="AU8">
        <v>7</v>
      </c>
      <c r="AV8">
        <v>6</v>
      </c>
      <c r="AW8">
        <f t="shared" si="2"/>
        <v>118</v>
      </c>
      <c r="AX8" s="11">
        <f>AW8/(AB8*20)</f>
        <v>0.49166666666666664</v>
      </c>
      <c r="AZ8">
        <v>9</v>
      </c>
      <c r="BA8">
        <v>7</v>
      </c>
      <c r="BB8">
        <v>9</v>
      </c>
      <c r="BC8">
        <v>3</v>
      </c>
      <c r="BD8">
        <v>6</v>
      </c>
      <c r="BE8">
        <v>8</v>
      </c>
      <c r="BF8">
        <v>5</v>
      </c>
      <c r="BG8">
        <v>3</v>
      </c>
      <c r="BH8">
        <v>7</v>
      </c>
      <c r="BI8">
        <v>9</v>
      </c>
      <c r="BJ8">
        <v>8</v>
      </c>
      <c r="BK8">
        <v>6</v>
      </c>
      <c r="BL8">
        <v>7</v>
      </c>
      <c r="BM8">
        <v>5</v>
      </c>
      <c r="BN8">
        <v>8</v>
      </c>
      <c r="BO8">
        <v>6</v>
      </c>
      <c r="BP8">
        <v>5</v>
      </c>
      <c r="BQ8">
        <v>4</v>
      </c>
      <c r="BR8">
        <v>8</v>
      </c>
      <c r="BS8">
        <v>7</v>
      </c>
      <c r="BT8">
        <v>6</v>
      </c>
      <c r="BU8">
        <f t="shared" si="3"/>
        <v>127</v>
      </c>
      <c r="BV8" s="11">
        <f t="shared" si="4"/>
        <v>0.7055555555555556</v>
      </c>
    </row>
    <row r="9" spans="1:74" x14ac:dyDescent="0.35">
      <c r="A9">
        <v>7</v>
      </c>
      <c r="B9" t="s">
        <v>41</v>
      </c>
      <c r="C9" t="s">
        <v>42</v>
      </c>
      <c r="D9">
        <v>9</v>
      </c>
      <c r="E9">
        <v>4</v>
      </c>
      <c r="F9">
        <v>4</v>
      </c>
      <c r="G9">
        <v>6</v>
      </c>
      <c r="H9">
        <v>2</v>
      </c>
      <c r="I9">
        <v>5</v>
      </c>
      <c r="J9">
        <v>1</v>
      </c>
      <c r="K9">
        <v>6</v>
      </c>
      <c r="L9">
        <v>4</v>
      </c>
      <c r="M9">
        <v>6</v>
      </c>
      <c r="N9">
        <v>3</v>
      </c>
      <c r="O9">
        <v>4</v>
      </c>
      <c r="P9">
        <v>6</v>
      </c>
      <c r="Q9">
        <v>4</v>
      </c>
      <c r="R9">
        <v>5</v>
      </c>
      <c r="S9">
        <v>6</v>
      </c>
      <c r="T9">
        <v>9</v>
      </c>
      <c r="U9">
        <v>5</v>
      </c>
      <c r="V9">
        <v>4</v>
      </c>
      <c r="W9">
        <v>4</v>
      </c>
      <c r="X9">
        <v>2</v>
      </c>
      <c r="Y9">
        <f t="shared" si="0"/>
        <v>90</v>
      </c>
      <c r="Z9" s="11">
        <f t="shared" si="1"/>
        <v>0.5</v>
      </c>
      <c r="AA9" s="3"/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 t="shared" si="2"/>
        <v>0</v>
      </c>
      <c r="AX9" s="11">
        <v>0</v>
      </c>
      <c r="AZ9">
        <v>8</v>
      </c>
      <c r="BA9">
        <v>7</v>
      </c>
      <c r="BB9">
        <v>8</v>
      </c>
      <c r="BC9">
        <v>7</v>
      </c>
      <c r="BD9">
        <v>6</v>
      </c>
      <c r="BE9">
        <v>5</v>
      </c>
      <c r="BF9">
        <v>3</v>
      </c>
      <c r="BG9">
        <v>4</v>
      </c>
      <c r="BH9">
        <v>8</v>
      </c>
      <c r="BI9">
        <v>8</v>
      </c>
      <c r="BJ9">
        <v>8</v>
      </c>
      <c r="BK9">
        <v>4</v>
      </c>
      <c r="BL9">
        <v>4</v>
      </c>
      <c r="BM9">
        <v>8</v>
      </c>
      <c r="BN9">
        <v>7</v>
      </c>
      <c r="BO9">
        <v>8</v>
      </c>
      <c r="BP9">
        <v>5</v>
      </c>
      <c r="BQ9">
        <v>5</v>
      </c>
      <c r="BR9">
        <v>8</v>
      </c>
      <c r="BS9">
        <v>7</v>
      </c>
      <c r="BT9">
        <v>3</v>
      </c>
      <c r="BU9">
        <f t="shared" si="3"/>
        <v>123</v>
      </c>
      <c r="BV9" s="11">
        <f t="shared" si="4"/>
        <v>0.76875000000000004</v>
      </c>
    </row>
    <row r="10" spans="1:74" x14ac:dyDescent="0.35">
      <c r="A10">
        <v>8</v>
      </c>
      <c r="B10" t="s">
        <v>43</v>
      </c>
      <c r="C10" t="s">
        <v>44</v>
      </c>
      <c r="D10">
        <v>6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2</v>
      </c>
      <c r="L10">
        <v>1</v>
      </c>
      <c r="M10">
        <v>3</v>
      </c>
      <c r="N10">
        <v>3</v>
      </c>
      <c r="O10">
        <v>3</v>
      </c>
      <c r="P10">
        <v>3</v>
      </c>
      <c r="Q10">
        <v>2</v>
      </c>
      <c r="R10">
        <v>1</v>
      </c>
      <c r="S10">
        <v>1</v>
      </c>
      <c r="T10">
        <v>5</v>
      </c>
      <c r="U10">
        <v>2</v>
      </c>
      <c r="V10">
        <v>2</v>
      </c>
      <c r="W10">
        <v>4</v>
      </c>
      <c r="X10">
        <v>2</v>
      </c>
      <c r="Y10">
        <f t="shared" si="0"/>
        <v>40</v>
      </c>
      <c r="Z10" s="11">
        <f t="shared" si="1"/>
        <v>0.33333333333333331</v>
      </c>
      <c r="AA10" s="3"/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 t="shared" si="2"/>
        <v>0</v>
      </c>
      <c r="AX10" s="11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 t="shared" si="3"/>
        <v>0</v>
      </c>
      <c r="BV10" s="11">
        <v>0</v>
      </c>
    </row>
    <row r="11" spans="1:74" x14ac:dyDescent="0.35">
      <c r="A11">
        <v>9</v>
      </c>
      <c r="B11" t="s">
        <v>45</v>
      </c>
      <c r="C11" t="s">
        <v>46</v>
      </c>
      <c r="D11">
        <v>5</v>
      </c>
      <c r="E11">
        <v>2</v>
      </c>
      <c r="F11">
        <v>2</v>
      </c>
      <c r="G11">
        <v>1</v>
      </c>
      <c r="H11">
        <v>2</v>
      </c>
      <c r="I11">
        <v>0</v>
      </c>
      <c r="J11">
        <v>1</v>
      </c>
      <c r="K11">
        <v>0</v>
      </c>
      <c r="L11">
        <v>1</v>
      </c>
      <c r="M11">
        <v>2</v>
      </c>
      <c r="N11">
        <v>0</v>
      </c>
      <c r="O11">
        <v>1</v>
      </c>
      <c r="P11">
        <v>2</v>
      </c>
      <c r="Q11">
        <v>2</v>
      </c>
      <c r="R11">
        <v>0</v>
      </c>
      <c r="S11">
        <v>2</v>
      </c>
      <c r="T11">
        <v>5</v>
      </c>
      <c r="U11">
        <v>1</v>
      </c>
      <c r="V11">
        <v>4</v>
      </c>
      <c r="W11">
        <v>2</v>
      </c>
      <c r="X11">
        <v>0</v>
      </c>
      <c r="Y11">
        <f t="shared" si="0"/>
        <v>30</v>
      </c>
      <c r="Z11" s="11">
        <f t="shared" si="1"/>
        <v>0.3</v>
      </c>
      <c r="AA11" s="3"/>
      <c r="AB11">
        <v>6</v>
      </c>
      <c r="AC11">
        <v>2</v>
      </c>
      <c r="AD11">
        <v>5</v>
      </c>
      <c r="AE11">
        <v>2</v>
      </c>
      <c r="AF11">
        <v>2</v>
      </c>
      <c r="AG11">
        <v>4</v>
      </c>
      <c r="AH11">
        <v>0</v>
      </c>
      <c r="AI11">
        <v>4</v>
      </c>
      <c r="AJ11">
        <v>3</v>
      </c>
      <c r="AK11">
        <v>3</v>
      </c>
      <c r="AL11">
        <v>2</v>
      </c>
      <c r="AM11">
        <v>0</v>
      </c>
      <c r="AN11">
        <v>1</v>
      </c>
      <c r="AO11">
        <v>5</v>
      </c>
      <c r="AP11">
        <v>5</v>
      </c>
      <c r="AQ11">
        <v>0</v>
      </c>
      <c r="AR11">
        <v>0</v>
      </c>
      <c r="AS11">
        <v>4</v>
      </c>
      <c r="AT11">
        <v>5</v>
      </c>
      <c r="AU11">
        <v>1</v>
      </c>
      <c r="AV11">
        <v>2</v>
      </c>
      <c r="AW11">
        <f t="shared" si="2"/>
        <v>35</v>
      </c>
      <c r="AX11" s="11">
        <f>AW11/(AB11*20)</f>
        <v>0.29166666666666669</v>
      </c>
      <c r="AZ11">
        <v>10</v>
      </c>
      <c r="BA11">
        <v>5</v>
      </c>
      <c r="BB11">
        <v>9</v>
      </c>
      <c r="BC11">
        <v>6</v>
      </c>
      <c r="BD11">
        <v>5</v>
      </c>
      <c r="BE11">
        <v>7</v>
      </c>
      <c r="BF11">
        <v>1</v>
      </c>
      <c r="BG11">
        <v>4</v>
      </c>
      <c r="BH11">
        <v>7</v>
      </c>
      <c r="BI11">
        <v>7</v>
      </c>
      <c r="BJ11">
        <v>9</v>
      </c>
      <c r="BK11">
        <v>2</v>
      </c>
      <c r="BL11">
        <v>4</v>
      </c>
      <c r="BM11">
        <v>4</v>
      </c>
      <c r="BN11">
        <v>6</v>
      </c>
      <c r="BO11">
        <v>3</v>
      </c>
      <c r="BP11">
        <v>3</v>
      </c>
      <c r="BQ11">
        <v>5</v>
      </c>
      <c r="BR11">
        <v>10</v>
      </c>
      <c r="BS11">
        <v>7</v>
      </c>
      <c r="BT11">
        <v>5</v>
      </c>
      <c r="BU11">
        <f t="shared" si="3"/>
        <v>109</v>
      </c>
      <c r="BV11" s="11">
        <f t="shared" si="4"/>
        <v>0.54500000000000004</v>
      </c>
    </row>
    <row r="12" spans="1:74" x14ac:dyDescent="0.35">
      <c r="A12">
        <v>10</v>
      </c>
      <c r="B12" t="s">
        <v>47</v>
      </c>
      <c r="C12" t="s">
        <v>48</v>
      </c>
      <c r="D12">
        <v>3</v>
      </c>
      <c r="E12">
        <v>1</v>
      </c>
      <c r="F12">
        <v>1</v>
      </c>
      <c r="G12">
        <v>1</v>
      </c>
      <c r="H12">
        <v>2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3</v>
      </c>
      <c r="Q12">
        <v>0</v>
      </c>
      <c r="R12">
        <v>0</v>
      </c>
      <c r="S12">
        <v>2</v>
      </c>
      <c r="T12">
        <v>2</v>
      </c>
      <c r="U12">
        <v>0</v>
      </c>
      <c r="V12">
        <v>1</v>
      </c>
      <c r="W12">
        <v>2</v>
      </c>
      <c r="X12">
        <v>1</v>
      </c>
      <c r="Y12">
        <f t="shared" si="0"/>
        <v>20</v>
      </c>
      <c r="Z12" s="11">
        <f t="shared" si="1"/>
        <v>0.33333333333333331</v>
      </c>
      <c r="AA12" s="3"/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 t="shared" si="2"/>
        <v>0</v>
      </c>
      <c r="AX12" s="11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 t="shared" si="3"/>
        <v>0</v>
      </c>
      <c r="BV12" s="11">
        <v>0</v>
      </c>
    </row>
    <row r="13" spans="1:74" x14ac:dyDescent="0.35">
      <c r="A13">
        <v>11</v>
      </c>
      <c r="B13" t="s">
        <v>49</v>
      </c>
      <c r="C13" t="s">
        <v>50</v>
      </c>
      <c r="D13">
        <v>6</v>
      </c>
      <c r="E13">
        <v>2</v>
      </c>
      <c r="F13">
        <v>0</v>
      </c>
      <c r="G13">
        <v>3</v>
      </c>
      <c r="H13">
        <v>2</v>
      </c>
      <c r="I13">
        <v>1</v>
      </c>
      <c r="J13">
        <v>1</v>
      </c>
      <c r="K13">
        <v>3</v>
      </c>
      <c r="L13">
        <v>1</v>
      </c>
      <c r="M13">
        <v>2</v>
      </c>
      <c r="N13">
        <v>4</v>
      </c>
      <c r="O13">
        <v>2</v>
      </c>
      <c r="P13">
        <v>3</v>
      </c>
      <c r="Q13">
        <v>3</v>
      </c>
      <c r="R13">
        <v>3</v>
      </c>
      <c r="S13">
        <v>2</v>
      </c>
      <c r="T13">
        <v>5</v>
      </c>
      <c r="U13">
        <v>2</v>
      </c>
      <c r="V13">
        <v>3</v>
      </c>
      <c r="W13">
        <v>2</v>
      </c>
      <c r="X13">
        <v>0</v>
      </c>
      <c r="Y13">
        <f>SUM(E13:X13)</f>
        <v>44</v>
      </c>
      <c r="Z13" s="11">
        <f t="shared" si="1"/>
        <v>0.36666666666666664</v>
      </c>
      <c r="AA13" s="3"/>
      <c r="AB13">
        <v>5</v>
      </c>
      <c r="AC13">
        <v>5</v>
      </c>
      <c r="AD13">
        <v>4</v>
      </c>
      <c r="AE13">
        <v>5</v>
      </c>
      <c r="AF13">
        <v>2</v>
      </c>
      <c r="AG13">
        <v>4</v>
      </c>
      <c r="AH13">
        <v>2</v>
      </c>
      <c r="AI13">
        <v>4</v>
      </c>
      <c r="AJ13">
        <v>4</v>
      </c>
      <c r="AK13">
        <v>4</v>
      </c>
      <c r="AL13">
        <v>1</v>
      </c>
      <c r="AM13">
        <v>3</v>
      </c>
      <c r="AN13">
        <v>0</v>
      </c>
      <c r="AO13">
        <v>5</v>
      </c>
      <c r="AP13">
        <v>5</v>
      </c>
      <c r="AQ13">
        <v>0</v>
      </c>
      <c r="AR13">
        <v>1</v>
      </c>
      <c r="AS13">
        <v>0</v>
      </c>
      <c r="AT13">
        <v>4</v>
      </c>
      <c r="AU13">
        <v>2</v>
      </c>
      <c r="AV13">
        <v>2</v>
      </c>
      <c r="AW13">
        <f t="shared" si="2"/>
        <v>37</v>
      </c>
      <c r="AX13" s="11">
        <f>AW13/(AB13*20)</f>
        <v>0.37</v>
      </c>
      <c r="AZ13">
        <v>6</v>
      </c>
      <c r="BA13">
        <v>3</v>
      </c>
      <c r="BB13">
        <v>6</v>
      </c>
      <c r="BC13">
        <v>5</v>
      </c>
      <c r="BD13">
        <v>4</v>
      </c>
      <c r="BE13">
        <v>6</v>
      </c>
      <c r="BF13">
        <v>3</v>
      </c>
      <c r="BG13">
        <v>1</v>
      </c>
      <c r="BH13">
        <v>2</v>
      </c>
      <c r="BI13">
        <v>4</v>
      </c>
      <c r="BJ13">
        <v>6</v>
      </c>
      <c r="BK13">
        <v>1</v>
      </c>
      <c r="BL13">
        <v>2</v>
      </c>
      <c r="BM13">
        <v>1</v>
      </c>
      <c r="BN13">
        <v>5</v>
      </c>
      <c r="BO13">
        <v>3</v>
      </c>
      <c r="BP13">
        <v>4</v>
      </c>
      <c r="BQ13">
        <v>4</v>
      </c>
      <c r="BR13">
        <v>5</v>
      </c>
      <c r="BS13">
        <v>3</v>
      </c>
      <c r="BT13">
        <v>4</v>
      </c>
      <c r="BU13">
        <f t="shared" si="3"/>
        <v>72</v>
      </c>
      <c r="BV13" s="11">
        <f t="shared" si="4"/>
        <v>0.6</v>
      </c>
    </row>
    <row r="14" spans="1:74" x14ac:dyDescent="0.35">
      <c r="A14">
        <v>12</v>
      </c>
      <c r="B14" t="s">
        <v>51</v>
      </c>
      <c r="C14" t="s">
        <v>52</v>
      </c>
      <c r="D14">
        <v>7</v>
      </c>
      <c r="E14">
        <v>1</v>
      </c>
      <c r="F14">
        <v>0</v>
      </c>
      <c r="G14">
        <v>2</v>
      </c>
      <c r="H14">
        <v>2</v>
      </c>
      <c r="I14">
        <v>0</v>
      </c>
      <c r="J14">
        <v>0</v>
      </c>
      <c r="K14">
        <v>3</v>
      </c>
      <c r="L14">
        <v>1</v>
      </c>
      <c r="M14">
        <v>4</v>
      </c>
      <c r="N14">
        <v>2</v>
      </c>
      <c r="O14">
        <v>2</v>
      </c>
      <c r="P14">
        <v>5</v>
      </c>
      <c r="Q14">
        <v>0</v>
      </c>
      <c r="R14">
        <v>2</v>
      </c>
      <c r="S14">
        <v>4</v>
      </c>
      <c r="T14">
        <v>5</v>
      </c>
      <c r="U14">
        <v>2</v>
      </c>
      <c r="V14">
        <v>0</v>
      </c>
      <c r="W14">
        <v>3</v>
      </c>
      <c r="X14">
        <v>1</v>
      </c>
      <c r="Y14">
        <f t="shared" si="0"/>
        <v>39</v>
      </c>
      <c r="Z14" s="11">
        <f t="shared" si="1"/>
        <v>0.27857142857142858</v>
      </c>
      <c r="AA14" s="3"/>
      <c r="AB14">
        <v>5</v>
      </c>
      <c r="AC14">
        <v>4</v>
      </c>
      <c r="AD14">
        <v>3</v>
      </c>
      <c r="AE14">
        <v>3</v>
      </c>
      <c r="AF14">
        <v>1</v>
      </c>
      <c r="AG14">
        <v>4</v>
      </c>
      <c r="AH14">
        <v>0</v>
      </c>
      <c r="AI14">
        <v>4</v>
      </c>
      <c r="AJ14">
        <v>4</v>
      </c>
      <c r="AK14">
        <v>2</v>
      </c>
      <c r="AL14">
        <v>2</v>
      </c>
      <c r="AM14">
        <v>4</v>
      </c>
      <c r="AN14">
        <v>0</v>
      </c>
      <c r="AO14">
        <v>5</v>
      </c>
      <c r="AP14">
        <v>5</v>
      </c>
      <c r="AQ14">
        <v>1</v>
      </c>
      <c r="AR14">
        <v>0</v>
      </c>
      <c r="AS14">
        <v>1</v>
      </c>
      <c r="AT14">
        <v>4</v>
      </c>
      <c r="AU14">
        <v>2</v>
      </c>
      <c r="AV14">
        <v>2</v>
      </c>
      <c r="AW14">
        <f t="shared" si="2"/>
        <v>36</v>
      </c>
      <c r="AX14" s="11">
        <f>AW14/(AB14*20)</f>
        <v>0.36</v>
      </c>
      <c r="AZ14">
        <v>5</v>
      </c>
      <c r="BA14">
        <v>1</v>
      </c>
      <c r="BB14">
        <v>5</v>
      </c>
      <c r="BC14">
        <v>3</v>
      </c>
      <c r="BD14">
        <v>0</v>
      </c>
      <c r="BE14">
        <v>4</v>
      </c>
      <c r="BF14">
        <v>1</v>
      </c>
      <c r="BG14">
        <v>2</v>
      </c>
      <c r="BH14">
        <v>1</v>
      </c>
      <c r="BI14">
        <v>4</v>
      </c>
      <c r="BJ14">
        <v>4</v>
      </c>
      <c r="BK14">
        <v>1</v>
      </c>
      <c r="BL14">
        <v>2</v>
      </c>
      <c r="BM14">
        <v>3</v>
      </c>
      <c r="BN14">
        <v>3</v>
      </c>
      <c r="BO14">
        <v>2</v>
      </c>
      <c r="BP14">
        <v>1</v>
      </c>
      <c r="BQ14">
        <v>4</v>
      </c>
      <c r="BR14">
        <v>4</v>
      </c>
      <c r="BS14">
        <v>1</v>
      </c>
      <c r="BT14">
        <v>3</v>
      </c>
      <c r="BU14">
        <f t="shared" si="3"/>
        <v>49</v>
      </c>
      <c r="BV14" s="11">
        <f t="shared" si="4"/>
        <v>0.49</v>
      </c>
    </row>
    <row r="15" spans="1:74" x14ac:dyDescent="0.35">
      <c r="A15">
        <v>13</v>
      </c>
      <c r="B15" t="s">
        <v>53</v>
      </c>
      <c r="C15" t="s">
        <v>54</v>
      </c>
      <c r="D15">
        <v>6</v>
      </c>
      <c r="E15">
        <v>1</v>
      </c>
      <c r="F15">
        <v>1</v>
      </c>
      <c r="G15">
        <v>2</v>
      </c>
      <c r="H15">
        <v>1</v>
      </c>
      <c r="I15">
        <v>1</v>
      </c>
      <c r="J15">
        <v>2</v>
      </c>
      <c r="K15">
        <v>1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1</v>
      </c>
      <c r="S15">
        <v>2</v>
      </c>
      <c r="T15">
        <v>4</v>
      </c>
      <c r="U15">
        <v>2</v>
      </c>
      <c r="V15">
        <v>1</v>
      </c>
      <c r="W15">
        <v>1</v>
      </c>
      <c r="X15">
        <v>0</v>
      </c>
      <c r="Y15">
        <f t="shared" si="0"/>
        <v>30</v>
      </c>
      <c r="Z15" s="11">
        <f t="shared" si="1"/>
        <v>0.25</v>
      </c>
      <c r="AA15" s="3"/>
      <c r="AB15">
        <v>6</v>
      </c>
      <c r="AC15">
        <v>6</v>
      </c>
      <c r="AD15">
        <v>5</v>
      </c>
      <c r="AE15">
        <v>6</v>
      </c>
      <c r="AF15">
        <v>6</v>
      </c>
      <c r="AG15">
        <v>4</v>
      </c>
      <c r="AH15">
        <v>1</v>
      </c>
      <c r="AI15">
        <v>6</v>
      </c>
      <c r="AJ15">
        <v>5</v>
      </c>
      <c r="AK15">
        <v>6</v>
      </c>
      <c r="AL15">
        <v>0</v>
      </c>
      <c r="AM15">
        <v>2</v>
      </c>
      <c r="AN15">
        <v>0</v>
      </c>
      <c r="AO15">
        <v>5</v>
      </c>
      <c r="AP15">
        <v>6</v>
      </c>
      <c r="AQ15">
        <v>0</v>
      </c>
      <c r="AR15">
        <v>1</v>
      </c>
      <c r="AS15">
        <v>1</v>
      </c>
      <c r="AT15">
        <v>6</v>
      </c>
      <c r="AU15">
        <v>1</v>
      </c>
      <c r="AV15">
        <v>2</v>
      </c>
      <c r="AW15">
        <f t="shared" si="2"/>
        <v>42</v>
      </c>
      <c r="AX15" s="11">
        <f>AW15/(AB15*20)</f>
        <v>0.35</v>
      </c>
      <c r="AZ15">
        <v>9</v>
      </c>
      <c r="BA15">
        <v>4</v>
      </c>
      <c r="BB15">
        <v>8</v>
      </c>
      <c r="BC15">
        <v>5</v>
      </c>
      <c r="BD15">
        <v>3</v>
      </c>
      <c r="BE15">
        <v>4</v>
      </c>
      <c r="BF15">
        <v>2</v>
      </c>
      <c r="BG15">
        <v>4</v>
      </c>
      <c r="BH15">
        <v>8</v>
      </c>
      <c r="BI15">
        <v>4</v>
      </c>
      <c r="BJ15">
        <v>7</v>
      </c>
      <c r="BK15">
        <v>5</v>
      </c>
      <c r="BL15">
        <v>3</v>
      </c>
      <c r="BM15">
        <v>4</v>
      </c>
      <c r="BN15">
        <v>7</v>
      </c>
      <c r="BO15">
        <v>6</v>
      </c>
      <c r="BP15">
        <v>2</v>
      </c>
      <c r="BQ15">
        <v>5</v>
      </c>
      <c r="BR15">
        <v>9</v>
      </c>
      <c r="BS15">
        <v>5</v>
      </c>
      <c r="BT15">
        <v>3</v>
      </c>
      <c r="BU15">
        <f t="shared" si="3"/>
        <v>98</v>
      </c>
      <c r="BV15" s="11">
        <f t="shared" si="4"/>
        <v>0.5444444444444444</v>
      </c>
    </row>
    <row r="16" spans="1:74" x14ac:dyDescent="0.35">
      <c r="A16">
        <v>14</v>
      </c>
      <c r="B16" t="s">
        <v>55</v>
      </c>
      <c r="C16" t="s">
        <v>56</v>
      </c>
      <c r="D16">
        <v>7</v>
      </c>
      <c r="E16">
        <v>2</v>
      </c>
      <c r="F16">
        <v>2</v>
      </c>
      <c r="G16">
        <v>0</v>
      </c>
      <c r="H16">
        <v>0</v>
      </c>
      <c r="I16">
        <v>4</v>
      </c>
      <c r="J16">
        <v>1</v>
      </c>
      <c r="K16">
        <v>1</v>
      </c>
      <c r="L16">
        <v>1</v>
      </c>
      <c r="M16">
        <v>3</v>
      </c>
      <c r="N16">
        <v>2</v>
      </c>
      <c r="O16">
        <v>2</v>
      </c>
      <c r="P16">
        <v>3</v>
      </c>
      <c r="Q16">
        <v>1</v>
      </c>
      <c r="R16">
        <v>0</v>
      </c>
      <c r="S16">
        <v>2</v>
      </c>
      <c r="T16">
        <v>5</v>
      </c>
      <c r="U16">
        <v>3</v>
      </c>
      <c r="V16">
        <v>3</v>
      </c>
      <c r="W16">
        <v>3</v>
      </c>
      <c r="Y16">
        <f t="shared" si="0"/>
        <v>38</v>
      </c>
      <c r="Z16" s="11">
        <f t="shared" si="1"/>
        <v>0.27142857142857141</v>
      </c>
      <c r="AA16" s="3"/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f t="shared" si="2"/>
        <v>0</v>
      </c>
      <c r="AX16" s="11">
        <v>0</v>
      </c>
      <c r="AZ16">
        <v>10</v>
      </c>
      <c r="BA16">
        <v>5</v>
      </c>
      <c r="BB16">
        <v>8</v>
      </c>
      <c r="BC16">
        <v>7</v>
      </c>
      <c r="BD16">
        <v>4</v>
      </c>
      <c r="BE16">
        <v>7</v>
      </c>
      <c r="BF16">
        <v>3</v>
      </c>
      <c r="BG16">
        <v>4</v>
      </c>
      <c r="BH16">
        <v>6</v>
      </c>
      <c r="BI16">
        <v>4</v>
      </c>
      <c r="BJ16">
        <v>10</v>
      </c>
      <c r="BK16">
        <v>4</v>
      </c>
      <c r="BL16">
        <v>2</v>
      </c>
      <c r="BM16">
        <v>4</v>
      </c>
      <c r="BN16">
        <v>7</v>
      </c>
      <c r="BO16">
        <v>3</v>
      </c>
      <c r="BP16">
        <v>4</v>
      </c>
      <c r="BQ16">
        <v>4</v>
      </c>
      <c r="BR16">
        <v>9</v>
      </c>
      <c r="BS16">
        <v>7</v>
      </c>
      <c r="BT16">
        <v>3</v>
      </c>
      <c r="BU16">
        <f t="shared" si="3"/>
        <v>105</v>
      </c>
      <c r="BV16" s="11">
        <f t="shared" si="4"/>
        <v>0.52500000000000002</v>
      </c>
    </row>
    <row r="17" spans="1:74" x14ac:dyDescent="0.35">
      <c r="A17">
        <v>15</v>
      </c>
      <c r="B17" t="s">
        <v>57</v>
      </c>
      <c r="C17" t="s">
        <v>58</v>
      </c>
      <c r="D17">
        <v>6</v>
      </c>
      <c r="E17">
        <v>0</v>
      </c>
      <c r="F17">
        <v>3</v>
      </c>
      <c r="G17">
        <v>2</v>
      </c>
      <c r="H17">
        <v>4</v>
      </c>
      <c r="I17">
        <v>2</v>
      </c>
      <c r="J17">
        <v>2</v>
      </c>
      <c r="K17">
        <v>3</v>
      </c>
      <c r="L17">
        <v>3</v>
      </c>
      <c r="M17">
        <v>6</v>
      </c>
      <c r="N17">
        <v>5</v>
      </c>
      <c r="O17">
        <v>5</v>
      </c>
      <c r="P17">
        <v>6</v>
      </c>
      <c r="Q17">
        <v>3</v>
      </c>
      <c r="R17">
        <v>3</v>
      </c>
      <c r="S17">
        <v>5</v>
      </c>
      <c r="T17">
        <v>6</v>
      </c>
      <c r="U17">
        <v>3</v>
      </c>
      <c r="V17">
        <v>3</v>
      </c>
      <c r="W17">
        <v>1</v>
      </c>
      <c r="X17">
        <v>3</v>
      </c>
      <c r="Y17">
        <f t="shared" si="0"/>
        <v>68</v>
      </c>
      <c r="Z17" s="11">
        <f t="shared" si="1"/>
        <v>0.56666666666666665</v>
      </c>
      <c r="AA17" s="3"/>
      <c r="AB17">
        <v>10</v>
      </c>
      <c r="AC17">
        <v>8</v>
      </c>
      <c r="AD17">
        <v>10</v>
      </c>
      <c r="AE17">
        <v>6</v>
      </c>
      <c r="AF17">
        <v>10</v>
      </c>
      <c r="AG17">
        <v>8</v>
      </c>
      <c r="AH17">
        <v>1</v>
      </c>
      <c r="AI17">
        <v>9</v>
      </c>
      <c r="AJ17">
        <v>6</v>
      </c>
      <c r="AK17">
        <v>6</v>
      </c>
      <c r="AL17">
        <v>4</v>
      </c>
      <c r="AM17">
        <v>4</v>
      </c>
      <c r="AN17">
        <v>5</v>
      </c>
      <c r="AO17">
        <v>7</v>
      </c>
      <c r="AP17">
        <v>8</v>
      </c>
      <c r="AQ17">
        <v>1</v>
      </c>
      <c r="AR17">
        <v>1</v>
      </c>
      <c r="AS17">
        <v>1</v>
      </c>
      <c r="AT17">
        <v>8</v>
      </c>
      <c r="AU17">
        <v>5</v>
      </c>
      <c r="AV17">
        <v>5</v>
      </c>
      <c r="AW17">
        <f t="shared" si="2"/>
        <v>71</v>
      </c>
      <c r="AX17" s="11">
        <f t="shared" ref="AX17:AX24" si="5">AW17/(AB17*20)</f>
        <v>0.35499999999999998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 t="shared" si="3"/>
        <v>0</v>
      </c>
      <c r="BV17" s="11">
        <v>0</v>
      </c>
    </row>
    <row r="18" spans="1:74" x14ac:dyDescent="0.35">
      <c r="A18">
        <v>16</v>
      </c>
      <c r="B18" t="s">
        <v>59</v>
      </c>
      <c r="C18" t="s">
        <v>60</v>
      </c>
      <c r="D18">
        <v>6</v>
      </c>
      <c r="E18">
        <v>0</v>
      </c>
      <c r="F18">
        <v>0</v>
      </c>
      <c r="G18">
        <v>2</v>
      </c>
      <c r="H18">
        <v>1</v>
      </c>
      <c r="I18">
        <v>1</v>
      </c>
      <c r="J18">
        <v>0</v>
      </c>
      <c r="K18">
        <v>1</v>
      </c>
      <c r="L18">
        <v>2</v>
      </c>
      <c r="M18">
        <v>3</v>
      </c>
      <c r="N18">
        <v>3</v>
      </c>
      <c r="O18">
        <v>3</v>
      </c>
      <c r="P18">
        <v>5</v>
      </c>
      <c r="Q18">
        <v>3</v>
      </c>
      <c r="R18">
        <v>1</v>
      </c>
      <c r="S18">
        <v>4</v>
      </c>
      <c r="T18">
        <v>5</v>
      </c>
      <c r="U18">
        <v>3</v>
      </c>
      <c r="V18">
        <v>25</v>
      </c>
      <c r="W18">
        <v>5</v>
      </c>
      <c r="X18">
        <v>1</v>
      </c>
      <c r="Y18">
        <f t="shared" si="0"/>
        <v>68</v>
      </c>
      <c r="Z18" s="11">
        <f t="shared" si="1"/>
        <v>0.56666666666666665</v>
      </c>
      <c r="AA18" s="3"/>
      <c r="AB18">
        <v>6</v>
      </c>
      <c r="AC18">
        <v>5</v>
      </c>
      <c r="AD18">
        <v>6</v>
      </c>
      <c r="AE18">
        <v>5</v>
      </c>
      <c r="AF18">
        <v>4</v>
      </c>
      <c r="AG18">
        <v>6</v>
      </c>
      <c r="AH18">
        <v>1</v>
      </c>
      <c r="AI18">
        <v>6</v>
      </c>
      <c r="AJ18">
        <v>4</v>
      </c>
      <c r="AK18">
        <v>5</v>
      </c>
      <c r="AL18">
        <v>3</v>
      </c>
      <c r="AM18">
        <v>4</v>
      </c>
      <c r="AN18">
        <v>2</v>
      </c>
      <c r="AO18">
        <v>4</v>
      </c>
      <c r="AP18">
        <v>5</v>
      </c>
      <c r="AQ18">
        <v>1</v>
      </c>
      <c r="AR18">
        <v>2</v>
      </c>
      <c r="AS18">
        <v>3</v>
      </c>
      <c r="AT18">
        <v>5</v>
      </c>
      <c r="AU18">
        <v>4</v>
      </c>
      <c r="AV18">
        <v>2</v>
      </c>
      <c r="AW18">
        <f t="shared" si="2"/>
        <v>51</v>
      </c>
      <c r="AX18" s="11">
        <f t="shared" si="5"/>
        <v>0.42499999999999999</v>
      </c>
      <c r="AZ18">
        <v>6</v>
      </c>
      <c r="BA18">
        <v>4</v>
      </c>
      <c r="BB18">
        <v>5</v>
      </c>
      <c r="BC18">
        <v>6</v>
      </c>
      <c r="BD18">
        <v>3</v>
      </c>
      <c r="BE18">
        <v>5</v>
      </c>
      <c r="BF18">
        <v>3</v>
      </c>
      <c r="BG18">
        <v>2</v>
      </c>
      <c r="BH18">
        <v>5</v>
      </c>
      <c r="BI18">
        <v>3</v>
      </c>
      <c r="BJ18">
        <v>6</v>
      </c>
      <c r="BK18">
        <v>3</v>
      </c>
      <c r="BL18">
        <v>4</v>
      </c>
      <c r="BM18">
        <v>1</v>
      </c>
      <c r="BN18">
        <v>5</v>
      </c>
      <c r="BO18">
        <v>2</v>
      </c>
      <c r="BP18">
        <v>1</v>
      </c>
      <c r="BQ18">
        <v>2</v>
      </c>
      <c r="BR18">
        <v>6</v>
      </c>
      <c r="BS18">
        <v>5</v>
      </c>
      <c r="BT18">
        <v>5</v>
      </c>
      <c r="BU18">
        <f t="shared" si="3"/>
        <v>76</v>
      </c>
      <c r="BV18" s="11">
        <f t="shared" si="4"/>
        <v>0.6333333333333333</v>
      </c>
    </row>
    <row r="19" spans="1:74" x14ac:dyDescent="0.35">
      <c r="A19">
        <v>17</v>
      </c>
      <c r="B19" t="s">
        <v>61</v>
      </c>
      <c r="C19" t="s">
        <v>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  <c r="Z19" s="11">
        <v>0</v>
      </c>
      <c r="AA19" s="3"/>
      <c r="AB19">
        <v>11</v>
      </c>
      <c r="AC19">
        <v>8</v>
      </c>
      <c r="AD19">
        <v>9</v>
      </c>
      <c r="AE19">
        <v>7</v>
      </c>
      <c r="AF19">
        <v>3</v>
      </c>
      <c r="AG19">
        <v>10</v>
      </c>
      <c r="AH19">
        <v>3</v>
      </c>
      <c r="AI19">
        <v>7</v>
      </c>
      <c r="AJ19">
        <v>5</v>
      </c>
      <c r="AK19">
        <v>8</v>
      </c>
      <c r="AL19">
        <v>3</v>
      </c>
      <c r="AM19">
        <v>7</v>
      </c>
      <c r="AN19">
        <v>2</v>
      </c>
      <c r="AO19">
        <v>8</v>
      </c>
      <c r="AP19">
        <v>10</v>
      </c>
      <c r="AQ19">
        <v>0</v>
      </c>
      <c r="AR19">
        <v>3</v>
      </c>
      <c r="AS19">
        <v>2</v>
      </c>
      <c r="AT19">
        <v>8</v>
      </c>
      <c r="AU19">
        <v>6</v>
      </c>
      <c r="AV19">
        <v>7</v>
      </c>
      <c r="AW19">
        <f t="shared" si="2"/>
        <v>79</v>
      </c>
      <c r="AX19" s="11">
        <f t="shared" si="5"/>
        <v>0.35909090909090907</v>
      </c>
      <c r="AZ19">
        <v>10</v>
      </c>
      <c r="BA19">
        <v>5</v>
      </c>
      <c r="BB19">
        <v>9</v>
      </c>
      <c r="BC19">
        <v>7</v>
      </c>
      <c r="BD19">
        <v>5</v>
      </c>
      <c r="BE19">
        <v>7</v>
      </c>
      <c r="BF19">
        <v>5</v>
      </c>
      <c r="BG19">
        <v>2</v>
      </c>
      <c r="BH19">
        <v>9</v>
      </c>
      <c r="BI19">
        <v>8</v>
      </c>
      <c r="BJ19">
        <v>9</v>
      </c>
      <c r="BK19">
        <v>3</v>
      </c>
      <c r="BL19">
        <v>2</v>
      </c>
      <c r="BM19">
        <v>2</v>
      </c>
      <c r="BN19">
        <v>6</v>
      </c>
      <c r="BO19">
        <v>3</v>
      </c>
      <c r="BP19">
        <v>4</v>
      </c>
      <c r="BQ19">
        <v>2</v>
      </c>
      <c r="BR19">
        <v>8</v>
      </c>
      <c r="BS19">
        <v>8</v>
      </c>
      <c r="BT19">
        <v>5</v>
      </c>
      <c r="BU19">
        <f t="shared" si="3"/>
        <v>109</v>
      </c>
      <c r="BV19" s="11">
        <f t="shared" si="4"/>
        <v>0.54500000000000004</v>
      </c>
    </row>
    <row r="20" spans="1:74" x14ac:dyDescent="0.35">
      <c r="A20">
        <v>18</v>
      </c>
      <c r="B20" t="s">
        <v>63</v>
      </c>
      <c r="C20" t="s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0</v>
      </c>
      <c r="Z20" s="11">
        <v>0</v>
      </c>
      <c r="AA20" s="3"/>
      <c r="AB20">
        <v>10</v>
      </c>
      <c r="AC20">
        <v>10</v>
      </c>
      <c r="AD20">
        <v>10</v>
      </c>
      <c r="AE20">
        <v>8</v>
      </c>
      <c r="AF20">
        <v>7</v>
      </c>
      <c r="AG20">
        <v>8</v>
      </c>
      <c r="AH20">
        <v>3</v>
      </c>
      <c r="AI20">
        <v>8</v>
      </c>
      <c r="AJ20">
        <v>5</v>
      </c>
      <c r="AK20">
        <v>9</v>
      </c>
      <c r="AL20">
        <v>2</v>
      </c>
      <c r="AM20">
        <v>5</v>
      </c>
      <c r="AN20">
        <v>0</v>
      </c>
      <c r="AO20">
        <v>9</v>
      </c>
      <c r="AP20">
        <v>10</v>
      </c>
      <c r="AQ20">
        <v>0</v>
      </c>
      <c r="AR20">
        <v>2</v>
      </c>
      <c r="AS20">
        <v>3</v>
      </c>
      <c r="AT20">
        <v>8</v>
      </c>
      <c r="AU20">
        <v>4</v>
      </c>
      <c r="AV20">
        <v>5</v>
      </c>
      <c r="AW20">
        <f t="shared" si="2"/>
        <v>73</v>
      </c>
      <c r="AX20" s="11">
        <f t="shared" si="5"/>
        <v>0.36499999999999999</v>
      </c>
      <c r="AZ20">
        <v>9</v>
      </c>
      <c r="BA20">
        <v>6</v>
      </c>
      <c r="BB20">
        <v>8</v>
      </c>
      <c r="BC20">
        <v>6</v>
      </c>
      <c r="BD20">
        <v>6</v>
      </c>
      <c r="BE20">
        <v>8</v>
      </c>
      <c r="BF20">
        <v>4</v>
      </c>
      <c r="BG20">
        <v>3</v>
      </c>
      <c r="BH20">
        <v>9</v>
      </c>
      <c r="BI20">
        <v>6</v>
      </c>
      <c r="BJ20">
        <v>8</v>
      </c>
      <c r="BK20">
        <v>4</v>
      </c>
      <c r="BL20">
        <v>4</v>
      </c>
      <c r="BM20">
        <v>6</v>
      </c>
      <c r="BN20">
        <v>7</v>
      </c>
      <c r="BO20">
        <v>6</v>
      </c>
      <c r="BP20">
        <v>3</v>
      </c>
      <c r="BQ20">
        <v>6</v>
      </c>
      <c r="BR20">
        <v>9</v>
      </c>
      <c r="BS20">
        <v>8</v>
      </c>
      <c r="BT20">
        <v>6</v>
      </c>
      <c r="BU20">
        <f t="shared" si="3"/>
        <v>123</v>
      </c>
      <c r="BV20" s="11">
        <f t="shared" si="4"/>
        <v>0.68333333333333335</v>
      </c>
    </row>
    <row r="21" spans="1:74" x14ac:dyDescent="0.35">
      <c r="A21">
        <v>19</v>
      </c>
      <c r="B21" t="s">
        <v>65</v>
      </c>
      <c r="C21" t="s">
        <v>66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0</v>
      </c>
      <c r="Z21" s="11">
        <v>0</v>
      </c>
      <c r="AA21" s="3"/>
      <c r="AB21">
        <v>2</v>
      </c>
      <c r="AC21">
        <v>0</v>
      </c>
      <c r="AD21">
        <v>2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2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2</v>
      </c>
      <c r="AT21">
        <v>0</v>
      </c>
      <c r="AU21">
        <v>1</v>
      </c>
      <c r="AV21">
        <v>0</v>
      </c>
      <c r="AW21">
        <f t="shared" si="2"/>
        <v>7</v>
      </c>
      <c r="AX21" s="11">
        <f t="shared" si="5"/>
        <v>0.17499999999999999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0</v>
      </c>
      <c r="BU21">
        <f t="shared" si="3"/>
        <v>10</v>
      </c>
      <c r="BV21" s="11">
        <f t="shared" si="4"/>
        <v>0.5</v>
      </c>
    </row>
    <row r="22" spans="1:74" x14ac:dyDescent="0.35">
      <c r="A22">
        <v>20</v>
      </c>
      <c r="B22" t="s">
        <v>67</v>
      </c>
      <c r="C22" t="s">
        <v>68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0</v>
      </c>
      <c r="Z22" s="11">
        <v>0</v>
      </c>
      <c r="AA22" s="3"/>
      <c r="AB22">
        <v>12</v>
      </c>
      <c r="AC22">
        <v>8</v>
      </c>
      <c r="AD22">
        <v>8</v>
      </c>
      <c r="AE22">
        <v>7</v>
      </c>
      <c r="AF22">
        <v>5</v>
      </c>
      <c r="AG22">
        <v>7</v>
      </c>
      <c r="AH22">
        <v>2</v>
      </c>
      <c r="AI22">
        <v>6</v>
      </c>
      <c r="AJ22">
        <v>6</v>
      </c>
      <c r="AK22">
        <v>9</v>
      </c>
      <c r="AL22">
        <v>0</v>
      </c>
      <c r="AM22">
        <v>1</v>
      </c>
      <c r="AN22">
        <v>1</v>
      </c>
      <c r="AO22">
        <v>7</v>
      </c>
      <c r="AP22">
        <v>10</v>
      </c>
      <c r="AQ22">
        <v>2</v>
      </c>
      <c r="AR22">
        <v>2</v>
      </c>
      <c r="AS22">
        <v>3</v>
      </c>
      <c r="AT22">
        <v>6</v>
      </c>
      <c r="AU22">
        <v>3</v>
      </c>
      <c r="AV22">
        <v>9</v>
      </c>
      <c r="AW22">
        <f t="shared" si="2"/>
        <v>67</v>
      </c>
      <c r="AX22" s="11">
        <f t="shared" si="5"/>
        <v>0.27916666666666667</v>
      </c>
      <c r="AZ22">
        <v>10</v>
      </c>
      <c r="BA22">
        <v>4</v>
      </c>
      <c r="BB22">
        <v>7</v>
      </c>
      <c r="BC22">
        <v>4</v>
      </c>
      <c r="BD22">
        <v>0</v>
      </c>
      <c r="BE22">
        <v>7</v>
      </c>
      <c r="BF22">
        <v>3</v>
      </c>
      <c r="BG22">
        <v>6</v>
      </c>
      <c r="BH22">
        <v>6</v>
      </c>
      <c r="BI22">
        <v>4</v>
      </c>
      <c r="BJ22">
        <v>6</v>
      </c>
      <c r="BK22">
        <v>2</v>
      </c>
      <c r="BL22">
        <v>1</v>
      </c>
      <c r="BM22">
        <v>0</v>
      </c>
      <c r="BN22">
        <v>5</v>
      </c>
      <c r="BO22">
        <v>2</v>
      </c>
      <c r="BP22">
        <v>1</v>
      </c>
      <c r="BQ22">
        <v>2</v>
      </c>
      <c r="BR22">
        <v>9</v>
      </c>
      <c r="BS22">
        <v>2</v>
      </c>
      <c r="BT22">
        <v>3</v>
      </c>
      <c r="BU22">
        <f t="shared" si="3"/>
        <v>74</v>
      </c>
      <c r="BV22" s="11">
        <f t="shared" si="4"/>
        <v>0.37</v>
      </c>
    </row>
    <row r="23" spans="1:74" x14ac:dyDescent="0.35">
      <c r="A23">
        <v>21</v>
      </c>
      <c r="B23" t="s">
        <v>69</v>
      </c>
      <c r="C23" t="s">
        <v>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  <c r="Z23" s="11">
        <v>0</v>
      </c>
      <c r="AA23" s="3"/>
      <c r="AB23">
        <v>10</v>
      </c>
      <c r="AC23">
        <v>7</v>
      </c>
      <c r="AD23">
        <v>6</v>
      </c>
      <c r="AE23">
        <v>9</v>
      </c>
      <c r="AF23">
        <v>5</v>
      </c>
      <c r="AG23">
        <v>6</v>
      </c>
      <c r="AH23">
        <v>2</v>
      </c>
      <c r="AI23">
        <v>8</v>
      </c>
      <c r="AJ23">
        <v>8</v>
      </c>
      <c r="AK23">
        <v>7</v>
      </c>
      <c r="AL23">
        <v>4</v>
      </c>
      <c r="AM23">
        <v>2</v>
      </c>
      <c r="AN23">
        <v>2</v>
      </c>
      <c r="AO23">
        <v>9</v>
      </c>
      <c r="AP23">
        <v>9</v>
      </c>
      <c r="AQ23">
        <v>0</v>
      </c>
      <c r="AR23">
        <v>3</v>
      </c>
      <c r="AS23">
        <v>2</v>
      </c>
      <c r="AT23">
        <v>9</v>
      </c>
      <c r="AU23">
        <v>4</v>
      </c>
      <c r="AV23">
        <v>3</v>
      </c>
      <c r="AW23">
        <f t="shared" si="2"/>
        <v>72</v>
      </c>
      <c r="AX23" s="11">
        <f t="shared" si="5"/>
        <v>0.36</v>
      </c>
      <c r="AZ23">
        <v>11</v>
      </c>
      <c r="BA23">
        <v>5</v>
      </c>
      <c r="BB23">
        <v>11</v>
      </c>
      <c r="BC23">
        <v>6</v>
      </c>
      <c r="BD23">
        <v>5</v>
      </c>
      <c r="BE23">
        <v>10</v>
      </c>
      <c r="BF23">
        <v>4</v>
      </c>
      <c r="BG23">
        <v>8</v>
      </c>
      <c r="BH23">
        <v>8</v>
      </c>
      <c r="BI23">
        <v>6</v>
      </c>
      <c r="BJ23">
        <v>11</v>
      </c>
      <c r="BK23">
        <v>3</v>
      </c>
      <c r="BL23">
        <v>6</v>
      </c>
      <c r="BM23">
        <v>5</v>
      </c>
      <c r="BN23">
        <v>11</v>
      </c>
      <c r="BO23">
        <v>8</v>
      </c>
      <c r="BP23">
        <v>6</v>
      </c>
      <c r="BQ23">
        <v>5</v>
      </c>
      <c r="BR23">
        <v>10</v>
      </c>
      <c r="BS23">
        <v>10</v>
      </c>
      <c r="BT23">
        <v>5</v>
      </c>
      <c r="BU23">
        <f t="shared" si="3"/>
        <v>143</v>
      </c>
      <c r="BV23" s="11">
        <f t="shared" si="4"/>
        <v>0.65</v>
      </c>
    </row>
    <row r="24" spans="1:74" x14ac:dyDescent="0.35">
      <c r="A24">
        <v>22</v>
      </c>
      <c r="B24" t="s">
        <v>71</v>
      </c>
      <c r="C24" t="s">
        <v>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0</v>
      </c>
      <c r="Z24" s="11">
        <v>0</v>
      </c>
      <c r="AA24" s="3"/>
      <c r="AB24">
        <v>6</v>
      </c>
      <c r="AC24">
        <v>6</v>
      </c>
      <c r="AD24">
        <v>5</v>
      </c>
      <c r="AE24">
        <v>4</v>
      </c>
      <c r="AF24">
        <v>4</v>
      </c>
      <c r="AG24">
        <v>4</v>
      </c>
      <c r="AH24">
        <v>0</v>
      </c>
      <c r="AI24">
        <v>5</v>
      </c>
      <c r="AJ24">
        <v>5</v>
      </c>
      <c r="AK24">
        <v>3</v>
      </c>
      <c r="AL24">
        <v>1</v>
      </c>
      <c r="AM24">
        <v>1</v>
      </c>
      <c r="AN24">
        <v>0</v>
      </c>
      <c r="AO24">
        <v>5</v>
      </c>
      <c r="AP24">
        <v>6</v>
      </c>
      <c r="AQ24">
        <v>0</v>
      </c>
      <c r="AR24">
        <v>1</v>
      </c>
      <c r="AS24">
        <v>1</v>
      </c>
      <c r="AT24">
        <v>6</v>
      </c>
      <c r="AU24">
        <v>2</v>
      </c>
      <c r="AV24">
        <v>2</v>
      </c>
      <c r="AW24">
        <f t="shared" si="2"/>
        <v>38</v>
      </c>
      <c r="AX24" s="11">
        <f t="shared" si="5"/>
        <v>0.31666666666666665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 t="shared" si="3"/>
        <v>0</v>
      </c>
      <c r="BV24" s="11">
        <v>0</v>
      </c>
    </row>
    <row r="25" spans="1:74" x14ac:dyDescent="0.35">
      <c r="A25">
        <v>23</v>
      </c>
      <c r="B25" s="12" t="s">
        <v>73</v>
      </c>
      <c r="C25" t="s">
        <v>74</v>
      </c>
      <c r="Z25" s="11"/>
      <c r="AA25" s="3"/>
      <c r="AW25">
        <v>0</v>
      </c>
      <c r="AX25" s="11">
        <v>0</v>
      </c>
      <c r="AZ25">
        <v>9</v>
      </c>
      <c r="BA25">
        <v>3</v>
      </c>
      <c r="BB25">
        <v>9</v>
      </c>
      <c r="BC25">
        <v>5</v>
      </c>
      <c r="BD25">
        <v>4</v>
      </c>
      <c r="BE25">
        <v>5</v>
      </c>
      <c r="BF25">
        <v>4</v>
      </c>
      <c r="BG25">
        <v>2</v>
      </c>
      <c r="BH25">
        <v>9</v>
      </c>
      <c r="BI25">
        <v>7</v>
      </c>
      <c r="BJ25">
        <v>8</v>
      </c>
      <c r="BK25">
        <v>1</v>
      </c>
      <c r="BL25">
        <v>3</v>
      </c>
      <c r="BM25">
        <v>4</v>
      </c>
      <c r="BN25">
        <v>8</v>
      </c>
      <c r="BO25">
        <v>6</v>
      </c>
      <c r="BP25">
        <v>5</v>
      </c>
      <c r="BQ25">
        <v>3</v>
      </c>
      <c r="BR25">
        <v>7</v>
      </c>
      <c r="BS25">
        <v>7</v>
      </c>
      <c r="BT25">
        <v>3</v>
      </c>
      <c r="BU25">
        <f t="shared" si="3"/>
        <v>103</v>
      </c>
      <c r="BV25" s="11">
        <f t="shared" si="4"/>
        <v>0.57222222222222219</v>
      </c>
    </row>
    <row r="26" spans="1:74" x14ac:dyDescent="0.35">
      <c r="D26">
        <f>SUM(D3:D19)</f>
        <v>114</v>
      </c>
      <c r="E26">
        <f t="shared" ref="E26:Y26" si="6">SUM(E3:E18)</f>
        <v>32</v>
      </c>
      <c r="F26">
        <f t="shared" si="6"/>
        <v>29</v>
      </c>
      <c r="G26">
        <f t="shared" si="6"/>
        <v>52</v>
      </c>
      <c r="H26">
        <f t="shared" si="6"/>
        <v>46</v>
      </c>
      <c r="I26">
        <f t="shared" si="6"/>
        <v>39</v>
      </c>
      <c r="J26">
        <f t="shared" si="6"/>
        <v>22</v>
      </c>
      <c r="K26">
        <f t="shared" si="6"/>
        <v>45</v>
      </c>
      <c r="L26">
        <f t="shared" si="6"/>
        <v>37</v>
      </c>
      <c r="M26">
        <f t="shared" si="6"/>
        <v>70</v>
      </c>
      <c r="N26">
        <f t="shared" si="6"/>
        <v>64</v>
      </c>
      <c r="O26">
        <f t="shared" si="6"/>
        <v>53</v>
      </c>
      <c r="P26">
        <f t="shared" si="6"/>
        <v>81</v>
      </c>
      <c r="Q26">
        <f t="shared" si="6"/>
        <v>43</v>
      </c>
      <c r="R26">
        <f t="shared" si="6"/>
        <v>42</v>
      </c>
      <c r="S26">
        <f t="shared" si="6"/>
        <v>59</v>
      </c>
      <c r="T26">
        <f t="shared" si="6"/>
        <v>102</v>
      </c>
      <c r="U26">
        <f t="shared" si="6"/>
        <v>51</v>
      </c>
      <c r="V26">
        <f t="shared" si="6"/>
        <v>65</v>
      </c>
      <c r="W26">
        <f t="shared" si="6"/>
        <v>55</v>
      </c>
      <c r="X26">
        <f t="shared" si="6"/>
        <v>28</v>
      </c>
      <c r="Y26">
        <f t="shared" si="6"/>
        <v>1015</v>
      </c>
      <c r="Z26" s="13">
        <f>AVERAGE(Z3:Z18)</f>
        <v>0.42841746794871788</v>
      </c>
      <c r="AA26" s="3"/>
      <c r="AB26">
        <f t="shared" ref="AB26:AV26" si="7">SUM(AB3:AB24)</f>
        <v>132</v>
      </c>
      <c r="AC26">
        <f t="shared" si="7"/>
        <v>104</v>
      </c>
      <c r="AD26">
        <f t="shared" si="7"/>
        <v>113</v>
      </c>
      <c r="AE26">
        <f t="shared" si="7"/>
        <v>99</v>
      </c>
      <c r="AF26">
        <f t="shared" si="7"/>
        <v>86</v>
      </c>
      <c r="AG26">
        <f t="shared" si="7"/>
        <v>97</v>
      </c>
      <c r="AH26">
        <f t="shared" si="7"/>
        <v>31</v>
      </c>
      <c r="AI26">
        <f t="shared" si="7"/>
        <v>107</v>
      </c>
      <c r="AJ26">
        <f t="shared" si="7"/>
        <v>94</v>
      </c>
      <c r="AK26">
        <f t="shared" si="7"/>
        <v>101</v>
      </c>
      <c r="AL26">
        <f t="shared" si="7"/>
        <v>44</v>
      </c>
      <c r="AM26">
        <f t="shared" si="7"/>
        <v>65</v>
      </c>
      <c r="AN26">
        <f t="shared" si="7"/>
        <v>32</v>
      </c>
      <c r="AO26">
        <f t="shared" si="7"/>
        <v>108</v>
      </c>
      <c r="AP26">
        <f t="shared" si="7"/>
        <v>118</v>
      </c>
      <c r="AQ26">
        <f t="shared" si="7"/>
        <v>15</v>
      </c>
      <c r="AR26">
        <f t="shared" si="7"/>
        <v>32</v>
      </c>
      <c r="AS26">
        <f t="shared" si="7"/>
        <v>40</v>
      </c>
      <c r="AT26">
        <f t="shared" si="7"/>
        <v>106</v>
      </c>
      <c r="AU26">
        <f t="shared" si="7"/>
        <v>60</v>
      </c>
      <c r="AV26">
        <f t="shared" si="7"/>
        <v>65</v>
      </c>
      <c r="AW26">
        <f t="shared" si="2"/>
        <v>1018</v>
      </c>
      <c r="AX26" s="13">
        <f>AVERAGE(AX3:AX18)</f>
        <v>0.25236505681818183</v>
      </c>
      <c r="AZ26">
        <f>SUM(AZ3:AZ25)</f>
        <v>150</v>
      </c>
    </row>
    <row r="27" spans="1:74" x14ac:dyDescent="0.35">
      <c r="AA27" s="3"/>
      <c r="AC27" s="11">
        <f>AC26/$AB$26</f>
        <v>0.78787878787878785</v>
      </c>
      <c r="AD27" s="11">
        <f t="shared" ref="AD27:AV27" si="8">AD26/$AB$26</f>
        <v>0.85606060606060608</v>
      </c>
      <c r="AE27" s="11">
        <f t="shared" si="8"/>
        <v>0.75</v>
      </c>
      <c r="AF27" s="11">
        <f t="shared" si="8"/>
        <v>0.65151515151515149</v>
      </c>
      <c r="AG27" s="11">
        <f t="shared" si="8"/>
        <v>0.73484848484848486</v>
      </c>
      <c r="AH27" s="11">
        <f t="shared" si="8"/>
        <v>0.23484848484848486</v>
      </c>
      <c r="AI27" s="11">
        <f t="shared" si="8"/>
        <v>0.81060606060606055</v>
      </c>
      <c r="AJ27" s="11">
        <f t="shared" si="8"/>
        <v>0.71212121212121215</v>
      </c>
      <c r="AK27" s="11">
        <f t="shared" si="8"/>
        <v>0.76515151515151514</v>
      </c>
      <c r="AL27" s="11">
        <f t="shared" si="8"/>
        <v>0.33333333333333331</v>
      </c>
      <c r="AM27" s="11">
        <f t="shared" si="8"/>
        <v>0.49242424242424243</v>
      </c>
      <c r="AN27" s="11">
        <f t="shared" si="8"/>
        <v>0.24242424242424243</v>
      </c>
      <c r="AO27" s="11">
        <f t="shared" si="8"/>
        <v>0.81818181818181823</v>
      </c>
      <c r="AP27" s="11">
        <f t="shared" si="8"/>
        <v>0.89393939393939392</v>
      </c>
      <c r="AQ27" s="11">
        <f t="shared" si="8"/>
        <v>0.11363636363636363</v>
      </c>
      <c r="AR27" s="11">
        <f t="shared" si="8"/>
        <v>0.24242424242424243</v>
      </c>
      <c r="AS27" s="11">
        <f t="shared" si="8"/>
        <v>0.30303030303030304</v>
      </c>
      <c r="AT27" s="11">
        <f t="shared" si="8"/>
        <v>0.80303030303030298</v>
      </c>
      <c r="AU27" s="11">
        <f t="shared" si="8"/>
        <v>0.45454545454545453</v>
      </c>
      <c r="AV27" s="11">
        <f t="shared" si="8"/>
        <v>0.49242424242424243</v>
      </c>
    </row>
    <row r="28" spans="1:74" x14ac:dyDescent="0.35">
      <c r="A28" s="14"/>
      <c r="B28" s="14"/>
      <c r="C28" s="14"/>
      <c r="D28" s="14"/>
      <c r="E28" s="2" t="s">
        <v>75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4"/>
      <c r="Z28" s="1"/>
      <c r="AA28" s="3"/>
      <c r="AB28" s="5" t="s">
        <v>76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15"/>
      <c r="AX28" s="15"/>
      <c r="AZ28" s="5" t="s">
        <v>77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15"/>
      <c r="BV28" s="15"/>
    </row>
    <row r="29" spans="1:74" ht="43.5" x14ac:dyDescent="0.35">
      <c r="A29" t="s">
        <v>3</v>
      </c>
      <c r="B29" t="s">
        <v>4</v>
      </c>
      <c r="C29" s="7" t="s">
        <v>5</v>
      </c>
      <c r="D29" s="8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  <c r="J29" t="s">
        <v>12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W29" t="s">
        <v>25</v>
      </c>
      <c r="X29" t="s">
        <v>26</v>
      </c>
      <c r="Y29" s="9" t="s">
        <v>27</v>
      </c>
      <c r="Z29" s="10" t="s">
        <v>28</v>
      </c>
      <c r="AA29" s="3"/>
      <c r="AB29" s="8" t="s">
        <v>6</v>
      </c>
      <c r="AC29" t="s">
        <v>7</v>
      </c>
      <c r="AD29" t="s">
        <v>8</v>
      </c>
      <c r="AE29" t="s">
        <v>9</v>
      </c>
      <c r="AF29" t="s">
        <v>10</v>
      </c>
      <c r="AG29" t="s">
        <v>11</v>
      </c>
      <c r="AH29" t="s">
        <v>12</v>
      </c>
      <c r="AI29" t="s">
        <v>13</v>
      </c>
      <c r="AJ29" t="s">
        <v>14</v>
      </c>
      <c r="AK29" t="s">
        <v>15</v>
      </c>
      <c r="AL29" t="s">
        <v>16</v>
      </c>
      <c r="AM29" t="s">
        <v>17</v>
      </c>
      <c r="AN29" t="s">
        <v>18</v>
      </c>
      <c r="AO29" t="s">
        <v>19</v>
      </c>
      <c r="AP29" t="s">
        <v>20</v>
      </c>
      <c r="AQ29" t="s">
        <v>21</v>
      </c>
      <c r="AR29" t="s">
        <v>22</v>
      </c>
      <c r="AS29" t="s">
        <v>23</v>
      </c>
      <c r="AT29" t="s">
        <v>24</v>
      </c>
      <c r="AU29" t="s">
        <v>25</v>
      </c>
      <c r="AV29" t="s">
        <v>26</v>
      </c>
      <c r="AW29" s="9" t="s">
        <v>27</v>
      </c>
      <c r="AX29" s="10" t="s">
        <v>28</v>
      </c>
      <c r="AZ29" s="8" t="s">
        <v>6</v>
      </c>
      <c r="BA29" t="s">
        <v>7</v>
      </c>
      <c r="BB29" t="s">
        <v>8</v>
      </c>
      <c r="BC29" t="s">
        <v>9</v>
      </c>
      <c r="BD29" t="s">
        <v>10</v>
      </c>
      <c r="BE29" t="s">
        <v>11</v>
      </c>
      <c r="BF29" t="s">
        <v>12</v>
      </c>
      <c r="BG29" t="s">
        <v>13</v>
      </c>
      <c r="BH29" t="s">
        <v>14</v>
      </c>
      <c r="BI29" t="s">
        <v>15</v>
      </c>
      <c r="BJ29" t="s">
        <v>16</v>
      </c>
      <c r="BK29" t="s">
        <v>17</v>
      </c>
      <c r="BL29" t="s">
        <v>18</v>
      </c>
      <c r="BM29" t="s">
        <v>19</v>
      </c>
      <c r="BN29" t="s">
        <v>20</v>
      </c>
      <c r="BO29" t="s">
        <v>21</v>
      </c>
      <c r="BP29" t="s">
        <v>22</v>
      </c>
      <c r="BQ29" t="s">
        <v>23</v>
      </c>
      <c r="BR29" t="s">
        <v>24</v>
      </c>
      <c r="BS29" t="s">
        <v>25</v>
      </c>
      <c r="BT29" t="s">
        <v>26</v>
      </c>
      <c r="BU29" s="9" t="s">
        <v>27</v>
      </c>
      <c r="BV29" s="10" t="s">
        <v>28</v>
      </c>
    </row>
    <row r="30" spans="1:74" s="16" customFormat="1" x14ac:dyDescent="0.35">
      <c r="A30" s="16">
        <v>1</v>
      </c>
      <c r="B30" s="16" t="s">
        <v>29</v>
      </c>
      <c r="C30" s="16" t="s">
        <v>30</v>
      </c>
      <c r="D30" s="16">
        <v>9</v>
      </c>
      <c r="E30" s="16">
        <v>5</v>
      </c>
      <c r="F30" s="16">
        <v>1</v>
      </c>
      <c r="G30" s="16">
        <v>6</v>
      </c>
      <c r="H30" s="16">
        <v>0</v>
      </c>
      <c r="I30" s="16">
        <v>4</v>
      </c>
      <c r="J30" s="16">
        <v>6</v>
      </c>
      <c r="K30" s="16">
        <v>7</v>
      </c>
      <c r="L30" s="16">
        <v>2</v>
      </c>
      <c r="M30" s="16">
        <v>2</v>
      </c>
      <c r="N30" s="16">
        <v>6</v>
      </c>
      <c r="O30" s="16">
        <v>3</v>
      </c>
      <c r="P30" s="16">
        <v>0</v>
      </c>
      <c r="Q30" s="16">
        <v>0</v>
      </c>
      <c r="R30" s="16">
        <v>6</v>
      </c>
      <c r="S30" s="16">
        <v>6</v>
      </c>
      <c r="T30" s="16">
        <v>2</v>
      </c>
      <c r="U30" s="16">
        <v>0</v>
      </c>
      <c r="V30" s="16">
        <v>1</v>
      </c>
      <c r="W30" s="16">
        <v>0</v>
      </c>
      <c r="X30" s="16">
        <v>5</v>
      </c>
      <c r="Y30" s="16">
        <f t="shared" ref="Y30:Y53" si="9">SUM(E30:X30)</f>
        <v>62</v>
      </c>
      <c r="Z30" s="17">
        <f>Y30/(D3*20)</f>
        <v>0.25833333333333336</v>
      </c>
      <c r="AA30" s="18"/>
      <c r="AB30" s="16">
        <v>8</v>
      </c>
      <c r="AC30" s="16">
        <v>4</v>
      </c>
      <c r="AD30" s="16">
        <v>4</v>
      </c>
      <c r="AE30" s="16">
        <v>8</v>
      </c>
      <c r="AF30" s="16">
        <v>6</v>
      </c>
      <c r="AG30" s="16">
        <v>2</v>
      </c>
      <c r="AH30" s="16">
        <v>4</v>
      </c>
      <c r="AI30" s="16">
        <v>5</v>
      </c>
      <c r="AJ30" s="16">
        <v>6</v>
      </c>
      <c r="AK30" s="16">
        <v>3</v>
      </c>
      <c r="AL30" s="16">
        <v>2</v>
      </c>
      <c r="AM30" s="16">
        <v>2</v>
      </c>
      <c r="AN30" s="16">
        <v>3</v>
      </c>
      <c r="AO30" s="16">
        <v>3</v>
      </c>
      <c r="AP30" s="16">
        <v>3</v>
      </c>
      <c r="AQ30" s="16">
        <v>2</v>
      </c>
      <c r="AW30">
        <f>SUM(AH30:AV30)</f>
        <v>33</v>
      </c>
      <c r="AX30" s="11">
        <f>AW30/(AB30*20)</f>
        <v>0.20624999999999999</v>
      </c>
      <c r="AY30" s="6"/>
      <c r="AZ30" s="16">
        <v>6</v>
      </c>
      <c r="BA30" s="16">
        <v>6</v>
      </c>
      <c r="BB30" s="16">
        <v>6</v>
      </c>
      <c r="BC30" s="16">
        <v>0</v>
      </c>
      <c r="BD30" s="16">
        <v>5</v>
      </c>
      <c r="BE30" s="16">
        <v>2</v>
      </c>
      <c r="BF30" s="16">
        <v>4</v>
      </c>
      <c r="BG30" s="16">
        <v>6</v>
      </c>
      <c r="BH30" s="16">
        <v>6</v>
      </c>
      <c r="BI30" s="16">
        <v>3</v>
      </c>
      <c r="BJ30" s="16">
        <v>5</v>
      </c>
      <c r="BK30" s="16">
        <v>6</v>
      </c>
      <c r="BL30" s="16">
        <v>4</v>
      </c>
      <c r="BM30" s="16">
        <v>3</v>
      </c>
      <c r="BN30" s="16">
        <v>1</v>
      </c>
      <c r="BO30" s="16">
        <v>5</v>
      </c>
      <c r="BU30">
        <f t="shared" ref="BU30" si="10">SUM(BA30:BT30)</f>
        <v>62</v>
      </c>
      <c r="BV30" s="11">
        <f t="shared" ref="BV30:BV53" si="11">BU30/(AZ30*20)</f>
        <v>0.51666666666666672</v>
      </c>
    </row>
    <row r="31" spans="1:74" s="16" customFormat="1" x14ac:dyDescent="0.35">
      <c r="A31" s="16">
        <v>2</v>
      </c>
      <c r="B31" s="16" t="s">
        <v>31</v>
      </c>
      <c r="C31" s="16" t="s">
        <v>32</v>
      </c>
      <c r="D31" s="16">
        <v>3</v>
      </c>
      <c r="E31" s="16">
        <v>2</v>
      </c>
      <c r="F31" s="16">
        <v>1</v>
      </c>
      <c r="G31" s="16">
        <v>3</v>
      </c>
      <c r="H31" s="16">
        <v>0</v>
      </c>
      <c r="I31" s="16">
        <v>2</v>
      </c>
      <c r="J31" s="16">
        <v>3</v>
      </c>
      <c r="K31" s="16">
        <v>2</v>
      </c>
      <c r="L31" s="16">
        <v>2</v>
      </c>
      <c r="M31" s="16">
        <v>1</v>
      </c>
      <c r="N31" s="16">
        <v>3</v>
      </c>
      <c r="O31" s="16">
        <v>1</v>
      </c>
      <c r="P31" s="16">
        <v>1</v>
      </c>
      <c r="Q31" s="16">
        <v>1</v>
      </c>
      <c r="R31" s="16">
        <v>3</v>
      </c>
      <c r="S31" s="16">
        <v>3</v>
      </c>
      <c r="T31" s="16">
        <v>1</v>
      </c>
      <c r="U31" s="16">
        <v>0</v>
      </c>
      <c r="V31" s="16">
        <v>2</v>
      </c>
      <c r="W31" s="16">
        <v>1</v>
      </c>
      <c r="X31" s="16">
        <v>2</v>
      </c>
      <c r="Y31" s="16">
        <f t="shared" si="9"/>
        <v>34</v>
      </c>
      <c r="Z31" s="17">
        <f t="shared" ref="Z31:Z45" si="12">Y31/(D31*20)</f>
        <v>0.56666666666666665</v>
      </c>
      <c r="AA31" s="18"/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W31">
        <f t="shared" ref="AW31:AW51" si="13">SUM(AH31:AV31)</f>
        <v>0</v>
      </c>
      <c r="AX31" s="11">
        <v>0</v>
      </c>
      <c r="AY31" s="6"/>
      <c r="AZ31" s="16">
        <v>4</v>
      </c>
      <c r="BA31" s="16">
        <v>3</v>
      </c>
      <c r="BB31" s="16">
        <v>4</v>
      </c>
      <c r="BC31" s="16">
        <v>0</v>
      </c>
      <c r="BD31" s="16">
        <v>3</v>
      </c>
      <c r="BE31" s="16">
        <v>0</v>
      </c>
      <c r="BF31" s="16">
        <v>1</v>
      </c>
      <c r="BG31" s="16">
        <v>1</v>
      </c>
      <c r="BH31" s="16">
        <v>4</v>
      </c>
      <c r="BI31" s="16">
        <v>0</v>
      </c>
      <c r="BJ31" s="16">
        <v>3</v>
      </c>
      <c r="BK31" s="16">
        <v>4</v>
      </c>
      <c r="BL31" s="16">
        <v>3</v>
      </c>
      <c r="BM31" s="16">
        <v>1</v>
      </c>
      <c r="BN31" s="16">
        <v>1</v>
      </c>
      <c r="BO31" s="16">
        <v>3</v>
      </c>
      <c r="BU31">
        <f t="shared" ref="BU31:BU53" si="14">SUM(BA31:BT31)</f>
        <v>31</v>
      </c>
      <c r="BV31" s="11">
        <f t="shared" si="11"/>
        <v>0.38750000000000001</v>
      </c>
    </row>
    <row r="32" spans="1:74" s="16" customFormat="1" x14ac:dyDescent="0.35">
      <c r="A32" s="16">
        <v>3</v>
      </c>
      <c r="B32" s="16" t="s">
        <v>33</v>
      </c>
      <c r="C32" s="16" t="s">
        <v>34</v>
      </c>
      <c r="D32" s="16">
        <v>2</v>
      </c>
      <c r="E32" s="16">
        <v>2</v>
      </c>
      <c r="F32" s="16">
        <v>0</v>
      </c>
      <c r="G32" s="16">
        <v>2</v>
      </c>
      <c r="H32" s="16">
        <v>0</v>
      </c>
      <c r="I32" s="16">
        <v>1</v>
      </c>
      <c r="J32" s="16">
        <v>1</v>
      </c>
      <c r="K32" s="16">
        <v>1</v>
      </c>
      <c r="L32" s="16">
        <v>2</v>
      </c>
      <c r="M32" s="16">
        <v>1</v>
      </c>
      <c r="N32" s="16">
        <v>2</v>
      </c>
      <c r="O32" s="16">
        <v>0</v>
      </c>
      <c r="P32" s="16">
        <v>1</v>
      </c>
      <c r="Q32" s="16">
        <v>0</v>
      </c>
      <c r="R32" s="16">
        <v>1</v>
      </c>
      <c r="S32" s="16">
        <v>0</v>
      </c>
      <c r="T32" s="16">
        <v>1</v>
      </c>
      <c r="U32" s="16">
        <v>1</v>
      </c>
      <c r="V32" s="16">
        <v>0</v>
      </c>
      <c r="W32" s="16">
        <v>1</v>
      </c>
      <c r="X32" s="16">
        <v>1</v>
      </c>
      <c r="Y32" s="16">
        <f t="shared" si="9"/>
        <v>18</v>
      </c>
      <c r="Z32" s="17">
        <f t="shared" si="12"/>
        <v>0.45</v>
      </c>
      <c r="AA32" s="18"/>
      <c r="AB32" s="16">
        <v>5</v>
      </c>
      <c r="AC32" s="16">
        <v>2</v>
      </c>
      <c r="AD32" s="16">
        <v>4</v>
      </c>
      <c r="AE32" s="16">
        <v>5</v>
      </c>
      <c r="AF32" s="16">
        <v>4</v>
      </c>
      <c r="AG32" s="16">
        <v>4</v>
      </c>
      <c r="AH32" s="16">
        <v>3</v>
      </c>
      <c r="AI32" s="16">
        <v>3</v>
      </c>
      <c r="AJ32" s="16">
        <v>5</v>
      </c>
      <c r="AK32" s="16">
        <v>1</v>
      </c>
      <c r="AL32" s="16">
        <v>2</v>
      </c>
      <c r="AM32" s="16">
        <v>3</v>
      </c>
      <c r="AN32" s="16">
        <v>4</v>
      </c>
      <c r="AO32" s="16">
        <v>2</v>
      </c>
      <c r="AP32" s="16">
        <v>3</v>
      </c>
      <c r="AQ32" s="16">
        <v>3</v>
      </c>
      <c r="AW32">
        <f t="shared" si="13"/>
        <v>29</v>
      </c>
      <c r="AX32" s="11">
        <f t="shared" ref="AX32:AX50" si="15">AW32/(AB32*20)</f>
        <v>0.28999999999999998</v>
      </c>
      <c r="AY32" s="6"/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U32">
        <f t="shared" si="14"/>
        <v>0</v>
      </c>
      <c r="BV32" s="11">
        <v>0</v>
      </c>
    </row>
    <row r="33" spans="1:74" s="16" customFormat="1" x14ac:dyDescent="0.35">
      <c r="A33" s="16">
        <v>4</v>
      </c>
      <c r="B33" s="16" t="s">
        <v>35</v>
      </c>
      <c r="C33" s="16" t="s">
        <v>36</v>
      </c>
      <c r="D33" s="16">
        <v>4</v>
      </c>
      <c r="E33" s="16">
        <v>1</v>
      </c>
      <c r="F33" s="16">
        <v>0</v>
      </c>
      <c r="G33" s="16">
        <v>4</v>
      </c>
      <c r="H33" s="16">
        <v>1</v>
      </c>
      <c r="I33" s="16">
        <v>1</v>
      </c>
      <c r="J33" s="16">
        <v>4</v>
      </c>
      <c r="K33" s="16">
        <v>3</v>
      </c>
      <c r="L33" s="16">
        <v>3</v>
      </c>
      <c r="M33" s="16">
        <v>1</v>
      </c>
      <c r="N33" s="16">
        <v>3</v>
      </c>
      <c r="O33" s="16">
        <v>0</v>
      </c>
      <c r="P33" s="16">
        <v>1</v>
      </c>
      <c r="Q33" s="16">
        <v>0</v>
      </c>
      <c r="R33" s="16">
        <v>4</v>
      </c>
      <c r="S33" s="16">
        <v>3</v>
      </c>
      <c r="T33" s="16">
        <v>0</v>
      </c>
      <c r="U33" s="16">
        <v>0</v>
      </c>
      <c r="V33" s="16">
        <v>1</v>
      </c>
      <c r="W33" s="16">
        <v>1</v>
      </c>
      <c r="X33" s="16">
        <v>2</v>
      </c>
      <c r="Y33" s="16">
        <f t="shared" si="9"/>
        <v>33</v>
      </c>
      <c r="Z33" s="17">
        <f t="shared" si="12"/>
        <v>0.41249999999999998</v>
      </c>
      <c r="AA33" s="18"/>
      <c r="AB33" s="16">
        <v>11</v>
      </c>
      <c r="AC33" s="16">
        <v>8</v>
      </c>
      <c r="AD33" s="16">
        <v>8</v>
      </c>
      <c r="AE33" s="16">
        <v>10</v>
      </c>
      <c r="AF33" s="16">
        <v>7</v>
      </c>
      <c r="AG33" s="16">
        <v>8</v>
      </c>
      <c r="AH33" s="16">
        <v>3</v>
      </c>
      <c r="AI33" s="16">
        <v>6</v>
      </c>
      <c r="AJ33" s="16">
        <v>7</v>
      </c>
      <c r="AK33" s="16">
        <v>6</v>
      </c>
      <c r="AL33" s="16">
        <v>4</v>
      </c>
      <c r="AM33" s="16">
        <v>8</v>
      </c>
      <c r="AN33" s="16">
        <v>8</v>
      </c>
      <c r="AO33" s="16">
        <v>7</v>
      </c>
      <c r="AP33" s="16">
        <v>5</v>
      </c>
      <c r="AQ33" s="16">
        <v>4</v>
      </c>
      <c r="AW33">
        <f t="shared" si="13"/>
        <v>58</v>
      </c>
      <c r="AX33" s="11">
        <f t="shared" si="15"/>
        <v>0.26363636363636361</v>
      </c>
      <c r="AY33" s="6"/>
      <c r="AZ33" s="16">
        <v>8</v>
      </c>
      <c r="BA33" s="16">
        <v>8</v>
      </c>
      <c r="BB33" s="16">
        <v>8</v>
      </c>
      <c r="BC33" s="16">
        <v>1</v>
      </c>
      <c r="BD33" s="16">
        <v>8</v>
      </c>
      <c r="BE33" s="16">
        <v>1</v>
      </c>
      <c r="BF33" s="16">
        <v>6</v>
      </c>
      <c r="BG33" s="16">
        <v>7</v>
      </c>
      <c r="BH33" s="16">
        <v>8</v>
      </c>
      <c r="BI33" s="16">
        <v>6</v>
      </c>
      <c r="BJ33" s="16">
        <v>8</v>
      </c>
      <c r="BK33" s="16">
        <v>7</v>
      </c>
      <c r="BL33" s="16">
        <v>4</v>
      </c>
      <c r="BM33" s="16">
        <v>1</v>
      </c>
      <c r="BN33" s="16">
        <v>2</v>
      </c>
      <c r="BO33" s="16">
        <v>7</v>
      </c>
      <c r="BU33">
        <f t="shared" si="14"/>
        <v>82</v>
      </c>
      <c r="BV33" s="11">
        <f t="shared" si="11"/>
        <v>0.51249999999999996</v>
      </c>
    </row>
    <row r="34" spans="1:74" s="16" customFormat="1" x14ac:dyDescent="0.35">
      <c r="A34" s="16">
        <v>5</v>
      </c>
      <c r="B34" s="16" t="s">
        <v>37</v>
      </c>
      <c r="C34" s="16" t="s">
        <v>38</v>
      </c>
      <c r="D34" s="16">
        <v>7</v>
      </c>
      <c r="E34" s="16">
        <v>5</v>
      </c>
      <c r="F34" s="16">
        <v>1</v>
      </c>
      <c r="G34" s="16">
        <v>6</v>
      </c>
      <c r="H34" s="16">
        <v>0</v>
      </c>
      <c r="I34" s="16">
        <v>4</v>
      </c>
      <c r="J34" s="16">
        <v>6</v>
      </c>
      <c r="K34" s="16">
        <v>7</v>
      </c>
      <c r="L34" s="16">
        <v>2</v>
      </c>
      <c r="M34" s="16">
        <v>2</v>
      </c>
      <c r="N34" s="16">
        <v>6</v>
      </c>
      <c r="O34" s="16">
        <v>3</v>
      </c>
      <c r="P34" s="16">
        <v>0</v>
      </c>
      <c r="Q34" s="16">
        <v>0</v>
      </c>
      <c r="R34" s="16">
        <v>6</v>
      </c>
      <c r="S34" s="16">
        <v>6</v>
      </c>
      <c r="T34" s="16">
        <v>2</v>
      </c>
      <c r="U34" s="16">
        <v>0</v>
      </c>
      <c r="V34" s="16">
        <v>1</v>
      </c>
      <c r="W34" s="16">
        <v>0</v>
      </c>
      <c r="X34" s="16">
        <v>5</v>
      </c>
      <c r="Y34" s="16">
        <f t="shared" si="9"/>
        <v>62</v>
      </c>
      <c r="Z34" s="17">
        <f t="shared" si="12"/>
        <v>0.44285714285714284</v>
      </c>
      <c r="AA34" s="18"/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W34">
        <f t="shared" si="13"/>
        <v>0</v>
      </c>
      <c r="AX34" s="11">
        <v>0</v>
      </c>
      <c r="AY34" s="6"/>
      <c r="AZ34" s="16">
        <v>8</v>
      </c>
      <c r="BA34" s="16">
        <v>8</v>
      </c>
      <c r="BB34" s="16">
        <v>8</v>
      </c>
      <c r="BC34" s="16">
        <v>0</v>
      </c>
      <c r="BD34" s="16">
        <v>8</v>
      </c>
      <c r="BE34" s="16">
        <v>1</v>
      </c>
      <c r="BF34" s="16">
        <v>4</v>
      </c>
      <c r="BG34" s="16">
        <v>4</v>
      </c>
      <c r="BH34" s="16">
        <v>8</v>
      </c>
      <c r="BI34" s="16">
        <v>8</v>
      </c>
      <c r="BJ34" s="16">
        <v>8</v>
      </c>
      <c r="BK34" s="16">
        <v>8</v>
      </c>
      <c r="BL34" s="16">
        <v>4</v>
      </c>
      <c r="BM34" s="16">
        <v>1</v>
      </c>
      <c r="BN34" s="16">
        <v>7</v>
      </c>
      <c r="BO34" s="16">
        <v>5</v>
      </c>
      <c r="BU34">
        <f t="shared" si="14"/>
        <v>82</v>
      </c>
      <c r="BV34" s="11">
        <f t="shared" si="11"/>
        <v>0.51249999999999996</v>
      </c>
    </row>
    <row r="35" spans="1:74" s="16" customFormat="1" x14ac:dyDescent="0.35">
      <c r="A35" s="16">
        <v>6</v>
      </c>
      <c r="B35" s="16" t="s">
        <v>39</v>
      </c>
      <c r="C35" s="16" t="s">
        <v>40</v>
      </c>
      <c r="D35" s="16">
        <v>10</v>
      </c>
      <c r="E35" s="16">
        <v>5</v>
      </c>
      <c r="F35" s="16">
        <v>0</v>
      </c>
      <c r="G35" s="16">
        <v>6</v>
      </c>
      <c r="H35" s="16">
        <v>3</v>
      </c>
      <c r="I35" s="16">
        <v>7</v>
      </c>
      <c r="J35" s="16">
        <v>7</v>
      </c>
      <c r="K35" s="16">
        <v>8</v>
      </c>
      <c r="L35" s="16">
        <v>7</v>
      </c>
      <c r="M35" s="16">
        <v>4</v>
      </c>
      <c r="N35" s="16">
        <v>9</v>
      </c>
      <c r="O35" s="16">
        <v>4</v>
      </c>
      <c r="P35" s="16">
        <v>0</v>
      </c>
      <c r="Q35" s="16">
        <v>0</v>
      </c>
      <c r="R35" s="16">
        <v>8</v>
      </c>
      <c r="S35" s="16">
        <v>9</v>
      </c>
      <c r="T35" s="16">
        <v>3</v>
      </c>
      <c r="U35" s="16">
        <v>1</v>
      </c>
      <c r="V35" s="16">
        <v>1</v>
      </c>
      <c r="W35" s="16">
        <v>4</v>
      </c>
      <c r="X35" s="16">
        <v>7</v>
      </c>
      <c r="Y35" s="16">
        <f t="shared" si="9"/>
        <v>93</v>
      </c>
      <c r="Z35" s="17">
        <f t="shared" si="12"/>
        <v>0.46500000000000002</v>
      </c>
      <c r="AA35" s="18"/>
      <c r="AB35" s="16">
        <v>10</v>
      </c>
      <c r="AC35" s="16">
        <v>6</v>
      </c>
      <c r="AD35" s="16">
        <v>6</v>
      </c>
      <c r="AE35" s="16">
        <v>8</v>
      </c>
      <c r="AF35" s="16">
        <v>7</v>
      </c>
      <c r="AG35" s="16">
        <v>3</v>
      </c>
      <c r="AH35" s="16">
        <v>2</v>
      </c>
      <c r="AI35" s="16">
        <v>10</v>
      </c>
      <c r="AJ35" s="16">
        <v>7</v>
      </c>
      <c r="AK35" s="16">
        <v>4</v>
      </c>
      <c r="AL35" s="16">
        <v>8</v>
      </c>
      <c r="AM35" s="16">
        <v>3</v>
      </c>
      <c r="AN35" s="16">
        <v>8</v>
      </c>
      <c r="AO35" s="16">
        <v>5</v>
      </c>
      <c r="AP35" s="16">
        <v>6</v>
      </c>
      <c r="AQ35" s="16">
        <v>2</v>
      </c>
      <c r="AW35">
        <f t="shared" si="13"/>
        <v>55</v>
      </c>
      <c r="AX35" s="11">
        <f t="shared" si="15"/>
        <v>0.27500000000000002</v>
      </c>
      <c r="AY35" s="6"/>
      <c r="AZ35" s="16">
        <v>6</v>
      </c>
      <c r="BA35" s="16">
        <v>5</v>
      </c>
      <c r="BB35" s="16">
        <v>6</v>
      </c>
      <c r="BC35" s="16">
        <v>1</v>
      </c>
      <c r="BD35" s="16">
        <v>6</v>
      </c>
      <c r="BE35" s="16">
        <v>2</v>
      </c>
      <c r="BF35" s="16">
        <v>3</v>
      </c>
      <c r="BG35" s="16">
        <v>4</v>
      </c>
      <c r="BH35" s="16">
        <v>5</v>
      </c>
      <c r="BI35" s="16">
        <v>3</v>
      </c>
      <c r="BJ35" s="16">
        <v>6</v>
      </c>
      <c r="BK35" s="16">
        <v>5</v>
      </c>
      <c r="BL35" s="16">
        <v>4</v>
      </c>
      <c r="BM35" s="16">
        <v>1</v>
      </c>
      <c r="BN35" s="16">
        <v>4</v>
      </c>
      <c r="BO35" s="16">
        <v>6</v>
      </c>
      <c r="BU35">
        <f t="shared" si="14"/>
        <v>61</v>
      </c>
      <c r="BV35" s="11">
        <f>BU35/(AZ35*20)</f>
        <v>0.5083333333333333</v>
      </c>
    </row>
    <row r="36" spans="1:74" s="16" customFormat="1" x14ac:dyDescent="0.35">
      <c r="A36" s="16">
        <v>7</v>
      </c>
      <c r="B36" s="16" t="s">
        <v>41</v>
      </c>
      <c r="C36" s="16" t="s">
        <v>42</v>
      </c>
      <c r="D36" s="16">
        <v>7</v>
      </c>
      <c r="E36" s="16">
        <v>3</v>
      </c>
      <c r="F36" s="16">
        <v>2</v>
      </c>
      <c r="G36" s="16">
        <v>5</v>
      </c>
      <c r="H36" s="16">
        <v>2</v>
      </c>
      <c r="I36" s="16">
        <v>4</v>
      </c>
      <c r="J36" s="16">
        <v>4</v>
      </c>
      <c r="K36" s="16">
        <v>7</v>
      </c>
      <c r="L36" s="16">
        <v>2</v>
      </c>
      <c r="M36" s="16">
        <v>2</v>
      </c>
      <c r="N36" s="16">
        <v>4</v>
      </c>
      <c r="O36" s="16">
        <v>3</v>
      </c>
      <c r="P36" s="16">
        <v>1</v>
      </c>
      <c r="Q36" s="16">
        <v>0</v>
      </c>
      <c r="R36" s="16">
        <v>6</v>
      </c>
      <c r="S36" s="16">
        <v>6</v>
      </c>
      <c r="T36" s="16">
        <v>3</v>
      </c>
      <c r="U36" s="16">
        <v>3</v>
      </c>
      <c r="V36" s="16">
        <v>2</v>
      </c>
      <c r="W36" s="16">
        <v>2</v>
      </c>
      <c r="X36" s="16">
        <v>4</v>
      </c>
      <c r="Y36" s="16">
        <f t="shared" si="9"/>
        <v>65</v>
      </c>
      <c r="Z36" s="17">
        <f t="shared" si="12"/>
        <v>0.4642857142857143</v>
      </c>
      <c r="AA36" s="18"/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W36">
        <f t="shared" si="13"/>
        <v>0</v>
      </c>
      <c r="AX36" s="11">
        <v>0</v>
      </c>
      <c r="AY36" s="6"/>
      <c r="AZ36" s="16">
        <v>8</v>
      </c>
      <c r="BA36" s="16">
        <v>8</v>
      </c>
      <c r="BB36" s="16">
        <v>8</v>
      </c>
      <c r="BC36" s="16">
        <v>1</v>
      </c>
      <c r="BD36" s="16">
        <v>7</v>
      </c>
      <c r="BE36" s="16">
        <v>0</v>
      </c>
      <c r="BF36" s="16">
        <v>4</v>
      </c>
      <c r="BG36" s="16">
        <v>5</v>
      </c>
      <c r="BH36" s="16">
        <v>7</v>
      </c>
      <c r="BI36" s="16">
        <v>6</v>
      </c>
      <c r="BJ36" s="16">
        <v>6</v>
      </c>
      <c r="BK36" s="16">
        <v>7</v>
      </c>
      <c r="BL36" s="16">
        <v>5</v>
      </c>
      <c r="BM36" s="16">
        <v>0</v>
      </c>
      <c r="BN36" s="16">
        <v>4</v>
      </c>
      <c r="BO36" s="16">
        <v>3</v>
      </c>
      <c r="BU36">
        <f t="shared" si="14"/>
        <v>71</v>
      </c>
      <c r="BV36" s="11">
        <f t="shared" si="11"/>
        <v>0.44374999999999998</v>
      </c>
    </row>
    <row r="37" spans="1:74" s="16" customFormat="1" x14ac:dyDescent="0.35">
      <c r="A37" s="16">
        <v>8</v>
      </c>
      <c r="B37" s="16" t="s">
        <v>43</v>
      </c>
      <c r="C37" s="16" t="s">
        <v>44</v>
      </c>
      <c r="D37" s="16">
        <v>2</v>
      </c>
      <c r="E37" s="16">
        <v>1</v>
      </c>
      <c r="F37" s="16">
        <v>1</v>
      </c>
      <c r="G37" s="16">
        <v>0</v>
      </c>
      <c r="H37" s="16">
        <v>0</v>
      </c>
      <c r="I37" s="16">
        <v>0</v>
      </c>
      <c r="J37" s="16">
        <v>1</v>
      </c>
      <c r="K37" s="16">
        <v>2</v>
      </c>
      <c r="L37" s="16">
        <v>0</v>
      </c>
      <c r="M37" s="16">
        <v>0</v>
      </c>
      <c r="N37" s="16">
        <v>1</v>
      </c>
      <c r="O37" s="16">
        <v>1</v>
      </c>
      <c r="P37" s="16">
        <v>0</v>
      </c>
      <c r="Q37" s="16">
        <v>0</v>
      </c>
      <c r="R37" s="16">
        <v>1</v>
      </c>
      <c r="S37" s="16">
        <v>1</v>
      </c>
      <c r="T37" s="16">
        <v>2</v>
      </c>
      <c r="U37" s="16">
        <v>1</v>
      </c>
      <c r="V37" s="16">
        <v>0</v>
      </c>
      <c r="W37" s="16">
        <v>2</v>
      </c>
      <c r="X37" s="16">
        <v>2</v>
      </c>
      <c r="Y37" s="16">
        <f t="shared" si="9"/>
        <v>16</v>
      </c>
      <c r="Z37" s="17">
        <f t="shared" si="12"/>
        <v>0.4</v>
      </c>
      <c r="AA37" s="18"/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W37">
        <f t="shared" si="13"/>
        <v>0</v>
      </c>
      <c r="AX37" s="11">
        <v>0</v>
      </c>
      <c r="AY37" s="6"/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U37">
        <f t="shared" si="14"/>
        <v>0</v>
      </c>
      <c r="BV37" s="11">
        <v>0</v>
      </c>
    </row>
    <row r="38" spans="1:74" s="16" customFormat="1" x14ac:dyDescent="0.35">
      <c r="A38" s="16">
        <v>9</v>
      </c>
      <c r="B38" s="16" t="s">
        <v>45</v>
      </c>
      <c r="C38" s="16" t="s">
        <v>46</v>
      </c>
      <c r="D38" s="16">
        <v>1</v>
      </c>
      <c r="E38" s="16">
        <v>1</v>
      </c>
      <c r="F38" s="16">
        <v>0</v>
      </c>
      <c r="G38" s="16">
        <v>0</v>
      </c>
      <c r="H38" s="16">
        <v>0</v>
      </c>
      <c r="I38" s="16">
        <v>1</v>
      </c>
      <c r="J38" s="16">
        <v>1</v>
      </c>
      <c r="K38" s="16">
        <v>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</v>
      </c>
      <c r="S38" s="16">
        <v>1</v>
      </c>
      <c r="T38" s="16">
        <v>0</v>
      </c>
      <c r="U38" s="16">
        <v>0</v>
      </c>
      <c r="V38" s="16">
        <v>0</v>
      </c>
      <c r="W38" s="16">
        <v>0</v>
      </c>
      <c r="X38" s="16">
        <v>1</v>
      </c>
      <c r="Y38" s="16">
        <f t="shared" si="9"/>
        <v>7</v>
      </c>
      <c r="Z38" s="17">
        <f t="shared" si="12"/>
        <v>0.35</v>
      </c>
      <c r="AA38" s="18"/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W38">
        <f t="shared" si="13"/>
        <v>0</v>
      </c>
      <c r="AX38" s="11">
        <v>0</v>
      </c>
      <c r="AY38" s="6"/>
      <c r="AZ38" s="16">
        <v>2</v>
      </c>
      <c r="BA38" s="16">
        <v>2</v>
      </c>
      <c r="BB38" s="16">
        <v>2</v>
      </c>
      <c r="BC38" s="16">
        <v>0</v>
      </c>
      <c r="BD38" s="16">
        <v>2</v>
      </c>
      <c r="BE38" s="16">
        <v>0</v>
      </c>
      <c r="BF38" s="16">
        <v>0</v>
      </c>
      <c r="BG38" s="16">
        <v>2</v>
      </c>
      <c r="BH38" s="16">
        <v>2</v>
      </c>
      <c r="BI38" s="16">
        <v>1</v>
      </c>
      <c r="BJ38" s="16">
        <v>2</v>
      </c>
      <c r="BK38" s="16">
        <v>2</v>
      </c>
      <c r="BL38" s="16">
        <v>0</v>
      </c>
      <c r="BM38" s="16">
        <v>1</v>
      </c>
      <c r="BN38" s="16">
        <v>1</v>
      </c>
      <c r="BO38" s="16">
        <v>2</v>
      </c>
      <c r="BU38">
        <f t="shared" si="14"/>
        <v>19</v>
      </c>
      <c r="BV38" s="11">
        <f t="shared" si="11"/>
        <v>0.47499999999999998</v>
      </c>
    </row>
    <row r="39" spans="1:74" s="16" customFormat="1" x14ac:dyDescent="0.35">
      <c r="A39" s="16">
        <v>10</v>
      </c>
      <c r="B39" s="16" t="s">
        <v>47</v>
      </c>
      <c r="C39" s="16" t="s">
        <v>48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1</v>
      </c>
      <c r="J39" s="16">
        <v>1</v>
      </c>
      <c r="K39" s="16">
        <v>0</v>
      </c>
      <c r="L39" s="16">
        <v>1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</v>
      </c>
      <c r="W39" s="16">
        <v>1</v>
      </c>
      <c r="X39" s="16">
        <v>1</v>
      </c>
      <c r="Y39" s="16">
        <f t="shared" si="9"/>
        <v>6</v>
      </c>
      <c r="Z39" s="17">
        <f t="shared" si="12"/>
        <v>0.3</v>
      </c>
      <c r="AA39" s="18"/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W39">
        <f t="shared" si="13"/>
        <v>0</v>
      </c>
      <c r="AX39" s="11">
        <v>0</v>
      </c>
      <c r="AY39" s="6"/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U39">
        <f t="shared" si="14"/>
        <v>0</v>
      </c>
      <c r="BV39" s="11">
        <v>0</v>
      </c>
    </row>
    <row r="40" spans="1:74" s="16" customFormat="1" x14ac:dyDescent="0.35">
      <c r="A40" s="16">
        <v>11</v>
      </c>
      <c r="B40" s="16" t="s">
        <v>49</v>
      </c>
      <c r="C40" s="16" t="s">
        <v>50</v>
      </c>
      <c r="D40" s="16">
        <v>3</v>
      </c>
      <c r="E40" s="16">
        <v>0</v>
      </c>
      <c r="F40" s="16">
        <v>0</v>
      </c>
      <c r="G40" s="16">
        <v>2</v>
      </c>
      <c r="H40" s="16">
        <v>1</v>
      </c>
      <c r="I40" s="16">
        <v>2</v>
      </c>
      <c r="J40" s="16">
        <v>2</v>
      </c>
      <c r="K40" s="16">
        <v>1</v>
      </c>
      <c r="L40" s="16">
        <v>2</v>
      </c>
      <c r="M40" s="16">
        <v>0</v>
      </c>
      <c r="N40" s="16">
        <v>2</v>
      </c>
      <c r="O40" s="16">
        <v>0</v>
      </c>
      <c r="P40" s="16">
        <v>1</v>
      </c>
      <c r="Q40" s="16">
        <v>0</v>
      </c>
      <c r="R40" s="16">
        <v>2</v>
      </c>
      <c r="S40" s="16">
        <v>0</v>
      </c>
      <c r="T40" s="16">
        <v>1</v>
      </c>
      <c r="U40" s="16">
        <v>0</v>
      </c>
      <c r="V40" s="16">
        <v>2</v>
      </c>
      <c r="W40" s="16">
        <v>1</v>
      </c>
      <c r="X40" s="16">
        <v>3</v>
      </c>
      <c r="Y40" s="16">
        <f t="shared" si="9"/>
        <v>22</v>
      </c>
      <c r="Z40" s="17">
        <f t="shared" si="12"/>
        <v>0.36666666666666664</v>
      </c>
      <c r="AA40" s="18"/>
      <c r="AB40" s="16">
        <v>2</v>
      </c>
      <c r="AC40" s="16">
        <v>0</v>
      </c>
      <c r="AD40" s="16">
        <v>2</v>
      </c>
      <c r="AE40" s="16">
        <v>2</v>
      </c>
      <c r="AF40" s="16">
        <v>1</v>
      </c>
      <c r="AG40" s="16">
        <v>1</v>
      </c>
      <c r="AH40" s="16">
        <v>1</v>
      </c>
      <c r="AI40" s="16">
        <v>1</v>
      </c>
      <c r="AJ40" s="16">
        <v>0</v>
      </c>
      <c r="AK40" s="16">
        <v>0</v>
      </c>
      <c r="AL40" s="16">
        <v>0</v>
      </c>
      <c r="AM40" s="16">
        <v>0</v>
      </c>
      <c r="AN40" s="16">
        <v>1</v>
      </c>
      <c r="AO40" s="16">
        <v>1</v>
      </c>
      <c r="AP40" s="16">
        <v>1</v>
      </c>
      <c r="AQ40" s="16">
        <v>0</v>
      </c>
      <c r="AW40">
        <f t="shared" si="13"/>
        <v>5</v>
      </c>
      <c r="AX40" s="11">
        <f t="shared" si="15"/>
        <v>0.125</v>
      </c>
      <c r="AY40" s="6"/>
      <c r="AZ40" s="16">
        <v>3</v>
      </c>
      <c r="BA40" s="16">
        <v>2</v>
      </c>
      <c r="BB40" s="16">
        <v>3</v>
      </c>
      <c r="BC40" s="16">
        <v>1</v>
      </c>
      <c r="BD40" s="16">
        <v>3</v>
      </c>
      <c r="BE40" s="16">
        <v>2</v>
      </c>
      <c r="BF40" s="16">
        <v>1</v>
      </c>
      <c r="BG40" s="16">
        <v>2</v>
      </c>
      <c r="BH40" s="16">
        <v>2</v>
      </c>
      <c r="BI40" s="16">
        <v>1</v>
      </c>
      <c r="BJ40" s="16">
        <v>2</v>
      </c>
      <c r="BK40" s="16">
        <v>2</v>
      </c>
      <c r="BL40" s="16">
        <v>2</v>
      </c>
      <c r="BM40" s="16">
        <v>1</v>
      </c>
      <c r="BN40" s="16">
        <v>1</v>
      </c>
      <c r="BO40" s="16">
        <v>1</v>
      </c>
      <c r="BU40">
        <f t="shared" si="14"/>
        <v>26</v>
      </c>
      <c r="BV40" s="11">
        <f t="shared" si="11"/>
        <v>0.43333333333333335</v>
      </c>
    </row>
    <row r="41" spans="1:74" s="16" customFormat="1" x14ac:dyDescent="0.35">
      <c r="A41" s="16">
        <v>12</v>
      </c>
      <c r="B41" s="16" t="s">
        <v>51</v>
      </c>
      <c r="C41" s="16" t="s">
        <v>52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f t="shared" si="9"/>
        <v>0</v>
      </c>
      <c r="Z41" s="17">
        <v>0</v>
      </c>
      <c r="AA41" s="18"/>
      <c r="AB41" s="16">
        <v>2</v>
      </c>
      <c r="AC41" s="16">
        <v>1</v>
      </c>
      <c r="AD41" s="16">
        <v>1</v>
      </c>
      <c r="AE41" s="16">
        <v>1</v>
      </c>
      <c r="AF41" s="16">
        <v>2</v>
      </c>
      <c r="AG41" s="16">
        <v>0</v>
      </c>
      <c r="AH41" s="16">
        <v>1</v>
      </c>
      <c r="AI41" s="16">
        <v>0</v>
      </c>
      <c r="AJ41" s="16">
        <v>0</v>
      </c>
      <c r="AK41" s="16">
        <v>0</v>
      </c>
      <c r="AL41" s="16">
        <v>0</v>
      </c>
      <c r="AM41" s="16">
        <v>1</v>
      </c>
      <c r="AN41" s="16">
        <v>1</v>
      </c>
      <c r="AO41" s="16">
        <v>1</v>
      </c>
      <c r="AP41" s="16">
        <v>0</v>
      </c>
      <c r="AQ41" s="16">
        <v>0</v>
      </c>
      <c r="AW41">
        <f t="shared" si="13"/>
        <v>4</v>
      </c>
      <c r="AX41" s="11">
        <f t="shared" si="15"/>
        <v>0.1</v>
      </c>
      <c r="AY41" s="6"/>
      <c r="AZ41" s="16">
        <v>1</v>
      </c>
      <c r="BA41" s="16">
        <v>1</v>
      </c>
      <c r="BB41" s="16">
        <v>1</v>
      </c>
      <c r="BC41" s="16">
        <v>0</v>
      </c>
      <c r="BD41" s="16">
        <v>0</v>
      </c>
      <c r="BE41" s="16">
        <v>0</v>
      </c>
      <c r="BF41" s="16">
        <v>1</v>
      </c>
      <c r="BG41" s="16">
        <v>1</v>
      </c>
      <c r="BH41" s="16">
        <v>1</v>
      </c>
      <c r="BI41" s="16">
        <v>0</v>
      </c>
      <c r="BJ41" s="16">
        <v>1</v>
      </c>
      <c r="BK41" s="16">
        <v>1</v>
      </c>
      <c r="BL41" s="16">
        <v>1</v>
      </c>
      <c r="BM41" s="16">
        <v>0</v>
      </c>
      <c r="BN41" s="16">
        <v>0</v>
      </c>
      <c r="BO41" s="16">
        <v>0</v>
      </c>
      <c r="BU41">
        <f t="shared" si="14"/>
        <v>8</v>
      </c>
      <c r="BV41" s="11">
        <f t="shared" si="11"/>
        <v>0.4</v>
      </c>
    </row>
    <row r="42" spans="1:74" s="16" customFormat="1" x14ac:dyDescent="0.35">
      <c r="A42" s="16">
        <v>13</v>
      </c>
      <c r="B42" s="16" t="s">
        <v>53</v>
      </c>
      <c r="C42" s="16" t="s">
        <v>54</v>
      </c>
      <c r="D42" s="16">
        <v>1</v>
      </c>
      <c r="E42" s="16">
        <v>0</v>
      </c>
      <c r="F42" s="16">
        <v>0</v>
      </c>
      <c r="G42" s="16">
        <v>0</v>
      </c>
      <c r="H42" s="16">
        <v>1</v>
      </c>
      <c r="I42" s="16">
        <v>0</v>
      </c>
      <c r="J42" s="16">
        <v>0</v>
      </c>
      <c r="K42" s="16">
        <v>1</v>
      </c>
      <c r="L42" s="16">
        <v>0</v>
      </c>
      <c r="M42" s="16">
        <v>1</v>
      </c>
      <c r="N42" s="16">
        <v>0</v>
      </c>
      <c r="O42" s="16">
        <v>0</v>
      </c>
      <c r="P42" s="16">
        <v>0</v>
      </c>
      <c r="Q42" s="16">
        <v>1</v>
      </c>
      <c r="R42" s="16">
        <v>1</v>
      </c>
      <c r="S42" s="16">
        <v>0</v>
      </c>
      <c r="T42" s="16">
        <v>1</v>
      </c>
      <c r="U42" s="16">
        <v>0</v>
      </c>
      <c r="V42" s="16">
        <v>0</v>
      </c>
      <c r="W42" s="16">
        <v>0</v>
      </c>
      <c r="X42" s="16">
        <v>1</v>
      </c>
      <c r="Y42" s="16">
        <f t="shared" si="9"/>
        <v>7</v>
      </c>
      <c r="Z42" s="17">
        <f t="shared" si="12"/>
        <v>0.35</v>
      </c>
      <c r="AA42" s="18"/>
      <c r="AB42" s="16">
        <v>3</v>
      </c>
      <c r="AC42" s="16">
        <v>0</v>
      </c>
      <c r="AD42" s="16">
        <v>3</v>
      </c>
      <c r="AE42" s="16">
        <v>3</v>
      </c>
      <c r="AF42" s="16">
        <v>3</v>
      </c>
      <c r="AG42" s="16">
        <v>3</v>
      </c>
      <c r="AH42" s="16">
        <v>2</v>
      </c>
      <c r="AI42" s="16">
        <v>3</v>
      </c>
      <c r="AJ42" s="16">
        <v>2</v>
      </c>
      <c r="AK42" s="16">
        <v>1</v>
      </c>
      <c r="AL42" s="16">
        <v>3</v>
      </c>
      <c r="AM42" s="16">
        <v>0</v>
      </c>
      <c r="AN42" s="16">
        <v>1</v>
      </c>
      <c r="AO42" s="16">
        <v>2</v>
      </c>
      <c r="AP42" s="16">
        <v>1</v>
      </c>
      <c r="AQ42" s="16">
        <v>0</v>
      </c>
      <c r="AW42">
        <f t="shared" si="13"/>
        <v>15</v>
      </c>
      <c r="AX42" s="11">
        <f t="shared" si="15"/>
        <v>0.25</v>
      </c>
      <c r="AY42" s="6"/>
      <c r="AZ42" s="16">
        <v>3</v>
      </c>
      <c r="BA42" s="16">
        <v>3</v>
      </c>
      <c r="BB42" s="16">
        <v>3</v>
      </c>
      <c r="BC42" s="16">
        <v>0</v>
      </c>
      <c r="BD42" s="16">
        <v>2</v>
      </c>
      <c r="BE42" s="16">
        <v>0</v>
      </c>
      <c r="BF42" s="16">
        <v>0</v>
      </c>
      <c r="BG42" s="16">
        <v>1</v>
      </c>
      <c r="BH42" s="16">
        <v>3</v>
      </c>
      <c r="BI42" s="16">
        <v>2</v>
      </c>
      <c r="BJ42" s="16">
        <v>3</v>
      </c>
      <c r="BK42" s="16">
        <v>2</v>
      </c>
      <c r="BL42" s="16">
        <v>2</v>
      </c>
      <c r="BM42" s="16">
        <v>1</v>
      </c>
      <c r="BN42" s="16">
        <v>0</v>
      </c>
      <c r="BO42" s="16">
        <v>1</v>
      </c>
      <c r="BU42">
        <f t="shared" si="14"/>
        <v>23</v>
      </c>
      <c r="BV42" s="11">
        <f t="shared" si="11"/>
        <v>0.38333333333333336</v>
      </c>
    </row>
    <row r="43" spans="1:74" s="16" customFormat="1" x14ac:dyDescent="0.35">
      <c r="A43" s="16">
        <v>14</v>
      </c>
      <c r="B43" s="16" t="s">
        <v>55</v>
      </c>
      <c r="C43" s="16" t="s">
        <v>56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1</v>
      </c>
      <c r="L43" s="16">
        <v>0</v>
      </c>
      <c r="M43" s="16">
        <v>1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1</v>
      </c>
      <c r="T43" s="16">
        <v>1</v>
      </c>
      <c r="U43" s="16">
        <v>0</v>
      </c>
      <c r="V43" s="16">
        <v>0</v>
      </c>
      <c r="W43" s="16">
        <v>1</v>
      </c>
      <c r="X43" s="16">
        <v>0</v>
      </c>
      <c r="Y43" s="16">
        <f t="shared" si="9"/>
        <v>6</v>
      </c>
      <c r="Z43" s="17">
        <f t="shared" si="12"/>
        <v>0.3</v>
      </c>
      <c r="AA43" s="18"/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W43">
        <f t="shared" si="13"/>
        <v>0</v>
      </c>
      <c r="AX43" s="11">
        <v>0</v>
      </c>
      <c r="AY43" s="6"/>
      <c r="AZ43" s="16">
        <v>1</v>
      </c>
      <c r="BA43" s="16">
        <v>1</v>
      </c>
      <c r="BB43" s="16">
        <v>1</v>
      </c>
      <c r="BC43" s="16">
        <v>0</v>
      </c>
      <c r="BD43" s="16">
        <v>1</v>
      </c>
      <c r="BE43" s="16">
        <v>0</v>
      </c>
      <c r="BF43" s="16">
        <v>0</v>
      </c>
      <c r="BG43" s="16">
        <v>1</v>
      </c>
      <c r="BH43" s="16">
        <v>1</v>
      </c>
      <c r="BI43" s="16">
        <v>0</v>
      </c>
      <c r="BJ43" s="16">
        <v>1</v>
      </c>
      <c r="BK43" s="16">
        <v>1</v>
      </c>
      <c r="BL43" s="16">
        <v>0</v>
      </c>
      <c r="BM43" s="16">
        <v>0</v>
      </c>
      <c r="BN43" s="16">
        <v>1</v>
      </c>
      <c r="BO43" s="16">
        <v>1</v>
      </c>
      <c r="BU43">
        <f t="shared" si="14"/>
        <v>9</v>
      </c>
      <c r="BV43" s="11">
        <f t="shared" si="11"/>
        <v>0.45</v>
      </c>
    </row>
    <row r="44" spans="1:74" s="16" customFormat="1" x14ac:dyDescent="0.35">
      <c r="A44" s="16">
        <v>15</v>
      </c>
      <c r="B44" s="16" t="s">
        <v>57</v>
      </c>
      <c r="C44" s="16" t="s">
        <v>58</v>
      </c>
      <c r="D44" s="16">
        <v>6</v>
      </c>
      <c r="E44" s="16">
        <v>2</v>
      </c>
      <c r="F44" s="16">
        <v>3</v>
      </c>
      <c r="G44" s="16">
        <v>5</v>
      </c>
      <c r="H44" s="16">
        <v>2</v>
      </c>
      <c r="I44" s="16">
        <v>2</v>
      </c>
      <c r="J44" s="16">
        <v>5</v>
      </c>
      <c r="K44" s="16">
        <v>5</v>
      </c>
      <c r="L44" s="16">
        <v>3</v>
      </c>
      <c r="M44" s="16">
        <v>1</v>
      </c>
      <c r="N44" s="16">
        <v>3</v>
      </c>
      <c r="O44" s="16">
        <v>3</v>
      </c>
      <c r="P44" s="16">
        <v>3</v>
      </c>
      <c r="Q44" s="16">
        <v>1</v>
      </c>
      <c r="R44" s="16">
        <v>3</v>
      </c>
      <c r="S44" s="16">
        <v>5</v>
      </c>
      <c r="T44" s="16">
        <v>2</v>
      </c>
      <c r="U44" s="16">
        <v>0</v>
      </c>
      <c r="V44" s="16">
        <v>0</v>
      </c>
      <c r="W44" s="16">
        <v>2</v>
      </c>
      <c r="X44" s="16">
        <v>3</v>
      </c>
      <c r="Y44" s="16">
        <f t="shared" si="9"/>
        <v>53</v>
      </c>
      <c r="Z44" s="17">
        <f t="shared" si="12"/>
        <v>0.44166666666666665</v>
      </c>
      <c r="AA44" s="18"/>
      <c r="AB44" s="16">
        <v>5</v>
      </c>
      <c r="AC44" s="16">
        <v>2</v>
      </c>
      <c r="AD44" s="16">
        <v>3</v>
      </c>
      <c r="AE44" s="16">
        <v>4</v>
      </c>
      <c r="AF44" s="16">
        <v>3</v>
      </c>
      <c r="AG44" s="16">
        <v>3</v>
      </c>
      <c r="AH44" s="16">
        <v>0</v>
      </c>
      <c r="AI44" s="16">
        <v>3</v>
      </c>
      <c r="AJ44" s="16">
        <v>2</v>
      </c>
      <c r="AK44" s="16">
        <v>1</v>
      </c>
      <c r="AL44" s="16">
        <v>2</v>
      </c>
      <c r="AM44" s="16">
        <v>1</v>
      </c>
      <c r="AN44" s="16">
        <v>2</v>
      </c>
      <c r="AO44" s="16">
        <v>3</v>
      </c>
      <c r="AP44" s="16">
        <v>1</v>
      </c>
      <c r="AQ44" s="16">
        <v>2</v>
      </c>
      <c r="AW44">
        <f t="shared" si="13"/>
        <v>17</v>
      </c>
      <c r="AX44" s="11">
        <f t="shared" si="15"/>
        <v>0.17</v>
      </c>
      <c r="AY44" s="6"/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U44">
        <f t="shared" si="14"/>
        <v>0</v>
      </c>
      <c r="BV44" s="11">
        <v>0</v>
      </c>
    </row>
    <row r="45" spans="1:74" s="16" customFormat="1" x14ac:dyDescent="0.35">
      <c r="A45" s="16">
        <v>16</v>
      </c>
      <c r="B45" s="16" t="s">
        <v>78</v>
      </c>
      <c r="C45" s="16" t="s">
        <v>60</v>
      </c>
      <c r="D45" s="16">
        <v>3</v>
      </c>
      <c r="E45" s="16">
        <v>0</v>
      </c>
      <c r="F45" s="16">
        <v>1</v>
      </c>
      <c r="G45" s="16">
        <v>3</v>
      </c>
      <c r="H45" s="16">
        <v>0</v>
      </c>
      <c r="I45" s="16">
        <v>2</v>
      </c>
      <c r="J45" s="16">
        <v>2</v>
      </c>
      <c r="K45" s="16">
        <v>2</v>
      </c>
      <c r="L45" s="16">
        <v>1</v>
      </c>
      <c r="M45" s="16">
        <v>0</v>
      </c>
      <c r="N45" s="16">
        <v>2</v>
      </c>
      <c r="O45" s="16">
        <v>1</v>
      </c>
      <c r="P45" s="16">
        <v>1</v>
      </c>
      <c r="Q45" s="16">
        <v>1</v>
      </c>
      <c r="R45" s="16">
        <v>3</v>
      </c>
      <c r="S45" s="16">
        <v>3</v>
      </c>
      <c r="T45" s="16">
        <v>1</v>
      </c>
      <c r="U45" s="16">
        <v>1</v>
      </c>
      <c r="V45" s="16">
        <v>1</v>
      </c>
      <c r="W45" s="16">
        <v>0</v>
      </c>
      <c r="X45" s="16">
        <v>2</v>
      </c>
      <c r="Y45" s="16">
        <f t="shared" si="9"/>
        <v>27</v>
      </c>
      <c r="Z45" s="17">
        <f t="shared" si="12"/>
        <v>0.45</v>
      </c>
      <c r="AA45" s="18"/>
      <c r="AB45" s="16">
        <v>4</v>
      </c>
      <c r="AC45" s="16">
        <v>1</v>
      </c>
      <c r="AD45" s="16">
        <v>3</v>
      </c>
      <c r="AE45" s="16">
        <v>4</v>
      </c>
      <c r="AF45" s="16">
        <v>4</v>
      </c>
      <c r="AG45" s="16">
        <v>3</v>
      </c>
      <c r="AH45" s="16">
        <v>1</v>
      </c>
      <c r="AI45" s="16">
        <v>3</v>
      </c>
      <c r="AJ45" s="16">
        <v>1</v>
      </c>
      <c r="AK45" s="16">
        <v>1</v>
      </c>
      <c r="AL45" s="16">
        <v>1</v>
      </c>
      <c r="AM45" s="16">
        <v>2</v>
      </c>
      <c r="AN45" s="16">
        <v>1</v>
      </c>
      <c r="AO45" s="16">
        <v>1</v>
      </c>
      <c r="AP45" s="16">
        <v>2</v>
      </c>
      <c r="AQ45" s="16">
        <v>0</v>
      </c>
      <c r="AW45">
        <f t="shared" si="13"/>
        <v>13</v>
      </c>
      <c r="AX45" s="11">
        <f t="shared" si="15"/>
        <v>0.16250000000000001</v>
      </c>
      <c r="AY45" s="6"/>
      <c r="AZ45" s="16">
        <v>4</v>
      </c>
      <c r="BA45" s="16">
        <v>3</v>
      </c>
      <c r="BB45" s="16">
        <v>4</v>
      </c>
      <c r="BC45" s="16">
        <v>0</v>
      </c>
      <c r="BD45" s="16">
        <v>4</v>
      </c>
      <c r="BE45" s="16">
        <v>2</v>
      </c>
      <c r="BF45" s="16">
        <v>1</v>
      </c>
      <c r="BG45" s="16">
        <v>4</v>
      </c>
      <c r="BH45" s="16">
        <v>4</v>
      </c>
      <c r="BI45" s="16">
        <v>2</v>
      </c>
      <c r="BJ45" s="16">
        <v>4</v>
      </c>
      <c r="BK45" s="16">
        <v>3</v>
      </c>
      <c r="BL45" s="16">
        <v>2</v>
      </c>
      <c r="BM45" s="16">
        <v>1</v>
      </c>
      <c r="BN45" s="16">
        <v>2</v>
      </c>
      <c r="BO45" s="16">
        <v>1</v>
      </c>
      <c r="BU45">
        <f t="shared" si="14"/>
        <v>37</v>
      </c>
      <c r="BV45" s="11">
        <f t="shared" si="11"/>
        <v>0.46250000000000002</v>
      </c>
    </row>
    <row r="46" spans="1:74" s="16" customFormat="1" x14ac:dyDescent="0.35">
      <c r="A46">
        <v>17</v>
      </c>
      <c r="B46" t="s">
        <v>61</v>
      </c>
      <c r="C46" t="s">
        <v>62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7">
        <v>0</v>
      </c>
      <c r="AA46" s="18"/>
      <c r="AB46" s="16">
        <v>5</v>
      </c>
      <c r="AC46" s="16">
        <v>3</v>
      </c>
      <c r="AD46" s="16">
        <v>4</v>
      </c>
      <c r="AE46" s="16">
        <v>4</v>
      </c>
      <c r="AF46" s="16">
        <v>4</v>
      </c>
      <c r="AG46" s="16">
        <v>2</v>
      </c>
      <c r="AH46" s="16">
        <v>0</v>
      </c>
      <c r="AI46" s="16">
        <v>2</v>
      </c>
      <c r="AJ46" s="16">
        <v>1</v>
      </c>
      <c r="AK46" s="16">
        <v>0</v>
      </c>
      <c r="AL46" s="16">
        <v>2</v>
      </c>
      <c r="AM46" s="16">
        <v>2</v>
      </c>
      <c r="AN46" s="16">
        <v>2</v>
      </c>
      <c r="AO46" s="16">
        <v>2</v>
      </c>
      <c r="AP46" s="16">
        <v>2</v>
      </c>
      <c r="AQ46" s="16">
        <v>1</v>
      </c>
      <c r="AW46">
        <f t="shared" si="13"/>
        <v>14</v>
      </c>
      <c r="AX46" s="11">
        <f t="shared" si="15"/>
        <v>0.14000000000000001</v>
      </c>
      <c r="AY46" s="6"/>
      <c r="AZ46" s="16">
        <v>1</v>
      </c>
      <c r="BA46" s="16">
        <v>1</v>
      </c>
      <c r="BB46" s="16">
        <v>1</v>
      </c>
      <c r="BC46" s="16">
        <v>0</v>
      </c>
      <c r="BD46" s="16">
        <v>1</v>
      </c>
      <c r="BE46" s="16">
        <v>0</v>
      </c>
      <c r="BF46" s="16">
        <v>0</v>
      </c>
      <c r="BG46" s="16">
        <v>1</v>
      </c>
      <c r="BH46" s="16">
        <v>1</v>
      </c>
      <c r="BI46" s="16">
        <v>0</v>
      </c>
      <c r="BJ46" s="16">
        <v>1</v>
      </c>
      <c r="BK46" s="16">
        <v>1</v>
      </c>
      <c r="BL46" s="16">
        <v>0</v>
      </c>
      <c r="BM46" s="16">
        <v>0</v>
      </c>
      <c r="BN46" s="16">
        <v>1</v>
      </c>
      <c r="BO46" s="16">
        <v>0</v>
      </c>
      <c r="BU46">
        <f t="shared" si="14"/>
        <v>8</v>
      </c>
      <c r="BV46" s="11">
        <f t="shared" si="11"/>
        <v>0.4</v>
      </c>
    </row>
    <row r="47" spans="1:74" s="16" customFormat="1" x14ac:dyDescent="0.35">
      <c r="A47">
        <v>18</v>
      </c>
      <c r="B47" t="s">
        <v>63</v>
      </c>
      <c r="C47" t="s">
        <v>64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7">
        <v>0</v>
      </c>
      <c r="AA47" s="18"/>
      <c r="AB47" s="16">
        <v>3</v>
      </c>
      <c r="AC47" s="16">
        <v>3</v>
      </c>
      <c r="AD47" s="16">
        <v>3</v>
      </c>
      <c r="AE47" s="16">
        <v>3</v>
      </c>
      <c r="AF47" s="16">
        <v>2</v>
      </c>
      <c r="AG47" s="16">
        <v>1</v>
      </c>
      <c r="AH47" s="16">
        <v>1</v>
      </c>
      <c r="AI47" s="16">
        <v>3</v>
      </c>
      <c r="AJ47" s="16">
        <v>2</v>
      </c>
      <c r="AK47" s="16">
        <v>1</v>
      </c>
      <c r="AL47" s="16">
        <v>1</v>
      </c>
      <c r="AM47" s="16">
        <v>2</v>
      </c>
      <c r="AN47" s="16">
        <v>3</v>
      </c>
      <c r="AO47" s="16">
        <v>2</v>
      </c>
      <c r="AP47" s="16">
        <v>1</v>
      </c>
      <c r="AQ47" s="16">
        <v>1</v>
      </c>
      <c r="AW47">
        <f t="shared" si="13"/>
        <v>17</v>
      </c>
      <c r="AX47" s="11">
        <f t="shared" si="15"/>
        <v>0.28333333333333333</v>
      </c>
      <c r="AY47" s="6"/>
      <c r="AZ47" s="16">
        <v>6</v>
      </c>
      <c r="BA47" s="16">
        <v>5</v>
      </c>
      <c r="BB47" s="16">
        <v>6</v>
      </c>
      <c r="BC47" s="16">
        <v>2</v>
      </c>
      <c r="BD47" s="16">
        <v>6</v>
      </c>
      <c r="BE47" s="16">
        <v>2</v>
      </c>
      <c r="BF47" s="16">
        <v>3</v>
      </c>
      <c r="BG47" s="16">
        <v>5</v>
      </c>
      <c r="BH47" s="16">
        <v>6</v>
      </c>
      <c r="BI47" s="16">
        <v>4</v>
      </c>
      <c r="BJ47" s="16">
        <v>6</v>
      </c>
      <c r="BK47" s="16">
        <v>6</v>
      </c>
      <c r="BL47" s="16">
        <v>5</v>
      </c>
      <c r="BM47" s="16">
        <v>1</v>
      </c>
      <c r="BN47" s="16">
        <v>3</v>
      </c>
      <c r="BO47" s="16">
        <v>4</v>
      </c>
      <c r="BU47">
        <f t="shared" si="14"/>
        <v>64</v>
      </c>
      <c r="BV47" s="11">
        <f t="shared" si="11"/>
        <v>0.53333333333333333</v>
      </c>
    </row>
    <row r="48" spans="1:74" s="16" customFormat="1" x14ac:dyDescent="0.35">
      <c r="A48">
        <v>19</v>
      </c>
      <c r="B48" t="s">
        <v>65</v>
      </c>
      <c r="C48" t="s">
        <v>66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7">
        <v>0</v>
      </c>
      <c r="AA48" s="18"/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W48">
        <f t="shared" si="13"/>
        <v>0</v>
      </c>
      <c r="AX48" s="11">
        <v>0</v>
      </c>
      <c r="AY48" s="6"/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U48">
        <f t="shared" si="14"/>
        <v>0</v>
      </c>
      <c r="BV48" s="11">
        <v>0</v>
      </c>
    </row>
    <row r="49" spans="1:74" s="16" customFormat="1" x14ac:dyDescent="0.35">
      <c r="A49">
        <v>20</v>
      </c>
      <c r="B49" t="s">
        <v>67</v>
      </c>
      <c r="C49" t="s">
        <v>68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7">
        <v>0</v>
      </c>
      <c r="AA49" s="18"/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W49">
        <f t="shared" si="13"/>
        <v>0</v>
      </c>
      <c r="AX49" s="11">
        <v>0</v>
      </c>
      <c r="AY49" s="6"/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U49">
        <f t="shared" si="14"/>
        <v>0</v>
      </c>
      <c r="BV49" s="11">
        <v>0</v>
      </c>
    </row>
    <row r="50" spans="1:74" s="16" customFormat="1" x14ac:dyDescent="0.35">
      <c r="A50">
        <v>21</v>
      </c>
      <c r="B50" t="s">
        <v>69</v>
      </c>
      <c r="C50" t="s">
        <v>70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7">
        <v>0</v>
      </c>
      <c r="AA50" s="18"/>
      <c r="AB50" s="16">
        <v>3</v>
      </c>
      <c r="AC50" s="16">
        <v>0</v>
      </c>
      <c r="AD50" s="16">
        <v>1</v>
      </c>
      <c r="AE50" s="16">
        <v>3</v>
      </c>
      <c r="AF50" s="16">
        <v>3</v>
      </c>
      <c r="AG50" s="16">
        <v>1</v>
      </c>
      <c r="AH50" s="16">
        <v>0</v>
      </c>
      <c r="AI50" s="16">
        <v>2</v>
      </c>
      <c r="AJ50" s="16">
        <v>1</v>
      </c>
      <c r="AK50" s="16">
        <v>0</v>
      </c>
      <c r="AL50" s="16">
        <v>0</v>
      </c>
      <c r="AM50" s="16">
        <v>1</v>
      </c>
      <c r="AN50" s="16">
        <v>1</v>
      </c>
      <c r="AO50" s="16">
        <v>1</v>
      </c>
      <c r="AP50" s="16">
        <v>1</v>
      </c>
      <c r="AQ50" s="16">
        <v>1</v>
      </c>
      <c r="AW50">
        <f t="shared" si="13"/>
        <v>8</v>
      </c>
      <c r="AX50" s="11">
        <f t="shared" si="15"/>
        <v>0.13333333333333333</v>
      </c>
      <c r="AY50" s="6"/>
      <c r="AZ50" s="16">
        <v>6</v>
      </c>
      <c r="BA50" s="16">
        <v>6</v>
      </c>
      <c r="BB50" s="16">
        <v>6</v>
      </c>
      <c r="BC50" s="16">
        <v>1</v>
      </c>
      <c r="BD50" s="16">
        <v>6</v>
      </c>
      <c r="BE50" s="16">
        <v>3</v>
      </c>
      <c r="BF50" s="16">
        <v>2</v>
      </c>
      <c r="BG50" s="16">
        <v>4</v>
      </c>
      <c r="BH50" s="16">
        <v>5</v>
      </c>
      <c r="BI50" s="16">
        <v>3</v>
      </c>
      <c r="BJ50" s="16">
        <v>6</v>
      </c>
      <c r="BK50" s="16">
        <v>6</v>
      </c>
      <c r="BL50" s="16">
        <v>6</v>
      </c>
      <c r="BM50" s="16">
        <v>0</v>
      </c>
      <c r="BN50" s="16">
        <v>5</v>
      </c>
      <c r="BO50" s="16">
        <v>6</v>
      </c>
      <c r="BU50">
        <f t="shared" si="14"/>
        <v>65</v>
      </c>
      <c r="BV50" s="11">
        <f t="shared" si="11"/>
        <v>0.54166666666666663</v>
      </c>
    </row>
    <row r="51" spans="1:74" s="16" customFormat="1" x14ac:dyDescent="0.35">
      <c r="A51">
        <v>22</v>
      </c>
      <c r="B51" t="s">
        <v>71</v>
      </c>
      <c r="C51" t="s">
        <v>72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7">
        <v>0</v>
      </c>
      <c r="AA51" s="18"/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W51">
        <f t="shared" si="13"/>
        <v>0</v>
      </c>
      <c r="AX51" s="11">
        <v>0</v>
      </c>
      <c r="AY51" s="6"/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U51">
        <f t="shared" si="14"/>
        <v>0</v>
      </c>
      <c r="BV51" s="11">
        <v>0</v>
      </c>
    </row>
    <row r="52" spans="1:74" s="16" customFormat="1" x14ac:dyDescent="0.35">
      <c r="A52">
        <v>23</v>
      </c>
      <c r="B52" s="12" t="s">
        <v>73</v>
      </c>
      <c r="C52" t="s">
        <v>74</v>
      </c>
      <c r="Z52" s="17"/>
      <c r="AA52" s="18"/>
      <c r="AW52"/>
      <c r="AX52" s="11"/>
      <c r="AY52" s="6"/>
      <c r="AZ52" s="16">
        <v>3</v>
      </c>
      <c r="BA52" s="16">
        <v>3</v>
      </c>
      <c r="BB52" s="16">
        <v>3</v>
      </c>
      <c r="BC52" s="16">
        <v>0</v>
      </c>
      <c r="BD52" s="16">
        <v>3</v>
      </c>
      <c r="BE52" s="16">
        <v>0</v>
      </c>
      <c r="BF52" s="16">
        <v>3</v>
      </c>
      <c r="BG52" s="16">
        <v>3</v>
      </c>
      <c r="BH52" s="16">
        <v>3</v>
      </c>
      <c r="BI52" s="16">
        <v>3</v>
      </c>
      <c r="BJ52" s="16">
        <v>3</v>
      </c>
      <c r="BK52" s="16">
        <v>2</v>
      </c>
      <c r="BL52" s="16">
        <v>3</v>
      </c>
      <c r="BM52" s="16">
        <v>0</v>
      </c>
      <c r="BN52" s="16">
        <v>3</v>
      </c>
      <c r="BO52" s="16">
        <v>3</v>
      </c>
      <c r="BU52">
        <f t="shared" si="14"/>
        <v>35</v>
      </c>
      <c r="BV52" s="11">
        <f t="shared" si="11"/>
        <v>0.58333333333333337</v>
      </c>
    </row>
    <row r="53" spans="1:74" x14ac:dyDescent="0.35">
      <c r="D53">
        <f t="shared" ref="D53:X53" si="16">SUM(D30:D43)</f>
        <v>51</v>
      </c>
      <c r="E53">
        <f t="shared" si="16"/>
        <v>25</v>
      </c>
      <c r="F53">
        <f t="shared" si="16"/>
        <v>6</v>
      </c>
      <c r="G53">
        <f t="shared" si="16"/>
        <v>34</v>
      </c>
      <c r="H53">
        <f t="shared" si="16"/>
        <v>8</v>
      </c>
      <c r="I53">
        <f t="shared" si="16"/>
        <v>27</v>
      </c>
      <c r="J53">
        <f t="shared" si="16"/>
        <v>36</v>
      </c>
      <c r="K53">
        <f t="shared" si="16"/>
        <v>41</v>
      </c>
      <c r="L53">
        <f t="shared" si="16"/>
        <v>23</v>
      </c>
      <c r="M53">
        <f t="shared" si="16"/>
        <v>15</v>
      </c>
      <c r="N53">
        <f t="shared" si="16"/>
        <v>36</v>
      </c>
      <c r="O53">
        <f t="shared" si="16"/>
        <v>15</v>
      </c>
      <c r="P53">
        <f t="shared" si="16"/>
        <v>5</v>
      </c>
      <c r="Q53">
        <f t="shared" si="16"/>
        <v>2</v>
      </c>
      <c r="R53">
        <f t="shared" si="16"/>
        <v>40</v>
      </c>
      <c r="S53">
        <f t="shared" si="16"/>
        <v>36</v>
      </c>
      <c r="T53">
        <f t="shared" si="16"/>
        <v>17</v>
      </c>
      <c r="U53">
        <f t="shared" si="16"/>
        <v>6</v>
      </c>
      <c r="V53">
        <f t="shared" si="16"/>
        <v>11</v>
      </c>
      <c r="W53">
        <f t="shared" si="16"/>
        <v>14</v>
      </c>
      <c r="X53">
        <f t="shared" si="16"/>
        <v>34</v>
      </c>
      <c r="Y53">
        <f t="shared" si="9"/>
        <v>431</v>
      </c>
      <c r="Z53" s="13">
        <f>AVERAGE(Z30:Z45)</f>
        <v>0.37612351190476184</v>
      </c>
      <c r="AA53" s="3"/>
      <c r="AB53">
        <f t="shared" ref="AB53:AQ53" si="17">SUM(AB30:AB51)</f>
        <v>61</v>
      </c>
      <c r="AC53">
        <f t="shared" si="17"/>
        <v>30</v>
      </c>
      <c r="AD53">
        <f t="shared" si="17"/>
        <v>42</v>
      </c>
      <c r="AE53">
        <f t="shared" si="17"/>
        <v>55</v>
      </c>
      <c r="AF53">
        <f t="shared" si="17"/>
        <v>46</v>
      </c>
      <c r="AG53">
        <f t="shared" si="17"/>
        <v>31</v>
      </c>
      <c r="AH53">
        <f t="shared" si="17"/>
        <v>18</v>
      </c>
      <c r="AI53">
        <f t="shared" si="17"/>
        <v>41</v>
      </c>
      <c r="AJ53">
        <f t="shared" si="17"/>
        <v>34</v>
      </c>
      <c r="AK53">
        <f t="shared" si="17"/>
        <v>18</v>
      </c>
      <c r="AL53">
        <f t="shared" si="17"/>
        <v>25</v>
      </c>
      <c r="AM53">
        <f t="shared" si="17"/>
        <v>25</v>
      </c>
      <c r="AN53">
        <f t="shared" si="17"/>
        <v>35</v>
      </c>
      <c r="AO53">
        <f t="shared" si="17"/>
        <v>30</v>
      </c>
      <c r="AP53">
        <f t="shared" si="17"/>
        <v>26</v>
      </c>
      <c r="AQ53">
        <f t="shared" si="17"/>
        <v>16</v>
      </c>
      <c r="AW53">
        <f>SUM(AH53:AV53)</f>
        <v>268</v>
      </c>
      <c r="AX53" s="11">
        <f>SUM(AX30+AX32+AX33+AX35+AX40+AX41+AX41+AX42+AX41+AX44+AX45+AX46+AX47+AX50)/14</f>
        <v>0.18564664502164502</v>
      </c>
      <c r="AZ53">
        <f>SUM(AZ30:AZ52)</f>
        <v>70</v>
      </c>
      <c r="BA53">
        <f t="shared" ref="BA53:BO53" si="18">SUM(BA30:BA52)</f>
        <v>65</v>
      </c>
      <c r="BB53">
        <f t="shared" si="18"/>
        <v>70</v>
      </c>
      <c r="BC53">
        <f t="shared" si="18"/>
        <v>7</v>
      </c>
      <c r="BD53">
        <f t="shared" si="18"/>
        <v>65</v>
      </c>
      <c r="BE53">
        <f t="shared" si="18"/>
        <v>15</v>
      </c>
      <c r="BF53">
        <f t="shared" si="18"/>
        <v>33</v>
      </c>
      <c r="BG53">
        <f t="shared" si="18"/>
        <v>51</v>
      </c>
      <c r="BH53">
        <f t="shared" si="18"/>
        <v>66</v>
      </c>
      <c r="BI53">
        <f t="shared" si="18"/>
        <v>42</v>
      </c>
      <c r="BJ53">
        <f t="shared" si="18"/>
        <v>65</v>
      </c>
      <c r="BK53">
        <f t="shared" si="18"/>
        <v>63</v>
      </c>
      <c r="BL53">
        <f t="shared" si="18"/>
        <v>45</v>
      </c>
      <c r="BM53">
        <f t="shared" si="18"/>
        <v>12</v>
      </c>
      <c r="BN53">
        <f t="shared" si="18"/>
        <v>36</v>
      </c>
      <c r="BO53">
        <f t="shared" si="18"/>
        <v>48</v>
      </c>
      <c r="BU53">
        <f t="shared" si="14"/>
        <v>683</v>
      </c>
      <c r="BV53" s="11">
        <f t="shared" si="11"/>
        <v>0.48785714285714288</v>
      </c>
    </row>
    <row r="54" spans="1:74" x14ac:dyDescent="0.35">
      <c r="AA54" s="3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74" x14ac:dyDescent="0.35">
      <c r="A55" s="14"/>
      <c r="B55" s="14"/>
      <c r="C55" s="14"/>
      <c r="D55" s="14"/>
      <c r="E55" s="2" t="s">
        <v>79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4"/>
      <c r="Z55" s="1"/>
      <c r="AA55" s="3"/>
      <c r="AB55" s="5" t="s">
        <v>80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4"/>
      <c r="AX55" s="4"/>
      <c r="AZ55" s="5" t="s">
        <v>81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4"/>
      <c r="BV55" s="4"/>
    </row>
    <row r="56" spans="1:74" ht="43.5" x14ac:dyDescent="0.35">
      <c r="A56" t="s">
        <v>3</v>
      </c>
      <c r="B56" t="s">
        <v>4</v>
      </c>
      <c r="C56" s="7" t="s">
        <v>5</v>
      </c>
      <c r="D56" s="8" t="s">
        <v>6</v>
      </c>
      <c r="E56" t="s">
        <v>7</v>
      </c>
      <c r="F56" t="s">
        <v>8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14</v>
      </c>
      <c r="M56" t="s">
        <v>15</v>
      </c>
      <c r="N56" t="s">
        <v>16</v>
      </c>
      <c r="O56" t="s">
        <v>17</v>
      </c>
      <c r="P56" t="s">
        <v>18</v>
      </c>
      <c r="Q56" t="s">
        <v>19</v>
      </c>
      <c r="R56" t="s">
        <v>20</v>
      </c>
      <c r="S56" t="s">
        <v>21</v>
      </c>
      <c r="T56" t="s">
        <v>22</v>
      </c>
      <c r="U56" t="s">
        <v>23</v>
      </c>
      <c r="V56" t="s">
        <v>24</v>
      </c>
      <c r="W56" t="s">
        <v>25</v>
      </c>
      <c r="X56" t="s">
        <v>26</v>
      </c>
      <c r="Y56" s="9" t="s">
        <v>27</v>
      </c>
      <c r="Z56" s="10" t="s">
        <v>28</v>
      </c>
      <c r="AA56" s="3"/>
      <c r="AB56" s="8" t="s">
        <v>6</v>
      </c>
      <c r="AC56" t="s">
        <v>7</v>
      </c>
      <c r="AD56" t="s">
        <v>8</v>
      </c>
      <c r="AE56" t="s">
        <v>9</v>
      </c>
      <c r="AF56" t="s">
        <v>10</v>
      </c>
      <c r="AG56" t="s">
        <v>11</v>
      </c>
      <c r="AH56" t="s">
        <v>12</v>
      </c>
      <c r="AI56" t="s">
        <v>13</v>
      </c>
      <c r="AJ56" t="s">
        <v>14</v>
      </c>
      <c r="AK56" t="s">
        <v>15</v>
      </c>
      <c r="AL56" t="s">
        <v>16</v>
      </c>
      <c r="AM56" t="s">
        <v>17</v>
      </c>
      <c r="AN56" t="s">
        <v>18</v>
      </c>
      <c r="AO56" t="s">
        <v>19</v>
      </c>
      <c r="AP56" t="s">
        <v>20</v>
      </c>
      <c r="AQ56" t="s">
        <v>21</v>
      </c>
      <c r="AR56" t="s">
        <v>22</v>
      </c>
      <c r="AS56" t="s">
        <v>23</v>
      </c>
      <c r="AT56" t="s">
        <v>24</v>
      </c>
      <c r="AU56" t="s">
        <v>25</v>
      </c>
      <c r="AV56" t="s">
        <v>26</v>
      </c>
      <c r="AW56" s="9" t="s">
        <v>27</v>
      </c>
      <c r="AX56" s="10" t="s">
        <v>28</v>
      </c>
      <c r="AZ56" s="8" t="s">
        <v>6</v>
      </c>
      <c r="BA56" t="s">
        <v>7</v>
      </c>
      <c r="BB56" t="s">
        <v>8</v>
      </c>
      <c r="BC56" t="s">
        <v>9</v>
      </c>
      <c r="BD56" t="s">
        <v>10</v>
      </c>
      <c r="BE56" t="s">
        <v>11</v>
      </c>
      <c r="BF56" t="s">
        <v>12</v>
      </c>
      <c r="BG56" t="s">
        <v>13</v>
      </c>
      <c r="BH56" t="s">
        <v>14</v>
      </c>
      <c r="BI56" t="s">
        <v>15</v>
      </c>
      <c r="BJ56" t="s">
        <v>16</v>
      </c>
      <c r="BK56" t="s">
        <v>17</v>
      </c>
      <c r="BL56" t="s">
        <v>18</v>
      </c>
      <c r="BM56" t="s">
        <v>19</v>
      </c>
      <c r="BN56" t="s">
        <v>20</v>
      </c>
      <c r="BO56" t="s">
        <v>21</v>
      </c>
      <c r="BP56" t="s">
        <v>22</v>
      </c>
      <c r="BQ56" t="s">
        <v>23</v>
      </c>
      <c r="BR56" t="s">
        <v>24</v>
      </c>
      <c r="BS56" t="s">
        <v>25</v>
      </c>
      <c r="BT56" t="s">
        <v>26</v>
      </c>
      <c r="BU56" s="9" t="s">
        <v>27</v>
      </c>
      <c r="BV56" s="10" t="s">
        <v>28</v>
      </c>
    </row>
    <row r="57" spans="1:74" x14ac:dyDescent="0.35">
      <c r="A57">
        <v>1</v>
      </c>
      <c r="B57" t="s">
        <v>29</v>
      </c>
      <c r="C57" t="s">
        <v>30</v>
      </c>
      <c r="D57">
        <v>3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  <c r="K57">
        <v>1</v>
      </c>
      <c r="L57">
        <v>1</v>
      </c>
      <c r="M57">
        <v>2</v>
      </c>
      <c r="N57">
        <v>0</v>
      </c>
      <c r="O57">
        <v>2</v>
      </c>
      <c r="P57">
        <v>0</v>
      </c>
      <c r="Q57">
        <v>0</v>
      </c>
      <c r="R57">
        <v>0</v>
      </c>
      <c r="S57">
        <v>0</v>
      </c>
      <c r="T57">
        <v>1</v>
      </c>
      <c r="U57" t="s">
        <v>82</v>
      </c>
      <c r="V57" t="s">
        <v>82</v>
      </c>
      <c r="W57" t="s">
        <v>82</v>
      </c>
      <c r="X57" t="s">
        <v>82</v>
      </c>
      <c r="Y57">
        <f>SUM(E57:X57)</f>
        <v>15</v>
      </c>
      <c r="Z57" s="11">
        <f t="shared" ref="Z57:Z62" si="19">Y57/(D57*16)</f>
        <v>0.3125</v>
      </c>
      <c r="AA57" s="3"/>
      <c r="AB57">
        <v>4</v>
      </c>
      <c r="AC57">
        <v>4</v>
      </c>
      <c r="AD57">
        <v>3</v>
      </c>
      <c r="AE57">
        <v>3</v>
      </c>
      <c r="AF57">
        <v>3</v>
      </c>
      <c r="AG57">
        <v>3</v>
      </c>
      <c r="AH57">
        <v>2</v>
      </c>
      <c r="AI57">
        <v>3</v>
      </c>
      <c r="AJ57">
        <v>3</v>
      </c>
      <c r="AK57">
        <v>2</v>
      </c>
      <c r="AL57">
        <v>2</v>
      </c>
      <c r="AM57">
        <v>2</v>
      </c>
      <c r="AN57">
        <v>1</v>
      </c>
      <c r="AO57">
        <v>1</v>
      </c>
      <c r="AP57">
        <v>0</v>
      </c>
      <c r="AW57">
        <f>SUM(AH57:AV57)</f>
        <v>16</v>
      </c>
      <c r="AX57" s="11">
        <f t="shared" ref="AX57:AX78" si="20">AW57/(AB57*20)</f>
        <v>0.2</v>
      </c>
      <c r="AZ57">
        <v>4</v>
      </c>
      <c r="BA57">
        <v>2</v>
      </c>
      <c r="BB57">
        <v>4</v>
      </c>
      <c r="BC57">
        <v>4</v>
      </c>
      <c r="BD57">
        <v>0</v>
      </c>
      <c r="BE57">
        <v>3</v>
      </c>
      <c r="BF57">
        <v>4</v>
      </c>
      <c r="BG57">
        <v>4</v>
      </c>
      <c r="BH57">
        <v>2</v>
      </c>
      <c r="BI57">
        <v>1</v>
      </c>
      <c r="BJ57">
        <v>3</v>
      </c>
      <c r="BK57">
        <v>1</v>
      </c>
      <c r="BL57">
        <v>1</v>
      </c>
      <c r="BM57">
        <v>0</v>
      </c>
      <c r="BN57">
        <v>3</v>
      </c>
      <c r="BO57">
        <v>1</v>
      </c>
      <c r="BU57">
        <f t="shared" ref="BU57" si="21">SUM(BA57:BT57)</f>
        <v>33</v>
      </c>
      <c r="BV57" s="11">
        <f t="shared" ref="BV57" si="22">BU57/(AZ57*20)</f>
        <v>0.41249999999999998</v>
      </c>
    </row>
    <row r="58" spans="1:74" x14ac:dyDescent="0.35">
      <c r="A58">
        <v>2</v>
      </c>
      <c r="B58" t="s">
        <v>31</v>
      </c>
      <c r="C58" t="s">
        <v>32</v>
      </c>
      <c r="D58">
        <v>2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2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 t="s">
        <v>82</v>
      </c>
      <c r="V58" t="s">
        <v>82</v>
      </c>
      <c r="W58" t="s">
        <v>82</v>
      </c>
      <c r="X58" t="s">
        <v>82</v>
      </c>
      <c r="Y58">
        <f t="shared" ref="Y58:Y72" si="23">SUM(E58:X58)</f>
        <v>10</v>
      </c>
      <c r="Z58" s="11">
        <f t="shared" si="19"/>
        <v>0.3125</v>
      </c>
      <c r="AA58" s="3"/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W58">
        <f t="shared" ref="AW58:AW78" si="24">SUM(AH58:AV58)</f>
        <v>0</v>
      </c>
      <c r="AX58" s="11" t="e">
        <f t="shared" si="20"/>
        <v>#DIV/0!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U58">
        <f t="shared" ref="BU58:BU79" si="25">SUM(BA58:BT58)</f>
        <v>0</v>
      </c>
      <c r="BV58" s="11">
        <v>0</v>
      </c>
    </row>
    <row r="59" spans="1:74" x14ac:dyDescent="0.35">
      <c r="A59">
        <v>3</v>
      </c>
      <c r="B59" t="s">
        <v>33</v>
      </c>
      <c r="C59" t="s">
        <v>34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82</v>
      </c>
      <c r="V59" t="s">
        <v>82</v>
      </c>
      <c r="W59" t="s">
        <v>82</v>
      </c>
      <c r="X59" t="s">
        <v>82</v>
      </c>
      <c r="Y59">
        <f t="shared" si="23"/>
        <v>0</v>
      </c>
      <c r="Z59" s="11">
        <v>0</v>
      </c>
      <c r="AA59" s="3"/>
      <c r="AB59">
        <v>4</v>
      </c>
      <c r="AC59">
        <v>3</v>
      </c>
      <c r="AD59">
        <v>4</v>
      </c>
      <c r="AE59">
        <v>4</v>
      </c>
      <c r="AF59">
        <v>4</v>
      </c>
      <c r="AG59">
        <v>4</v>
      </c>
      <c r="AH59">
        <v>1</v>
      </c>
      <c r="AI59">
        <v>3</v>
      </c>
      <c r="AJ59">
        <v>3</v>
      </c>
      <c r="AK59">
        <v>2</v>
      </c>
      <c r="AL59">
        <v>2</v>
      </c>
      <c r="AM59">
        <v>1</v>
      </c>
      <c r="AN59">
        <v>1</v>
      </c>
      <c r="AO59">
        <v>4</v>
      </c>
      <c r="AP59">
        <v>0</v>
      </c>
      <c r="AW59">
        <f t="shared" si="24"/>
        <v>17</v>
      </c>
      <c r="AX59" s="11">
        <f t="shared" si="20"/>
        <v>0.21249999999999999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U59">
        <f t="shared" si="25"/>
        <v>0</v>
      </c>
      <c r="BV59" s="11">
        <v>0</v>
      </c>
    </row>
    <row r="60" spans="1:74" x14ac:dyDescent="0.35">
      <c r="A60">
        <v>4</v>
      </c>
      <c r="B60" t="s">
        <v>35</v>
      </c>
      <c r="C60" t="s">
        <v>36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82</v>
      </c>
      <c r="V60" t="s">
        <v>82</v>
      </c>
      <c r="W60" t="s">
        <v>82</v>
      </c>
      <c r="X60" t="s">
        <v>82</v>
      </c>
      <c r="Y60">
        <f t="shared" si="23"/>
        <v>8</v>
      </c>
      <c r="Z60" s="11">
        <f t="shared" si="19"/>
        <v>0.5</v>
      </c>
      <c r="AA60" s="3"/>
      <c r="AB60">
        <v>7</v>
      </c>
      <c r="AC60">
        <v>7</v>
      </c>
      <c r="AD60">
        <v>5</v>
      </c>
      <c r="AE60">
        <v>7</v>
      </c>
      <c r="AF60">
        <v>3</v>
      </c>
      <c r="AG60">
        <v>7</v>
      </c>
      <c r="AH60">
        <v>7</v>
      </c>
      <c r="AI60">
        <v>5</v>
      </c>
      <c r="AJ60">
        <v>3</v>
      </c>
      <c r="AK60">
        <v>4</v>
      </c>
      <c r="AL60">
        <v>6</v>
      </c>
      <c r="AM60">
        <v>1</v>
      </c>
      <c r="AN60">
        <v>3</v>
      </c>
      <c r="AO60">
        <v>5</v>
      </c>
      <c r="AP60">
        <v>2</v>
      </c>
      <c r="AW60">
        <f t="shared" si="24"/>
        <v>36</v>
      </c>
      <c r="AX60" s="11">
        <f t="shared" si="20"/>
        <v>0.25714285714285712</v>
      </c>
      <c r="AZ60">
        <v>4</v>
      </c>
      <c r="BA60">
        <v>2</v>
      </c>
      <c r="BB60">
        <v>4</v>
      </c>
      <c r="BC60">
        <v>3</v>
      </c>
      <c r="BD60">
        <v>0</v>
      </c>
      <c r="BE60">
        <v>3</v>
      </c>
      <c r="BF60">
        <v>4</v>
      </c>
      <c r="BG60">
        <v>4</v>
      </c>
      <c r="BH60">
        <v>0</v>
      </c>
      <c r="BI60">
        <v>1</v>
      </c>
      <c r="BJ60">
        <v>4</v>
      </c>
      <c r="BK60">
        <v>4</v>
      </c>
      <c r="BL60">
        <v>4</v>
      </c>
      <c r="BM60">
        <v>1</v>
      </c>
      <c r="BN60">
        <v>3</v>
      </c>
      <c r="BO60">
        <v>2</v>
      </c>
      <c r="BU60">
        <f t="shared" si="25"/>
        <v>39</v>
      </c>
      <c r="BV60" s="11">
        <f t="shared" ref="BV60:BV79" si="26">BU60/(AZ60*20)</f>
        <v>0.48749999999999999</v>
      </c>
    </row>
    <row r="61" spans="1:74" x14ac:dyDescent="0.35">
      <c r="A61">
        <v>5</v>
      </c>
      <c r="B61" t="s">
        <v>37</v>
      </c>
      <c r="C61" t="s">
        <v>38</v>
      </c>
      <c r="D61">
        <v>2</v>
      </c>
      <c r="E61">
        <v>1</v>
      </c>
      <c r="F61">
        <v>2</v>
      </c>
      <c r="G61">
        <v>0</v>
      </c>
      <c r="H61">
        <v>4</v>
      </c>
      <c r="I61">
        <v>0</v>
      </c>
      <c r="J61">
        <v>0</v>
      </c>
      <c r="K61">
        <v>0</v>
      </c>
      <c r="L61">
        <v>0</v>
      </c>
      <c r="M61">
        <v>2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 t="s">
        <v>82</v>
      </c>
      <c r="V61" t="s">
        <v>82</v>
      </c>
      <c r="W61" t="s">
        <v>82</v>
      </c>
      <c r="X61" t="s">
        <v>82</v>
      </c>
      <c r="Y61">
        <f t="shared" si="23"/>
        <v>13</v>
      </c>
      <c r="Z61" s="11">
        <f t="shared" si="19"/>
        <v>0.40625</v>
      </c>
      <c r="AA61" s="3"/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W61">
        <f t="shared" si="24"/>
        <v>0</v>
      </c>
      <c r="AX61" s="11" t="e">
        <f t="shared" si="20"/>
        <v>#DIV/0!</v>
      </c>
      <c r="AZ61">
        <v>3</v>
      </c>
      <c r="BA61">
        <v>2</v>
      </c>
      <c r="BB61">
        <v>3</v>
      </c>
      <c r="BC61">
        <v>2</v>
      </c>
      <c r="BD61">
        <v>0</v>
      </c>
      <c r="BE61">
        <v>2</v>
      </c>
      <c r="BF61">
        <v>3</v>
      </c>
      <c r="BG61">
        <v>2</v>
      </c>
      <c r="BH61">
        <v>2</v>
      </c>
      <c r="BI61">
        <v>2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1</v>
      </c>
      <c r="BU61">
        <f t="shared" si="25"/>
        <v>34</v>
      </c>
      <c r="BV61" s="11">
        <f t="shared" si="26"/>
        <v>0.56666666666666665</v>
      </c>
    </row>
    <row r="62" spans="1:74" x14ac:dyDescent="0.35">
      <c r="A62">
        <v>6</v>
      </c>
      <c r="B62" t="s">
        <v>39</v>
      </c>
      <c r="C62" t="s">
        <v>40</v>
      </c>
      <c r="D62">
        <v>3</v>
      </c>
      <c r="E62">
        <v>3</v>
      </c>
      <c r="F62">
        <v>2</v>
      </c>
      <c r="G62">
        <v>3</v>
      </c>
      <c r="H62">
        <v>0</v>
      </c>
      <c r="I62">
        <v>0</v>
      </c>
      <c r="J62">
        <v>1</v>
      </c>
      <c r="K62">
        <v>2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 t="s">
        <v>82</v>
      </c>
      <c r="V62" t="s">
        <v>82</v>
      </c>
      <c r="W62" t="s">
        <v>82</v>
      </c>
      <c r="X62" t="s">
        <v>82</v>
      </c>
      <c r="Y62">
        <f t="shared" si="23"/>
        <v>15</v>
      </c>
      <c r="Z62" s="11">
        <f t="shared" si="19"/>
        <v>0.3125</v>
      </c>
      <c r="AA62" s="3"/>
      <c r="AB62">
        <v>6</v>
      </c>
      <c r="AC62">
        <v>6</v>
      </c>
      <c r="AD62">
        <v>6</v>
      </c>
      <c r="AE62">
        <v>5</v>
      </c>
      <c r="AF62">
        <v>1</v>
      </c>
      <c r="AG62">
        <v>6</v>
      </c>
      <c r="AH62">
        <v>4</v>
      </c>
      <c r="AI62">
        <v>4</v>
      </c>
      <c r="AJ62">
        <v>3</v>
      </c>
      <c r="AK62">
        <v>5</v>
      </c>
      <c r="AL62">
        <v>1</v>
      </c>
      <c r="AM62">
        <v>2</v>
      </c>
      <c r="AN62">
        <v>2</v>
      </c>
      <c r="AO62">
        <v>5</v>
      </c>
      <c r="AP62">
        <v>0</v>
      </c>
      <c r="AW62">
        <f t="shared" si="24"/>
        <v>26</v>
      </c>
      <c r="AX62" s="11">
        <f t="shared" si="20"/>
        <v>0.21666666666666667</v>
      </c>
      <c r="AZ62">
        <v>3</v>
      </c>
      <c r="BA62">
        <v>2</v>
      </c>
      <c r="BB62">
        <v>3</v>
      </c>
      <c r="BC62">
        <v>3</v>
      </c>
      <c r="BD62">
        <v>0</v>
      </c>
      <c r="BE62">
        <v>2</v>
      </c>
      <c r="BF62">
        <v>3</v>
      </c>
      <c r="BG62">
        <v>3</v>
      </c>
      <c r="BH62">
        <v>1</v>
      </c>
      <c r="BI62">
        <v>0</v>
      </c>
      <c r="BJ62">
        <v>2</v>
      </c>
      <c r="BK62">
        <v>3</v>
      </c>
      <c r="BL62">
        <v>3</v>
      </c>
      <c r="BM62">
        <v>2</v>
      </c>
      <c r="BN62">
        <v>1</v>
      </c>
      <c r="BO62">
        <v>2</v>
      </c>
      <c r="BU62">
        <f t="shared" si="25"/>
        <v>30</v>
      </c>
      <c r="BV62" s="11">
        <f t="shared" si="26"/>
        <v>0.5</v>
      </c>
    </row>
    <row r="63" spans="1:74" x14ac:dyDescent="0.35">
      <c r="A63">
        <v>7</v>
      </c>
      <c r="B63" t="s">
        <v>41</v>
      </c>
      <c r="C63" t="s">
        <v>42</v>
      </c>
      <c r="D63">
        <v>3</v>
      </c>
      <c r="E63">
        <v>1</v>
      </c>
      <c r="F63">
        <v>1</v>
      </c>
      <c r="G63">
        <v>2</v>
      </c>
      <c r="H63">
        <v>0</v>
      </c>
      <c r="I63">
        <v>0</v>
      </c>
      <c r="J63">
        <v>2</v>
      </c>
      <c r="K63">
        <v>0</v>
      </c>
      <c r="L63">
        <v>0</v>
      </c>
      <c r="M63">
        <v>3</v>
      </c>
      <c r="N63">
        <v>0</v>
      </c>
      <c r="O63">
        <v>2</v>
      </c>
      <c r="P63">
        <v>0</v>
      </c>
      <c r="Q63">
        <v>1</v>
      </c>
      <c r="R63">
        <v>0</v>
      </c>
      <c r="S63">
        <v>0</v>
      </c>
      <c r="T63">
        <v>1</v>
      </c>
      <c r="U63" t="s">
        <v>82</v>
      </c>
      <c r="V63" t="s">
        <v>82</v>
      </c>
      <c r="W63" t="s">
        <v>82</v>
      </c>
      <c r="X63" t="s">
        <v>82</v>
      </c>
      <c r="Y63">
        <f t="shared" si="23"/>
        <v>13</v>
      </c>
      <c r="Z63" s="11">
        <f>Y63/(D63*16)</f>
        <v>0.27083333333333331</v>
      </c>
      <c r="AA63" s="3"/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W63">
        <f t="shared" si="24"/>
        <v>0</v>
      </c>
      <c r="AX63" s="11" t="e">
        <f t="shared" si="20"/>
        <v>#DIV/0!</v>
      </c>
      <c r="AZ63">
        <v>4</v>
      </c>
      <c r="BA63">
        <v>3</v>
      </c>
      <c r="BB63">
        <v>4</v>
      </c>
      <c r="BC63">
        <v>1</v>
      </c>
      <c r="BD63">
        <v>0</v>
      </c>
      <c r="BE63">
        <v>3</v>
      </c>
      <c r="BF63">
        <v>4</v>
      </c>
      <c r="BG63">
        <v>3</v>
      </c>
      <c r="BH63">
        <v>3</v>
      </c>
      <c r="BI63">
        <v>2</v>
      </c>
      <c r="BJ63">
        <v>2</v>
      </c>
      <c r="BK63">
        <v>2</v>
      </c>
      <c r="BL63">
        <v>4</v>
      </c>
      <c r="BM63">
        <v>1</v>
      </c>
      <c r="BN63">
        <v>3</v>
      </c>
      <c r="BO63">
        <v>1</v>
      </c>
      <c r="BU63">
        <f t="shared" si="25"/>
        <v>36</v>
      </c>
      <c r="BV63" s="11">
        <f t="shared" si="26"/>
        <v>0.45</v>
      </c>
    </row>
    <row r="64" spans="1:74" x14ac:dyDescent="0.35">
      <c r="A64">
        <v>8</v>
      </c>
      <c r="B64" t="s">
        <v>43</v>
      </c>
      <c r="C64" t="s">
        <v>44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 t="s">
        <v>82</v>
      </c>
      <c r="V64" t="s">
        <v>82</v>
      </c>
      <c r="W64" t="s">
        <v>82</v>
      </c>
      <c r="X64" t="s">
        <v>82</v>
      </c>
      <c r="Y64">
        <f t="shared" si="23"/>
        <v>6</v>
      </c>
      <c r="Z64" s="11">
        <f>Y64/(D64*16)</f>
        <v>0.375</v>
      </c>
      <c r="AA64" s="3"/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W64">
        <f t="shared" si="24"/>
        <v>0</v>
      </c>
      <c r="AX64" s="11" t="e">
        <f t="shared" si="20"/>
        <v>#DIV/0!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U64">
        <f t="shared" si="25"/>
        <v>0</v>
      </c>
      <c r="BV64" s="11">
        <v>0</v>
      </c>
    </row>
    <row r="65" spans="1:74" x14ac:dyDescent="0.35">
      <c r="A65">
        <v>9</v>
      </c>
      <c r="B65" t="s">
        <v>45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82</v>
      </c>
      <c r="V65" t="s">
        <v>82</v>
      </c>
      <c r="W65" t="s">
        <v>82</v>
      </c>
      <c r="X65" t="s">
        <v>82</v>
      </c>
      <c r="Y65">
        <f t="shared" si="23"/>
        <v>0</v>
      </c>
      <c r="Z65" s="11">
        <v>0</v>
      </c>
      <c r="AA65" s="3"/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W65">
        <f t="shared" si="24"/>
        <v>0</v>
      </c>
      <c r="AX65" s="11" t="e">
        <f t="shared" si="20"/>
        <v>#DIV/0!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0</v>
      </c>
      <c r="BN65">
        <v>0</v>
      </c>
      <c r="BO65">
        <v>1</v>
      </c>
      <c r="BU65">
        <f t="shared" si="25"/>
        <v>8</v>
      </c>
      <c r="BV65" s="11">
        <f t="shared" si="26"/>
        <v>0.4</v>
      </c>
    </row>
    <row r="66" spans="1:74" x14ac:dyDescent="0.35">
      <c r="A66">
        <v>10</v>
      </c>
      <c r="B66" t="s">
        <v>47</v>
      </c>
      <c r="C66" t="s">
        <v>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82</v>
      </c>
      <c r="V66" t="s">
        <v>82</v>
      </c>
      <c r="W66" t="s">
        <v>82</v>
      </c>
      <c r="X66" t="s">
        <v>82</v>
      </c>
      <c r="Y66">
        <f t="shared" si="23"/>
        <v>0</v>
      </c>
      <c r="Z66" s="11">
        <v>0</v>
      </c>
      <c r="AA66" s="3"/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W66">
        <f t="shared" si="24"/>
        <v>0</v>
      </c>
      <c r="AX66" s="11" t="e">
        <f t="shared" si="20"/>
        <v>#DIV/0!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U66">
        <f t="shared" si="25"/>
        <v>0</v>
      </c>
      <c r="BV66" s="11">
        <v>0</v>
      </c>
    </row>
    <row r="67" spans="1:74" x14ac:dyDescent="0.35">
      <c r="A67">
        <v>11</v>
      </c>
      <c r="B67" t="s">
        <v>49</v>
      </c>
      <c r="C67" t="s">
        <v>50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 t="s">
        <v>82</v>
      </c>
      <c r="V67" t="s">
        <v>82</v>
      </c>
      <c r="W67" t="s">
        <v>82</v>
      </c>
      <c r="X67" t="s">
        <v>82</v>
      </c>
      <c r="Y67">
        <f t="shared" si="23"/>
        <v>6</v>
      </c>
      <c r="Z67" s="11">
        <f t="shared" ref="Z67" si="27">Y67/(D67*16)</f>
        <v>0.375</v>
      </c>
      <c r="AA67" s="3"/>
      <c r="AB67">
        <v>1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0</v>
      </c>
      <c r="AW67">
        <f t="shared" si="24"/>
        <v>4</v>
      </c>
      <c r="AX67" s="11">
        <f t="shared" si="20"/>
        <v>0.2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U67">
        <f t="shared" si="25"/>
        <v>12</v>
      </c>
      <c r="BV67" s="11">
        <f t="shared" si="26"/>
        <v>0.6</v>
      </c>
    </row>
    <row r="68" spans="1:74" x14ac:dyDescent="0.35">
      <c r="A68">
        <v>12</v>
      </c>
      <c r="B68" t="s">
        <v>51</v>
      </c>
      <c r="C68" t="s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82</v>
      </c>
      <c r="V68" t="s">
        <v>82</v>
      </c>
      <c r="W68" t="s">
        <v>82</v>
      </c>
      <c r="X68" t="s">
        <v>82</v>
      </c>
      <c r="Y68">
        <f t="shared" si="23"/>
        <v>0</v>
      </c>
      <c r="Z68" s="11">
        <v>0</v>
      </c>
      <c r="AA68" s="3"/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W68">
        <f t="shared" si="24"/>
        <v>0</v>
      </c>
      <c r="AX68" s="11" t="e">
        <f t="shared" si="20"/>
        <v>#DIV/0!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U68">
        <f t="shared" si="25"/>
        <v>0</v>
      </c>
      <c r="BV68" s="11">
        <v>0</v>
      </c>
    </row>
    <row r="69" spans="1:74" x14ac:dyDescent="0.35">
      <c r="A69">
        <v>13</v>
      </c>
      <c r="B69" t="s">
        <v>53</v>
      </c>
      <c r="C69" t="s">
        <v>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82</v>
      </c>
      <c r="V69" t="s">
        <v>82</v>
      </c>
      <c r="W69" t="s">
        <v>82</v>
      </c>
      <c r="X69" t="s">
        <v>82</v>
      </c>
      <c r="Y69">
        <f t="shared" si="23"/>
        <v>0</v>
      </c>
      <c r="Z69" s="11">
        <v>0</v>
      </c>
      <c r="AA69" s="3"/>
      <c r="AB69">
        <v>3</v>
      </c>
      <c r="AC69">
        <v>2</v>
      </c>
      <c r="AD69">
        <v>1</v>
      </c>
      <c r="AE69">
        <v>3</v>
      </c>
      <c r="AF69">
        <v>0</v>
      </c>
      <c r="AG69">
        <v>2</v>
      </c>
      <c r="AH69">
        <v>2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2</v>
      </c>
      <c r="AP69">
        <v>0</v>
      </c>
      <c r="AW69">
        <f t="shared" si="24"/>
        <v>7</v>
      </c>
      <c r="AX69" s="11">
        <f t="shared" si="20"/>
        <v>0.11666666666666667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U69">
        <f t="shared" si="25"/>
        <v>0</v>
      </c>
      <c r="BV69" s="11">
        <v>0</v>
      </c>
    </row>
    <row r="70" spans="1:74" x14ac:dyDescent="0.35">
      <c r="A70">
        <v>14</v>
      </c>
      <c r="B70" t="s">
        <v>55</v>
      </c>
      <c r="C70" t="s">
        <v>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82</v>
      </c>
      <c r="V70" t="s">
        <v>82</v>
      </c>
      <c r="W70" t="s">
        <v>82</v>
      </c>
      <c r="X70" t="s">
        <v>82</v>
      </c>
      <c r="Y70">
        <f t="shared" si="23"/>
        <v>0</v>
      </c>
      <c r="Z70" s="11">
        <v>0</v>
      </c>
      <c r="AA70" s="3"/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W70">
        <f t="shared" si="24"/>
        <v>0</v>
      </c>
      <c r="AX70" s="11" t="e">
        <f t="shared" si="20"/>
        <v>#DIV/0!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U70">
        <f t="shared" si="25"/>
        <v>0</v>
      </c>
      <c r="BV70" s="11">
        <v>0</v>
      </c>
    </row>
    <row r="71" spans="1:74" x14ac:dyDescent="0.35">
      <c r="A71">
        <v>15</v>
      </c>
      <c r="B71" t="s">
        <v>57</v>
      </c>
      <c r="C71" t="s">
        <v>58</v>
      </c>
      <c r="D71">
        <v>2</v>
      </c>
      <c r="E71">
        <v>1</v>
      </c>
      <c r="F71">
        <v>0</v>
      </c>
      <c r="G71">
        <v>1</v>
      </c>
      <c r="H71">
        <v>0</v>
      </c>
      <c r="I71">
        <v>2</v>
      </c>
      <c r="J71">
        <v>2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82</v>
      </c>
      <c r="V71" t="s">
        <v>82</v>
      </c>
      <c r="W71" t="s">
        <v>82</v>
      </c>
      <c r="X71" t="s">
        <v>82</v>
      </c>
      <c r="Y71">
        <f t="shared" si="23"/>
        <v>8</v>
      </c>
      <c r="Z71" s="11">
        <v>0</v>
      </c>
      <c r="AA71" s="3"/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W71">
        <f t="shared" si="24"/>
        <v>3</v>
      </c>
      <c r="AX71" s="11">
        <f t="shared" si="20"/>
        <v>0.15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U71">
        <f t="shared" si="25"/>
        <v>0</v>
      </c>
      <c r="BV71" s="11">
        <v>0</v>
      </c>
    </row>
    <row r="72" spans="1:74" x14ac:dyDescent="0.35">
      <c r="A72">
        <v>16</v>
      </c>
      <c r="B72" t="s">
        <v>78</v>
      </c>
      <c r="C72" t="s">
        <v>60</v>
      </c>
      <c r="D72">
        <v>2</v>
      </c>
      <c r="E72">
        <v>1</v>
      </c>
      <c r="F72">
        <v>1</v>
      </c>
      <c r="G72">
        <v>2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 t="s">
        <v>82</v>
      </c>
      <c r="V72" t="s">
        <v>82</v>
      </c>
      <c r="W72" t="s">
        <v>82</v>
      </c>
      <c r="X72" t="s">
        <v>82</v>
      </c>
      <c r="Y72">
        <f t="shared" si="23"/>
        <v>9</v>
      </c>
      <c r="Z72" s="11">
        <f t="shared" ref="Z72" si="28">Y72/(D72*16)</f>
        <v>0.28125</v>
      </c>
      <c r="AA72" s="3"/>
      <c r="AB72">
        <v>2</v>
      </c>
      <c r="AC72">
        <v>1</v>
      </c>
      <c r="AD72">
        <v>2</v>
      </c>
      <c r="AE72">
        <v>2</v>
      </c>
      <c r="AF72">
        <v>1</v>
      </c>
      <c r="AG72">
        <v>2</v>
      </c>
      <c r="AH72">
        <v>2</v>
      </c>
      <c r="AI72">
        <v>0</v>
      </c>
      <c r="AJ72">
        <v>1</v>
      </c>
      <c r="AK72">
        <v>1</v>
      </c>
      <c r="AL72">
        <v>2</v>
      </c>
      <c r="AM72">
        <v>0</v>
      </c>
      <c r="AN72">
        <v>1</v>
      </c>
      <c r="AO72">
        <v>1</v>
      </c>
      <c r="AP72">
        <v>1</v>
      </c>
      <c r="AW72">
        <f t="shared" si="24"/>
        <v>9</v>
      </c>
      <c r="AX72" s="11">
        <f t="shared" si="20"/>
        <v>0.22500000000000001</v>
      </c>
      <c r="AZ72">
        <v>2</v>
      </c>
      <c r="BA72">
        <v>0</v>
      </c>
      <c r="BB72">
        <v>2</v>
      </c>
      <c r="BC72">
        <v>1</v>
      </c>
      <c r="BD72">
        <v>0</v>
      </c>
      <c r="BE72">
        <v>2</v>
      </c>
      <c r="BF72">
        <v>2</v>
      </c>
      <c r="BG72">
        <v>2</v>
      </c>
      <c r="BH72">
        <v>1</v>
      </c>
      <c r="BI72">
        <v>0</v>
      </c>
      <c r="BJ72">
        <v>2</v>
      </c>
      <c r="BK72">
        <v>1</v>
      </c>
      <c r="BL72">
        <v>2</v>
      </c>
      <c r="BM72">
        <v>1</v>
      </c>
      <c r="BN72">
        <v>1</v>
      </c>
      <c r="BO72">
        <v>1</v>
      </c>
      <c r="BU72">
        <f t="shared" si="25"/>
        <v>18</v>
      </c>
      <c r="BV72" s="11">
        <f t="shared" si="26"/>
        <v>0.45</v>
      </c>
    </row>
    <row r="73" spans="1:74" x14ac:dyDescent="0.35">
      <c r="A73">
        <v>17</v>
      </c>
      <c r="B73" t="s">
        <v>61</v>
      </c>
      <c r="C73" t="s">
        <v>62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1">
        <v>0</v>
      </c>
      <c r="AA73" s="3"/>
      <c r="AB73" s="16">
        <v>2</v>
      </c>
      <c r="AC73">
        <v>2</v>
      </c>
      <c r="AD73">
        <v>1</v>
      </c>
      <c r="AE73">
        <v>2</v>
      </c>
      <c r="AF73">
        <v>2</v>
      </c>
      <c r="AG73">
        <v>2</v>
      </c>
      <c r="AH73">
        <v>1</v>
      </c>
      <c r="AI73">
        <v>1</v>
      </c>
      <c r="AJ73">
        <v>2</v>
      </c>
      <c r="AK73">
        <v>1</v>
      </c>
      <c r="AL73">
        <v>1</v>
      </c>
      <c r="AM73">
        <v>0</v>
      </c>
      <c r="AN73">
        <v>0</v>
      </c>
      <c r="AO73">
        <v>2</v>
      </c>
      <c r="AP73">
        <v>0</v>
      </c>
      <c r="AW73">
        <f t="shared" si="24"/>
        <v>8</v>
      </c>
      <c r="AX73" s="11">
        <f t="shared" si="20"/>
        <v>0.2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U73">
        <f t="shared" si="25"/>
        <v>0</v>
      </c>
      <c r="BV73" s="11">
        <v>0</v>
      </c>
    </row>
    <row r="74" spans="1:74" x14ac:dyDescent="0.35">
      <c r="A74">
        <v>18</v>
      </c>
      <c r="B74" t="s">
        <v>63</v>
      </c>
      <c r="C74" t="s">
        <v>64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1">
        <v>0</v>
      </c>
      <c r="AA74" s="3"/>
      <c r="AB74" s="16">
        <v>3</v>
      </c>
      <c r="AC74">
        <v>3</v>
      </c>
      <c r="AD74">
        <v>2</v>
      </c>
      <c r="AE74">
        <v>2</v>
      </c>
      <c r="AF74">
        <v>1</v>
      </c>
      <c r="AG74">
        <v>2</v>
      </c>
      <c r="AH74">
        <v>2</v>
      </c>
      <c r="AI74">
        <v>3</v>
      </c>
      <c r="AJ74">
        <v>2</v>
      </c>
      <c r="AK74">
        <v>2</v>
      </c>
      <c r="AL74">
        <v>3</v>
      </c>
      <c r="AM74">
        <v>1</v>
      </c>
      <c r="AN74">
        <v>0</v>
      </c>
      <c r="AO74">
        <v>1</v>
      </c>
      <c r="AP74">
        <v>1</v>
      </c>
      <c r="AW74">
        <f t="shared" si="24"/>
        <v>15</v>
      </c>
      <c r="AX74" s="11">
        <f t="shared" si="20"/>
        <v>0.25</v>
      </c>
      <c r="AZ74">
        <v>3</v>
      </c>
      <c r="BA74">
        <v>1</v>
      </c>
      <c r="BB74">
        <v>3</v>
      </c>
      <c r="BC74">
        <v>2</v>
      </c>
      <c r="BD74">
        <v>0</v>
      </c>
      <c r="BE74">
        <v>3</v>
      </c>
      <c r="BF74">
        <v>3</v>
      </c>
      <c r="BG74">
        <v>2</v>
      </c>
      <c r="BH74">
        <v>1</v>
      </c>
      <c r="BI74">
        <v>0</v>
      </c>
      <c r="BJ74">
        <v>3</v>
      </c>
      <c r="BK74">
        <v>1</v>
      </c>
      <c r="BL74">
        <v>3</v>
      </c>
      <c r="BM74">
        <v>1</v>
      </c>
      <c r="BN74">
        <v>1</v>
      </c>
      <c r="BO74">
        <v>1</v>
      </c>
      <c r="BU74">
        <f t="shared" si="25"/>
        <v>25</v>
      </c>
      <c r="BV74" s="11">
        <f t="shared" si="26"/>
        <v>0.41666666666666669</v>
      </c>
    </row>
    <row r="75" spans="1:74" x14ac:dyDescent="0.35">
      <c r="A75">
        <v>19</v>
      </c>
      <c r="B75" t="s">
        <v>65</v>
      </c>
      <c r="C75" t="s">
        <v>66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1">
        <v>0</v>
      </c>
      <c r="AA75" s="3"/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W75">
        <f t="shared" si="24"/>
        <v>0</v>
      </c>
      <c r="AX75" s="11" t="e">
        <f t="shared" si="20"/>
        <v>#DIV/0!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U75">
        <f t="shared" si="25"/>
        <v>0</v>
      </c>
      <c r="BV75" s="11">
        <v>0</v>
      </c>
    </row>
    <row r="76" spans="1:74" x14ac:dyDescent="0.35">
      <c r="A76">
        <v>20</v>
      </c>
      <c r="B76" t="s">
        <v>67</v>
      </c>
      <c r="C76" t="s">
        <v>68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1">
        <v>0</v>
      </c>
      <c r="AA76" s="3"/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W76">
        <f t="shared" si="24"/>
        <v>0</v>
      </c>
      <c r="AX76" s="11" t="e">
        <f t="shared" si="20"/>
        <v>#DIV/0!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U76">
        <f t="shared" si="25"/>
        <v>0</v>
      </c>
      <c r="BV76" s="11">
        <v>0</v>
      </c>
    </row>
    <row r="77" spans="1:74" x14ac:dyDescent="0.35">
      <c r="A77">
        <v>21</v>
      </c>
      <c r="B77" t="s">
        <v>69</v>
      </c>
      <c r="C77" t="s">
        <v>70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1">
        <v>0</v>
      </c>
      <c r="AA77" s="3"/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W77">
        <f t="shared" si="24"/>
        <v>0</v>
      </c>
      <c r="AX77" s="11" t="e">
        <f t="shared" si="20"/>
        <v>#DIV/0!</v>
      </c>
      <c r="AZ77">
        <v>6</v>
      </c>
      <c r="BA77">
        <v>3</v>
      </c>
      <c r="BB77">
        <v>6</v>
      </c>
      <c r="BC77">
        <v>5</v>
      </c>
      <c r="BD77">
        <v>0</v>
      </c>
      <c r="BE77">
        <v>4</v>
      </c>
      <c r="BF77">
        <v>5</v>
      </c>
      <c r="BG77">
        <v>4</v>
      </c>
      <c r="BH77">
        <v>1</v>
      </c>
      <c r="BI77">
        <v>2</v>
      </c>
      <c r="BJ77">
        <v>5</v>
      </c>
      <c r="BK77">
        <v>5</v>
      </c>
      <c r="BL77">
        <v>4</v>
      </c>
      <c r="BM77">
        <v>1</v>
      </c>
      <c r="BN77">
        <v>2</v>
      </c>
      <c r="BO77">
        <v>3</v>
      </c>
      <c r="BU77">
        <f t="shared" si="25"/>
        <v>50</v>
      </c>
      <c r="BV77" s="11">
        <f t="shared" si="26"/>
        <v>0.41666666666666669</v>
      </c>
    </row>
    <row r="78" spans="1:74" x14ac:dyDescent="0.35">
      <c r="A78">
        <v>22</v>
      </c>
      <c r="B78" t="s">
        <v>71</v>
      </c>
      <c r="C78" t="s">
        <v>72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1">
        <v>0</v>
      </c>
      <c r="AA78" s="3"/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W78">
        <f t="shared" si="24"/>
        <v>0</v>
      </c>
      <c r="AX78" s="11" t="e">
        <f t="shared" si="20"/>
        <v>#DIV/0!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U78">
        <f t="shared" si="25"/>
        <v>0</v>
      </c>
      <c r="BV78" s="11">
        <v>0</v>
      </c>
    </row>
    <row r="79" spans="1:74" x14ac:dyDescent="0.35">
      <c r="A79">
        <v>23</v>
      </c>
      <c r="B79" s="12" t="s">
        <v>73</v>
      </c>
      <c r="C79" t="s">
        <v>74</v>
      </c>
      <c r="D79">
        <f t="shared" ref="D79:T79" si="29">SUM(D57:D72)</f>
        <v>20</v>
      </c>
      <c r="E79">
        <f t="shared" si="29"/>
        <v>10</v>
      </c>
      <c r="F79">
        <f t="shared" si="29"/>
        <v>10</v>
      </c>
      <c r="G79">
        <f t="shared" si="29"/>
        <v>14</v>
      </c>
      <c r="H79">
        <f t="shared" si="29"/>
        <v>6</v>
      </c>
      <c r="I79">
        <f t="shared" si="29"/>
        <v>5</v>
      </c>
      <c r="J79">
        <f t="shared" si="29"/>
        <v>9</v>
      </c>
      <c r="K79">
        <f t="shared" si="29"/>
        <v>4</v>
      </c>
      <c r="L79">
        <f t="shared" si="29"/>
        <v>7</v>
      </c>
      <c r="M79">
        <f t="shared" si="29"/>
        <v>16</v>
      </c>
      <c r="N79">
        <f t="shared" si="29"/>
        <v>3</v>
      </c>
      <c r="O79">
        <f t="shared" si="29"/>
        <v>4</v>
      </c>
      <c r="P79">
        <f t="shared" si="29"/>
        <v>1</v>
      </c>
      <c r="Q79">
        <f t="shared" si="29"/>
        <v>3</v>
      </c>
      <c r="R79">
        <f t="shared" si="29"/>
        <v>3</v>
      </c>
      <c r="S79">
        <f t="shared" si="29"/>
        <v>1</v>
      </c>
      <c r="T79">
        <f t="shared" si="29"/>
        <v>7</v>
      </c>
      <c r="U79" t="s">
        <v>82</v>
      </c>
      <c r="V79" t="s">
        <v>82</v>
      </c>
      <c r="W79" t="s">
        <v>82</v>
      </c>
      <c r="X79" t="s">
        <v>82</v>
      </c>
      <c r="Y79">
        <f>SUM(Y57:Y72)</f>
        <v>103</v>
      </c>
      <c r="Z79" s="13">
        <f>AVERAGE(Z63:Z78)</f>
        <v>8.1380208333333329E-2</v>
      </c>
      <c r="AA79" s="3"/>
      <c r="AB79">
        <f>SUM(AB57:AB78)</f>
        <v>33</v>
      </c>
      <c r="AC79">
        <f t="shared" ref="AC79:AP79" si="30">SUM(AC57:AC78)</f>
        <v>30</v>
      </c>
      <c r="AD79">
        <f t="shared" si="30"/>
        <v>25</v>
      </c>
      <c r="AE79">
        <f t="shared" si="30"/>
        <v>30</v>
      </c>
      <c r="AF79">
        <f t="shared" si="30"/>
        <v>16</v>
      </c>
      <c r="AG79">
        <f t="shared" si="30"/>
        <v>30</v>
      </c>
      <c r="AH79">
        <f t="shared" si="30"/>
        <v>21</v>
      </c>
      <c r="AI79">
        <f t="shared" si="30"/>
        <v>20</v>
      </c>
      <c r="AJ79">
        <f t="shared" si="30"/>
        <v>18</v>
      </c>
      <c r="AK79">
        <f t="shared" si="30"/>
        <v>19</v>
      </c>
      <c r="AL79">
        <f t="shared" si="30"/>
        <v>19</v>
      </c>
      <c r="AM79">
        <f t="shared" si="30"/>
        <v>7</v>
      </c>
      <c r="AN79">
        <f t="shared" si="30"/>
        <v>10</v>
      </c>
      <c r="AO79">
        <f t="shared" si="30"/>
        <v>23</v>
      </c>
      <c r="AP79">
        <f t="shared" si="30"/>
        <v>4</v>
      </c>
      <c r="AZ79">
        <v>3</v>
      </c>
      <c r="BA79">
        <v>3</v>
      </c>
      <c r="BB79">
        <v>3</v>
      </c>
      <c r="BC79">
        <v>0</v>
      </c>
      <c r="BD79">
        <v>0</v>
      </c>
      <c r="BE79">
        <v>2</v>
      </c>
      <c r="BF79">
        <v>3</v>
      </c>
      <c r="BG79">
        <v>3</v>
      </c>
      <c r="BH79">
        <v>1</v>
      </c>
      <c r="BI79">
        <v>0</v>
      </c>
      <c r="BJ79">
        <v>3</v>
      </c>
      <c r="BK79">
        <v>3</v>
      </c>
      <c r="BL79">
        <v>3</v>
      </c>
      <c r="BM79">
        <v>0</v>
      </c>
      <c r="BN79">
        <v>2</v>
      </c>
      <c r="BO79">
        <v>2</v>
      </c>
      <c r="BU79">
        <f t="shared" si="25"/>
        <v>28</v>
      </c>
      <c r="BV79" s="11">
        <f t="shared" si="26"/>
        <v>0.46666666666666667</v>
      </c>
    </row>
    <row r="80" spans="1:74" x14ac:dyDescent="0.35">
      <c r="AA80" s="3"/>
      <c r="AZ80">
        <f>SUM(AZ57:AZ79)</f>
        <v>34</v>
      </c>
      <c r="BA80">
        <f t="shared" ref="BA80:BO80" si="31">SUM(BA57:BA79)</f>
        <v>20</v>
      </c>
      <c r="BB80">
        <f t="shared" si="31"/>
        <v>34</v>
      </c>
      <c r="BC80">
        <f t="shared" si="31"/>
        <v>22</v>
      </c>
      <c r="BD80">
        <f t="shared" si="31"/>
        <v>0</v>
      </c>
      <c r="BE80">
        <f t="shared" si="31"/>
        <v>26</v>
      </c>
      <c r="BF80">
        <f t="shared" si="31"/>
        <v>33</v>
      </c>
      <c r="BG80">
        <f t="shared" si="31"/>
        <v>28</v>
      </c>
      <c r="BH80">
        <f t="shared" si="31"/>
        <v>13</v>
      </c>
      <c r="BI80">
        <f t="shared" si="31"/>
        <v>9</v>
      </c>
      <c r="BJ80">
        <f t="shared" si="31"/>
        <v>28</v>
      </c>
      <c r="BK80">
        <f t="shared" si="31"/>
        <v>25</v>
      </c>
      <c r="BL80">
        <f t="shared" si="31"/>
        <v>29</v>
      </c>
      <c r="BM80">
        <f t="shared" si="31"/>
        <v>11</v>
      </c>
      <c r="BN80">
        <f t="shared" si="31"/>
        <v>20</v>
      </c>
      <c r="BO80">
        <f t="shared" si="31"/>
        <v>15</v>
      </c>
    </row>
  </sheetData>
  <mergeCells count="9">
    <mergeCell ref="E55:X55"/>
    <mergeCell ref="AB55:AV55"/>
    <mergeCell ref="AZ55:BT55"/>
    <mergeCell ref="E1:X1"/>
    <mergeCell ref="AC1:AV1"/>
    <mergeCell ref="BA1:BT1"/>
    <mergeCell ref="E28:X28"/>
    <mergeCell ref="AB28:AV28"/>
    <mergeCell ref="AZ28:BT2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UBATE62454</dc:creator>
  <cp:lastModifiedBy>UBATE62454</cp:lastModifiedBy>
  <dcterms:created xsi:type="dcterms:W3CDTF">2023-05-10T02:56:40Z</dcterms:created>
  <dcterms:modified xsi:type="dcterms:W3CDTF">2023-05-10T03:01:25Z</dcterms:modified>
</cp:coreProperties>
</file>