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nue\Desktop\Yo\Universidad\4to Semestre\Herramientas de Diseño\Prácticas\Proyecto\KiCAD\DIMECRES_4_NETEJAPARABRISES\Prespuesto\"/>
    </mc:Choice>
  </mc:AlternateContent>
  <xr:revisionPtr revIDLastSave="0" documentId="13_ncr:1_{97B03B2B-E615-44B7-B631-19E129752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0" i="1"/>
  <c r="I41" i="1"/>
  <c r="I11" i="1"/>
  <c r="I12" i="1"/>
  <c r="I13" i="1"/>
  <c r="I14" i="1"/>
  <c r="I15" i="1"/>
  <c r="I16" i="1"/>
  <c r="K16" i="1" s="1"/>
  <c r="I17" i="1"/>
  <c r="K17" i="1" s="1"/>
  <c r="I18" i="1"/>
  <c r="K18" i="1" s="1"/>
  <c r="I19" i="1"/>
  <c r="K19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10" i="1"/>
</calcChain>
</file>

<file path=xl/sharedStrings.xml><?xml version="1.0" encoding="utf-8"?>
<sst xmlns="http://schemas.openxmlformats.org/spreadsheetml/2006/main" count="190" uniqueCount="71">
  <si>
    <t>Producto</t>
  </si>
  <si>
    <t>Enlace</t>
  </si>
  <si>
    <t>Descripción</t>
  </si>
  <si>
    <t>Precio por unidad</t>
  </si>
  <si>
    <t>Cantidad por PCB</t>
  </si>
  <si>
    <t>x10</t>
  </si>
  <si>
    <t>x50</t>
  </si>
  <si>
    <t>x1000</t>
  </si>
  <si>
    <t>x20000</t>
  </si>
  <si>
    <t>Total</t>
  </si>
  <si>
    <t>https://www.mouser.es/c/passive-components/resistors/smd-resistors-chip-resistors/?case%20code%20-%20in=0805&amp;srsltid=AfmBOooMcdoX2TYCIUiXTPL73hFyb4ueDEQ_4x9gy3kqB88l7tEPn5zw</t>
  </si>
  <si>
    <t>https://www.mouser.es/c/passive-components/capacitors/ceramic-capacitors/mlccs-multilayer-ceramic-capacitors/multilayer-ceramic-capacitors-mlcc-smd-smt/?case%20code%20-%20in=0805&amp;srsltid=AfmBOooHiyyfo7yNiHRStsUNIuyQqfIiuxWCdabsf-0uClESu0gOBeoZ</t>
  </si>
  <si>
    <t>https://www.mouser.es/ProductDetail/Diodes-Incorporated/1N4148WT-7?qs=FITO%2F%2FQgYDlMYETivVNccQ%3D%3D&amp;srsltid=AfmBOoou_yJnZpDgmPF8lyJYvVQjLXj10ciJGzHpk-AjsCirV3GD92uh</t>
  </si>
  <si>
    <t>https://www.mouser.es/ProductDetail/Diodes-Incorporated/1N4002-T?qs=rGAXPo9uwV21tVJRR%252BhxrQ%3D%3D&amp;srsltid=AfmBOorgoRISs7AysqSenf86rY_uic1OQ-ctlDZdBzbqsNDCSOH4MkoH</t>
  </si>
  <si>
    <t>https://www.mouser.es/ProductDetail/Taiwan-Semiconductor/BZV55C6V2?qs=tHU%2FlV7kTyT6aGdLZjLeJA%3D%3D&amp;srsltid=AfmBOoqlTfyvElshAJGKEOnokCJH7DD2SI9rdq-b15Bw82J5balxlpyx</t>
  </si>
  <si>
    <t>https://www.mouser.es/c/semiconductors/power-management-ics/voltage-regulators-voltage-controllers/ldo-voltage-regulators/?output%20voltage=3.3%20V&amp;series=LM1117&amp;srsltid=AfmBOopCS5SfOUfkEXAfuskpiQAWccBAgXAN-JCNia4gCoj7qRf5gO_6</t>
  </si>
  <si>
    <t>https://www.digikey.com/en/products/detail/adam-tech/PH1-01-UA/9830231</t>
  </si>
  <si>
    <t>https://www.digikey.com/en/products/detail/w%C3%BCrth-elektronik/61300211121/4846823</t>
  </si>
  <si>
    <t>https://www.digikey.com/en/products/detail/harwin-inc/M20-9990345/3728227</t>
  </si>
  <si>
    <t>https://www.digikey.com/en/products/detail/w%C3%BCrth-elektronik/61300611121/4846833</t>
  </si>
  <si>
    <t>https://www.digikey.com/en/products/detail/phoenix-contact/1729128/260615</t>
  </si>
  <si>
    <t>https://www.digikey.com/en/products/detail/phoenix-contact/1729131/260616</t>
  </si>
  <si>
    <t>https://www.mouser.es/ProductDetail/TE-Connectivity-PB/RT314012?qs=h4sDRd%2FXttjfRhAgOQMm4w%3D%3D&amp;srsltid=AfmBOopdF7YzNaaU_lIqXwQFE3O8Wtd6nW0APCk7J3Q2hti2xpCqZaIA</t>
  </si>
  <si>
    <t>j</t>
  </si>
  <si>
    <t>https://www.digikey.es/es/products/detail/central-semiconductor-corp/2N2222-PBFREE/4806844?srsltid=AfmBOopbMWPTTw3-6tQ3mkBI2d-5vu9RYMKABsMoJXEqe7_SeGSs3M0XfSY&amp;gQT=2</t>
  </si>
  <si>
    <t>https://www.digikey.es/es/products/detail/c-k/PTS526SK15SMTR2-LFS/10056626</t>
  </si>
  <si>
    <t>https://www.mouser.es/ProductDetail/Microchip-Technology/PIC18F2580-I-SO?qs=5Wx0vN22rFLg5k%2FqM4Xm9A%3D%3D&amp;srsltid=AfmBOopCAz-k-Pcm96D1DimOK-DAeT0rb1iuXtPFH-JnCEKCt6lwyihF</t>
  </si>
  <si>
    <t>https://www.mouser.es/ProductDetail/Texas-Instruments/HDC2010YPAR?qs=EU6FO9ffTwc2CasHMLP4bA%3D%3D&amp;srsltid=AfmBOoqXnaFTWXcZMyG4580DNzW-HCuocmkeqHf7p0Yc_BGwz0CBEdvv</t>
  </si>
  <si>
    <t>https://www.mouser.es/ProductDetail/Analog-Devices/LT1716IS5TRMPBF?qs=ytflclh7QUVIaNMG%252B3EIxQ%3D%3D&amp;srsltid=AfmBOoq8gcvRJ8MITYHWTtR5SiE7qXkDBCw41GFqOJ_Iaz3cPW7-2qFa</t>
  </si>
  <si>
    <t>https://www.mouser.es/ProductDetail/Texas-Instruments/TXS0108EPWR?qs=IUbkBnfnSQLgiWtCbWtYOw%3D%3D&amp;srsltid=AfmBOorpltmT2LoS2himdQ8eZQyarWwArbwweY4R5QsDvRHS2dPtGP4s</t>
  </si>
  <si>
    <t>https://www.digikey.com/es/products/detail/texas-instruments/DRV8871DDA/6110574</t>
  </si>
  <si>
    <t>https://www.mouser.es/ProductDetail/Microchip-Technology/MCP2551-E-SN?qs=Vn0zuzr35GHkGDCgnw0F9A%3D%3D&amp;srsltid=AfmBOorUxPGCqbiA2v1h7c9zpkI60JspWLsxdac_1OPreP3_HaUwRlyo</t>
  </si>
  <si>
    <t>https://www.digikey.es/es/products/detail/l-com/SD9S/21288632</t>
  </si>
  <si>
    <t>Cristal</t>
  </si>
  <si>
    <t>https://www.digikey.es/es/products/detail/citizen-finedevice-co-ltd/HC-49-U-S16384000ABJB/284225?srsltid=AfmBOorZN38nb31CXjwxmnUM6iXshl_QxuvCV62Bbzu7u5iEPdrACuPH</t>
  </si>
  <si>
    <t>HC-49/U</t>
  </si>
  <si>
    <t>https://cart.jlcpcb.com/quote?orderType=1&amp;stencilLayer=1&amp;stencilWidth=100&amp;stencilLength=100&amp;stencilCounts=2000&amp;spm=Jlcpcb.Homepage.1010</t>
  </si>
  <si>
    <t>PCB</t>
  </si>
  <si>
    <r>
      <t>Resistencia 4.7K</t>
    </r>
    <r>
      <rPr>
        <sz val="11"/>
        <color theme="1"/>
        <rFont val="Aptos Narrow"/>
        <family val="2"/>
      </rPr>
      <t>Ω</t>
    </r>
  </si>
  <si>
    <r>
      <t>Resistencia 3K</t>
    </r>
    <r>
      <rPr>
        <sz val="11"/>
        <color theme="1"/>
        <rFont val="Aptos Narrow"/>
        <family val="2"/>
      </rPr>
      <t>Ω</t>
    </r>
  </si>
  <si>
    <r>
      <t>Resistencia 2K</t>
    </r>
    <r>
      <rPr>
        <sz val="11"/>
        <color theme="1"/>
        <rFont val="Aptos Narrow"/>
        <family val="2"/>
      </rPr>
      <t>Ω</t>
    </r>
  </si>
  <si>
    <r>
      <t>Resistencia 1K</t>
    </r>
    <r>
      <rPr>
        <sz val="11"/>
        <color theme="1"/>
        <rFont val="Aptos Narrow"/>
        <family val="2"/>
      </rPr>
      <t>Ω</t>
    </r>
  </si>
  <si>
    <r>
      <t>Resistencia 300</t>
    </r>
    <r>
      <rPr>
        <sz val="11"/>
        <color theme="1"/>
        <rFont val="Aptos Narrow"/>
        <family val="2"/>
      </rPr>
      <t>Ω</t>
    </r>
  </si>
  <si>
    <t>https://www.mouser.es/ProductDetail/ROHM-Semiconductor/SFR10EZPF3000?qs=sGAEpiMZZMvdGkrng054t2cqbZCzJY7NtZHdPqBIKeE8Rcx7querPw%3D%3D</t>
  </si>
  <si>
    <t>https://www.mouser.es/ProductDetail/Vishay-Beyschlag/MCU08050C6809FP500?qs=sGAEpiMZZMvdGkrng054t%252B6peQZGboBpqQ93DIj2ESU%3D</t>
  </si>
  <si>
    <t>MCU08050C6809FP500</t>
  </si>
  <si>
    <t>SFR10EZPF3000</t>
  </si>
  <si>
    <t>https://www.mouser.es/ProductDetail/Panasonic/ERA-6AED102V?qs=sGAEpiMZZMvdGkrng054t5mej2KPdPuFdGR0mNxKO%252B4%3D</t>
  </si>
  <si>
    <t>ERA-6AED102V</t>
  </si>
  <si>
    <t>https://www.mouser.es/ProductDetail/Panasonic/ERJ-UP6D2001V?qs=sGAEpiMZZMvdGkrng054t2cqbZCzJY7N%2FpbMobjExh5jkutYX4oq7A%3D%3D</t>
  </si>
  <si>
    <t>ERJ-UP6D2001V</t>
  </si>
  <si>
    <t>Cantidad total</t>
  </si>
  <si>
    <t>https://www.mouser.es/ProductDetail/Vishay-Dale/TNPW08053K00FEEA?qs=sGAEpiMZZMvdGkrng054t4HUbP1SNLfZFxqDJfeX1Vw%3D</t>
  </si>
  <si>
    <r>
      <t>Resistencia 68</t>
    </r>
    <r>
      <rPr>
        <sz val="11"/>
        <color theme="1"/>
        <rFont val="Aptos Narrow"/>
        <family val="2"/>
      </rPr>
      <t>Ω</t>
    </r>
  </si>
  <si>
    <t>TNPW08053K00FEEA</t>
  </si>
  <si>
    <t>https://www.mouser.es/ProductDetail/Panasonic/ERA-6VEB4701V?qs=sGAEpiMZZMvdGkrng054twKDKoBh%252BscnWyenyX2PUMdK9PH%2F98VUxQ%3D%3D</t>
  </si>
  <si>
    <t>ERA-6VEB4701V</t>
  </si>
  <si>
    <t>Capacitor 1uF</t>
  </si>
  <si>
    <t>Capacitor 100nF</t>
  </si>
  <si>
    <t>https://www.mouser.es/ProductDetail/Vishay-Vitramon/VJ0805Y104KXBAT?qs=ZB8tH5z5N7bogYVWlZJLKw%3D%3D</t>
  </si>
  <si>
    <t>Capacitor 100pF</t>
  </si>
  <si>
    <t>Capacitor 33pF</t>
  </si>
  <si>
    <t>VJ0805Y104KXBAT</t>
  </si>
  <si>
    <t>https://www.mouser.es/ProductDetail/KYOCERA-AVX/KGM21AR71C105JU?qs=Jm2GQyTW%2FbgRn%252Bi87%2FZsQQ%3D%3D</t>
  </si>
  <si>
    <t>KGM21AR71C105JU</t>
  </si>
  <si>
    <t>Diodo 1N4148</t>
  </si>
  <si>
    <t>1N4148WT-7</t>
  </si>
  <si>
    <t>08052U330JAT2A</t>
  </si>
  <si>
    <t>https://www.mouser.es/ProductDetail/KYOCERA-AVX/08052U330JAT2A?qs=PWqgEMkqndQIleO2EF3Tsw%3D%3D</t>
  </si>
  <si>
    <t>08051C101JAT2A</t>
  </si>
  <si>
    <t>https://www.mouser.es/ProductDetail/KYOCERA-AVX/08051C101JAT2A?qs=LzfKPbejVBU01Un%2F7H3NFQ%3D%3D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</si>
</sst>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 Narrow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164" fontId="0" fillId="0" borderId="0" xfId="0" applyNumberFormat="1" applyAlignment="1"/>
    <xf numFmtId="164" fontId="0" fillId="0" borderId="0" xfId="0" applyNumberFormat="1"/>
    <xf numFmtId="0" fontId="1" fillId="0" borderId="0" xfId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Diodes-Incorporated/1N4148WT-7?qs=FITO%2F%2FQgYDlMYETivVNccQ%3D%3D&amp;srsltid=AfmBOoou_yJnZpDgmPF8lyJYvVQjLXj10ciJGzHpk-AjsCirV3GD92uh" TargetMode="External"/><Relationship Id="rId3" Type="http://schemas.openxmlformats.org/officeDocument/2006/relationships/hyperlink" Target="https://www.mouser.es/ProductDetail/Panasonic/ERA-6AED102V?qs=sGAEpiMZZMvdGkrng054t5mej2KPdPuFdGR0mNxKO%252B4%3D" TargetMode="External"/><Relationship Id="rId7" Type="http://schemas.openxmlformats.org/officeDocument/2006/relationships/hyperlink" Target="https://www.mouser.es/ProductDetail/Vishay-Vitramon/VJ0805Y104KXBAT?qs=ZB8tH5z5N7bogYVWlZJLKw%3D%3D" TargetMode="External"/><Relationship Id="rId2" Type="http://schemas.openxmlformats.org/officeDocument/2006/relationships/hyperlink" Target="https://www.mouser.es/ProductDetail/Vishay-Dale/TNPW08053K00FEEA?qs=sGAEpiMZZMvdGkrng054t4HUbP1SNLfZFxqDJfeX1Vw%3D" TargetMode="External"/><Relationship Id="rId1" Type="http://schemas.openxmlformats.org/officeDocument/2006/relationships/hyperlink" Target="https://www.mouser.es/ProductDetail/Panasonic/ERJ-UP6D2001V?qs=sGAEpiMZZMvdGkrng054t2cqbZCzJY7N%2FpbMobjExh5jkutYX4oq7A%3D%3D" TargetMode="External"/><Relationship Id="rId6" Type="http://schemas.openxmlformats.org/officeDocument/2006/relationships/hyperlink" Target="https://www.mouser.es/ProductDetail/Panasonic/ERA-6VEB4701V?qs=sGAEpiMZZMvdGkrng054twKDKoBh%252BscnWyenyX2PUMdK9PH%2F98VUxQ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Vishay-Beyschlag/MCU08050C6809FP500?qs=sGAEpiMZZMvdGkrng054t%252B6peQZGboBpqQ93DIj2ESU%3D" TargetMode="External"/><Relationship Id="rId10" Type="http://schemas.openxmlformats.org/officeDocument/2006/relationships/hyperlink" Target="https://www.mouser.es/ProductDetail/KYOCERA-AVX/08051C101JAT2A?qs=LzfKPbejVBU01Un%2F7H3NFQ%3D%3D" TargetMode="External"/><Relationship Id="rId4" Type="http://schemas.openxmlformats.org/officeDocument/2006/relationships/hyperlink" Target="https://www.mouser.es/ProductDetail/ROHM-Semiconductor/SFR10EZPF3000?qs=sGAEpiMZZMvdGkrng054t2cqbZCzJY7NtZHdPqBIKeE8Rcx7querPw%3D%3D" TargetMode="External"/><Relationship Id="rId9" Type="http://schemas.openxmlformats.org/officeDocument/2006/relationships/hyperlink" Target="https://www.mouser.es/ProductDetail/KYOCERA-AVX/08052U330JAT2A?qs=PWqgEMkqndQIleO2EF3Ts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R46"/>
  <sheetViews>
    <sheetView tabSelected="1" topLeftCell="C4" workbookViewId="0">
      <selection activeCell="J19" sqref="J19"/>
    </sheetView>
  </sheetViews>
  <sheetFormatPr baseColWidth="10" defaultColWidth="8.88671875" defaultRowHeight="14.4" x14ac:dyDescent="0.3"/>
  <cols>
    <col min="5" max="5" width="17.88671875" customWidth="1"/>
    <col min="6" max="6" width="21.21875" customWidth="1"/>
    <col min="7" max="9" width="36.77734375" style="3" customWidth="1"/>
    <col min="10" max="11" width="18.33203125" style="5" customWidth="1"/>
    <col min="12" max="16" width="18.33203125" customWidth="1"/>
    <col min="17" max="18" width="18.6640625" customWidth="1"/>
  </cols>
  <sheetData>
    <row r="8" spans="5:18" ht="18" x14ac:dyDescent="0.35">
      <c r="E8" s="7" t="s">
        <v>5</v>
      </c>
      <c r="F8" s="7"/>
      <c r="G8" s="7"/>
      <c r="H8" s="7"/>
      <c r="I8" s="7"/>
      <c r="J8" s="7"/>
      <c r="K8" s="7"/>
      <c r="M8" s="1" t="s">
        <v>6</v>
      </c>
      <c r="N8" s="1"/>
      <c r="O8" s="1"/>
      <c r="P8" s="1"/>
      <c r="Q8" s="1"/>
      <c r="R8" s="1"/>
    </row>
    <row r="9" spans="5:18" x14ac:dyDescent="0.3">
      <c r="E9" t="s">
        <v>0</v>
      </c>
      <c r="F9" t="s">
        <v>2</v>
      </c>
      <c r="G9" s="3" t="s">
        <v>1</v>
      </c>
      <c r="H9" s="3" t="s">
        <v>4</v>
      </c>
      <c r="I9" s="3" t="s">
        <v>51</v>
      </c>
      <c r="J9" s="5" t="s">
        <v>3</v>
      </c>
      <c r="K9" s="5" t="s">
        <v>9</v>
      </c>
      <c r="M9" t="s">
        <v>0</v>
      </c>
      <c r="N9" t="s">
        <v>2</v>
      </c>
      <c r="O9" t="s">
        <v>1</v>
      </c>
      <c r="P9" t="s">
        <v>3</v>
      </c>
      <c r="Q9" t="s">
        <v>4</v>
      </c>
      <c r="R9" t="s">
        <v>9</v>
      </c>
    </row>
    <row r="10" spans="5:18" x14ac:dyDescent="0.3">
      <c r="E10" t="s">
        <v>38</v>
      </c>
      <c r="F10" t="s">
        <v>56</v>
      </c>
      <c r="G10" s="6" t="s">
        <v>55</v>
      </c>
      <c r="H10" s="3">
        <v>4</v>
      </c>
      <c r="I10" s="3">
        <f>H10*10</f>
        <v>40</v>
      </c>
      <c r="J10" s="5">
        <v>0.24</v>
      </c>
      <c r="K10" s="5">
        <f>I10*J10</f>
        <v>9.6</v>
      </c>
      <c r="O10" s="3" t="s">
        <v>10</v>
      </c>
      <c r="P10" s="5" t="s">
        <v>23</v>
      </c>
    </row>
    <row r="11" spans="5:18" x14ac:dyDescent="0.3">
      <c r="E11" t="s">
        <v>39</v>
      </c>
      <c r="F11" t="s">
        <v>54</v>
      </c>
      <c r="G11" s="6" t="s">
        <v>52</v>
      </c>
      <c r="H11" s="3">
        <v>2</v>
      </c>
      <c r="I11" s="3">
        <f t="shared" ref="I11:I40" si="0">H11*10</f>
        <v>20</v>
      </c>
      <c r="J11" s="5">
        <v>0.124</v>
      </c>
      <c r="K11" s="5">
        <f t="shared" ref="K11:K41" si="1">I11*J11</f>
        <v>2.48</v>
      </c>
      <c r="O11" s="3" t="s">
        <v>10</v>
      </c>
      <c r="P11" s="5" t="s">
        <v>23</v>
      </c>
    </row>
    <row r="12" spans="5:18" x14ac:dyDescent="0.3">
      <c r="E12" t="s">
        <v>40</v>
      </c>
      <c r="F12" t="s">
        <v>50</v>
      </c>
      <c r="G12" s="6" t="s">
        <v>49</v>
      </c>
      <c r="H12" s="3">
        <v>2</v>
      </c>
      <c r="I12" s="3">
        <f t="shared" si="0"/>
        <v>20</v>
      </c>
      <c r="J12" s="5">
        <v>0.13600000000000001</v>
      </c>
      <c r="K12" s="5">
        <f t="shared" si="1"/>
        <v>2.72</v>
      </c>
      <c r="O12" s="3" t="s">
        <v>10</v>
      </c>
      <c r="P12" s="5" t="s">
        <v>23</v>
      </c>
    </row>
    <row r="13" spans="5:18" x14ac:dyDescent="0.3">
      <c r="E13" t="s">
        <v>41</v>
      </c>
      <c r="F13" t="s">
        <v>48</v>
      </c>
      <c r="G13" s="6" t="s">
        <v>47</v>
      </c>
      <c r="H13" s="3">
        <v>6</v>
      </c>
      <c r="I13" s="3">
        <f t="shared" si="0"/>
        <v>60</v>
      </c>
      <c r="J13" s="5">
        <v>0.17799999999999999</v>
      </c>
      <c r="K13" s="5">
        <f t="shared" si="1"/>
        <v>10.68</v>
      </c>
      <c r="O13" s="3" t="s">
        <v>10</v>
      </c>
      <c r="P13" s="5" t="s">
        <v>23</v>
      </c>
    </row>
    <row r="14" spans="5:18" x14ac:dyDescent="0.3">
      <c r="E14" t="s">
        <v>42</v>
      </c>
      <c r="F14" t="s">
        <v>46</v>
      </c>
      <c r="G14" s="6" t="s">
        <v>43</v>
      </c>
      <c r="H14" s="3">
        <v>1</v>
      </c>
      <c r="I14" s="3">
        <f t="shared" si="0"/>
        <v>10</v>
      </c>
      <c r="J14" s="5">
        <v>8.8999999999999996E-2</v>
      </c>
      <c r="K14" s="5">
        <f t="shared" si="1"/>
        <v>0.8899999999999999</v>
      </c>
      <c r="O14" s="3" t="s">
        <v>10</v>
      </c>
      <c r="P14" s="5" t="s">
        <v>23</v>
      </c>
    </row>
    <row r="15" spans="5:18" x14ac:dyDescent="0.3">
      <c r="E15" t="s">
        <v>53</v>
      </c>
      <c r="F15" t="s">
        <v>45</v>
      </c>
      <c r="G15" s="6" t="s">
        <v>44</v>
      </c>
      <c r="H15" s="3">
        <v>1</v>
      </c>
      <c r="I15" s="3">
        <f t="shared" si="0"/>
        <v>10</v>
      </c>
      <c r="J15" s="5">
        <v>0.16200000000000001</v>
      </c>
      <c r="K15" s="5">
        <f t="shared" si="1"/>
        <v>1.62</v>
      </c>
      <c r="O15" s="3" t="s">
        <v>10</v>
      </c>
      <c r="P15" s="5" t="s">
        <v>23</v>
      </c>
    </row>
    <row r="16" spans="5:18" x14ac:dyDescent="0.3">
      <c r="E16" t="s">
        <v>57</v>
      </c>
      <c r="F16" t="s">
        <v>64</v>
      </c>
      <c r="G16" s="6" t="s">
        <v>63</v>
      </c>
      <c r="H16" s="3">
        <v>2</v>
      </c>
      <c r="I16" s="3">
        <f t="shared" si="0"/>
        <v>20</v>
      </c>
      <c r="J16" s="5">
        <v>0.157</v>
      </c>
      <c r="K16" s="5">
        <f t="shared" si="1"/>
        <v>3.14</v>
      </c>
      <c r="O16" s="3" t="s">
        <v>11</v>
      </c>
      <c r="P16" s="5" t="s">
        <v>23</v>
      </c>
    </row>
    <row r="17" spans="5:16" x14ac:dyDescent="0.3">
      <c r="E17" t="s">
        <v>58</v>
      </c>
      <c r="F17" t="s">
        <v>62</v>
      </c>
      <c r="G17" s="6" t="s">
        <v>59</v>
      </c>
      <c r="H17" s="3">
        <v>11</v>
      </c>
      <c r="I17" s="3">
        <f t="shared" si="0"/>
        <v>110</v>
      </c>
      <c r="J17" s="5">
        <v>0.22</v>
      </c>
      <c r="K17" s="5">
        <f t="shared" si="1"/>
        <v>24.2</v>
      </c>
      <c r="O17" s="3" t="s">
        <v>11</v>
      </c>
      <c r="P17" s="5" t="s">
        <v>23</v>
      </c>
    </row>
    <row r="18" spans="5:16" x14ac:dyDescent="0.3">
      <c r="E18" t="s">
        <v>60</v>
      </c>
      <c r="F18" t="s">
        <v>69</v>
      </c>
      <c r="G18" s="6" t="s">
        <v>70</v>
      </c>
      <c r="H18" s="3">
        <v>1</v>
      </c>
      <c r="I18" s="3">
        <f t="shared" si="0"/>
        <v>10</v>
      </c>
      <c r="J18" s="5">
        <v>0.114</v>
      </c>
      <c r="K18" s="5">
        <f t="shared" si="1"/>
        <v>1.1400000000000001</v>
      </c>
      <c r="O18" s="3" t="s">
        <v>11</v>
      </c>
      <c r="P18" s="5" t="s">
        <v>23</v>
      </c>
    </row>
    <row r="19" spans="5:16" x14ac:dyDescent="0.3">
      <c r="E19" t="s">
        <v>61</v>
      </c>
      <c r="F19" t="s">
        <v>67</v>
      </c>
      <c r="G19" s="6" t="s">
        <v>68</v>
      </c>
      <c r="H19" s="3">
        <v>2</v>
      </c>
      <c r="I19" s="3">
        <f t="shared" si="0"/>
        <v>20</v>
      </c>
      <c r="J19" s="5">
        <v>0.192</v>
      </c>
      <c r="K19" s="5">
        <f t="shared" si="1"/>
        <v>3.84</v>
      </c>
      <c r="O19" s="3" t="s">
        <v>11</v>
      </c>
      <c r="P19" s="5" t="s">
        <v>23</v>
      </c>
    </row>
    <row r="20" spans="5:16" x14ac:dyDescent="0.3">
      <c r="E20" t="s">
        <v>65</v>
      </c>
      <c r="F20" t="s">
        <v>66</v>
      </c>
      <c r="G20" s="6" t="s">
        <v>12</v>
      </c>
      <c r="H20" s="3" t="s">
        <v>23</v>
      </c>
      <c r="I20" s="3" t="e">
        <f t="shared" si="0"/>
        <v>#VALUE!</v>
      </c>
      <c r="J20" s="5" t="s">
        <v>23</v>
      </c>
      <c r="K20" s="5" t="e">
        <f t="shared" si="1"/>
        <v>#VALUE!</v>
      </c>
      <c r="O20" s="3" t="s">
        <v>12</v>
      </c>
      <c r="P20" s="5" t="s">
        <v>23</v>
      </c>
    </row>
    <row r="21" spans="5:16" x14ac:dyDescent="0.3">
      <c r="G21" s="3" t="s">
        <v>13</v>
      </c>
      <c r="H21" s="3" t="s">
        <v>23</v>
      </c>
      <c r="I21" s="3" t="e">
        <f t="shared" si="0"/>
        <v>#VALUE!</v>
      </c>
      <c r="J21" s="5" t="s">
        <v>23</v>
      </c>
      <c r="K21" s="5" t="e">
        <f t="shared" si="1"/>
        <v>#VALUE!</v>
      </c>
      <c r="O21" s="3" t="s">
        <v>13</v>
      </c>
      <c r="P21" s="5" t="s">
        <v>23</v>
      </c>
    </row>
    <row r="22" spans="5:16" x14ac:dyDescent="0.3">
      <c r="G22" s="3" t="s">
        <v>14</v>
      </c>
      <c r="H22" s="3" t="s">
        <v>23</v>
      </c>
      <c r="I22" s="3" t="e">
        <f t="shared" si="0"/>
        <v>#VALUE!</v>
      </c>
      <c r="J22" s="5" t="s">
        <v>23</v>
      </c>
      <c r="K22" s="5" t="e">
        <f t="shared" si="1"/>
        <v>#VALUE!</v>
      </c>
      <c r="O22" s="3" t="s">
        <v>14</v>
      </c>
      <c r="P22" s="5" t="s">
        <v>23</v>
      </c>
    </row>
    <row r="23" spans="5:16" x14ac:dyDescent="0.3">
      <c r="G23" s="3" t="s">
        <v>15</v>
      </c>
      <c r="H23" s="3" t="s">
        <v>23</v>
      </c>
      <c r="I23" s="3" t="e">
        <f t="shared" si="0"/>
        <v>#VALUE!</v>
      </c>
      <c r="J23" s="5" t="s">
        <v>23</v>
      </c>
      <c r="K23" s="5" t="e">
        <f t="shared" si="1"/>
        <v>#VALUE!</v>
      </c>
      <c r="O23" s="3" t="s">
        <v>15</v>
      </c>
      <c r="P23" s="5" t="s">
        <v>23</v>
      </c>
    </row>
    <row r="24" spans="5:16" x14ac:dyDescent="0.3">
      <c r="G24" s="3" t="s">
        <v>16</v>
      </c>
      <c r="H24" s="3" t="s">
        <v>23</v>
      </c>
      <c r="I24" s="3" t="e">
        <f t="shared" si="0"/>
        <v>#VALUE!</v>
      </c>
      <c r="J24" s="5" t="s">
        <v>23</v>
      </c>
      <c r="K24" s="5" t="e">
        <f t="shared" si="1"/>
        <v>#VALUE!</v>
      </c>
      <c r="O24" s="3" t="s">
        <v>16</v>
      </c>
      <c r="P24" s="5" t="s">
        <v>23</v>
      </c>
    </row>
    <row r="25" spans="5:16" x14ac:dyDescent="0.3">
      <c r="G25" s="3" t="s">
        <v>17</v>
      </c>
      <c r="H25" s="3" t="s">
        <v>23</v>
      </c>
      <c r="I25" s="3" t="e">
        <f t="shared" si="0"/>
        <v>#VALUE!</v>
      </c>
      <c r="J25" s="5" t="s">
        <v>23</v>
      </c>
      <c r="K25" s="5" t="e">
        <f t="shared" si="1"/>
        <v>#VALUE!</v>
      </c>
      <c r="O25" s="3" t="s">
        <v>17</v>
      </c>
      <c r="P25" s="5" t="s">
        <v>23</v>
      </c>
    </row>
    <row r="26" spans="5:16" x14ac:dyDescent="0.3">
      <c r="G26" s="3" t="s">
        <v>18</v>
      </c>
      <c r="H26" s="3" t="s">
        <v>23</v>
      </c>
      <c r="I26" s="3" t="e">
        <f t="shared" si="0"/>
        <v>#VALUE!</v>
      </c>
      <c r="J26" s="5" t="s">
        <v>23</v>
      </c>
      <c r="K26" s="5" t="e">
        <f t="shared" si="1"/>
        <v>#VALUE!</v>
      </c>
      <c r="O26" s="3" t="s">
        <v>18</v>
      </c>
      <c r="P26" s="5" t="s">
        <v>23</v>
      </c>
    </row>
    <row r="27" spans="5:16" x14ac:dyDescent="0.3">
      <c r="G27" s="3" t="s">
        <v>19</v>
      </c>
      <c r="H27" s="3" t="s">
        <v>23</v>
      </c>
      <c r="I27" s="3" t="e">
        <f t="shared" si="0"/>
        <v>#VALUE!</v>
      </c>
      <c r="J27" s="5" t="s">
        <v>23</v>
      </c>
      <c r="K27" s="5" t="e">
        <f t="shared" si="1"/>
        <v>#VALUE!</v>
      </c>
      <c r="O27" s="3" t="s">
        <v>19</v>
      </c>
      <c r="P27" s="5" t="s">
        <v>23</v>
      </c>
    </row>
    <row r="28" spans="5:16" x14ac:dyDescent="0.3">
      <c r="G28" s="3" t="s">
        <v>20</v>
      </c>
      <c r="H28" s="3" t="s">
        <v>23</v>
      </c>
      <c r="I28" s="3" t="e">
        <f t="shared" si="0"/>
        <v>#VALUE!</v>
      </c>
      <c r="J28" s="5" t="s">
        <v>23</v>
      </c>
      <c r="K28" s="5" t="e">
        <f t="shared" si="1"/>
        <v>#VALUE!</v>
      </c>
      <c r="O28" s="3" t="s">
        <v>20</v>
      </c>
      <c r="P28" s="5" t="s">
        <v>23</v>
      </c>
    </row>
    <row r="29" spans="5:16" x14ac:dyDescent="0.3">
      <c r="G29" s="3" t="s">
        <v>21</v>
      </c>
      <c r="H29" s="3" t="s">
        <v>23</v>
      </c>
      <c r="I29" s="3" t="e">
        <f t="shared" si="0"/>
        <v>#VALUE!</v>
      </c>
      <c r="J29" s="5" t="s">
        <v>23</v>
      </c>
      <c r="K29" s="5" t="e">
        <f t="shared" si="1"/>
        <v>#VALUE!</v>
      </c>
      <c r="O29" s="3" t="s">
        <v>21</v>
      </c>
      <c r="P29" s="5" t="s">
        <v>23</v>
      </c>
    </row>
    <row r="30" spans="5:16" x14ac:dyDescent="0.3">
      <c r="G30" s="3" t="s">
        <v>22</v>
      </c>
      <c r="H30" s="3" t="s">
        <v>23</v>
      </c>
      <c r="I30" s="3" t="e">
        <f t="shared" si="0"/>
        <v>#VALUE!</v>
      </c>
      <c r="J30" s="5" t="s">
        <v>23</v>
      </c>
      <c r="K30" s="5" t="e">
        <f t="shared" si="1"/>
        <v>#VALUE!</v>
      </c>
      <c r="O30" s="3" t="s">
        <v>22</v>
      </c>
      <c r="P30" s="5" t="s">
        <v>23</v>
      </c>
    </row>
    <row r="31" spans="5:16" x14ac:dyDescent="0.3">
      <c r="G31" s="3" t="s">
        <v>24</v>
      </c>
      <c r="H31" s="3" t="s">
        <v>23</v>
      </c>
      <c r="I31" s="3" t="e">
        <f t="shared" si="0"/>
        <v>#VALUE!</v>
      </c>
      <c r="J31" s="5" t="s">
        <v>23</v>
      </c>
      <c r="K31" s="5" t="e">
        <f t="shared" si="1"/>
        <v>#VALUE!</v>
      </c>
      <c r="O31" s="3" t="s">
        <v>24</v>
      </c>
      <c r="P31" s="5" t="s">
        <v>23</v>
      </c>
    </row>
    <row r="32" spans="5:16" x14ac:dyDescent="0.3">
      <c r="G32" s="3" t="s">
        <v>25</v>
      </c>
      <c r="H32" s="3" t="s">
        <v>23</v>
      </c>
      <c r="I32" s="3" t="e">
        <f t="shared" si="0"/>
        <v>#VALUE!</v>
      </c>
      <c r="J32" s="5" t="s">
        <v>23</v>
      </c>
      <c r="K32" s="5" t="e">
        <f t="shared" si="1"/>
        <v>#VALUE!</v>
      </c>
      <c r="O32" s="3" t="s">
        <v>25</v>
      </c>
      <c r="P32" s="5" t="s">
        <v>23</v>
      </c>
    </row>
    <row r="33" spans="5:18" x14ac:dyDescent="0.3">
      <c r="G33" s="3" t="s">
        <v>26</v>
      </c>
      <c r="H33" s="3" t="s">
        <v>23</v>
      </c>
      <c r="I33" s="3" t="e">
        <f t="shared" si="0"/>
        <v>#VALUE!</v>
      </c>
      <c r="J33" s="5" t="s">
        <v>23</v>
      </c>
      <c r="K33" s="5" t="e">
        <f t="shared" si="1"/>
        <v>#VALUE!</v>
      </c>
      <c r="O33" s="3" t="s">
        <v>26</v>
      </c>
      <c r="P33" s="5" t="s">
        <v>23</v>
      </c>
    </row>
    <row r="34" spans="5:18" x14ac:dyDescent="0.3">
      <c r="G34" s="3" t="s">
        <v>27</v>
      </c>
      <c r="H34" s="3" t="s">
        <v>23</v>
      </c>
      <c r="I34" s="3" t="e">
        <f t="shared" si="0"/>
        <v>#VALUE!</v>
      </c>
      <c r="J34" s="5" t="s">
        <v>23</v>
      </c>
      <c r="K34" s="5" t="e">
        <f t="shared" si="1"/>
        <v>#VALUE!</v>
      </c>
      <c r="O34" s="3" t="s">
        <v>27</v>
      </c>
      <c r="P34" s="5" t="s">
        <v>23</v>
      </c>
    </row>
    <row r="35" spans="5:18" x14ac:dyDescent="0.3">
      <c r="G35" s="3" t="s">
        <v>28</v>
      </c>
      <c r="H35" s="3" t="s">
        <v>23</v>
      </c>
      <c r="I35" s="3" t="e">
        <f t="shared" si="0"/>
        <v>#VALUE!</v>
      </c>
      <c r="J35" s="5" t="s">
        <v>23</v>
      </c>
      <c r="K35" s="5" t="e">
        <f t="shared" si="1"/>
        <v>#VALUE!</v>
      </c>
      <c r="O35" s="3" t="s">
        <v>28</v>
      </c>
      <c r="P35" s="5" t="s">
        <v>23</v>
      </c>
    </row>
    <row r="36" spans="5:18" x14ac:dyDescent="0.3">
      <c r="G36" s="3" t="s">
        <v>29</v>
      </c>
      <c r="H36" s="3" t="s">
        <v>23</v>
      </c>
      <c r="I36" s="3" t="e">
        <f t="shared" si="0"/>
        <v>#VALUE!</v>
      </c>
      <c r="J36" s="5" t="s">
        <v>23</v>
      </c>
      <c r="K36" s="5" t="e">
        <f t="shared" si="1"/>
        <v>#VALUE!</v>
      </c>
      <c r="O36" s="3" t="s">
        <v>29</v>
      </c>
      <c r="P36" s="5" t="s">
        <v>23</v>
      </c>
    </row>
    <row r="37" spans="5:18" x14ac:dyDescent="0.3">
      <c r="G37" s="3" t="s">
        <v>30</v>
      </c>
      <c r="H37" s="3" t="s">
        <v>23</v>
      </c>
      <c r="I37" s="3" t="e">
        <f t="shared" si="0"/>
        <v>#VALUE!</v>
      </c>
      <c r="J37" s="5" t="s">
        <v>23</v>
      </c>
      <c r="K37" s="5" t="e">
        <f t="shared" si="1"/>
        <v>#VALUE!</v>
      </c>
      <c r="O37" s="3" t="s">
        <v>30</v>
      </c>
      <c r="P37" s="5" t="s">
        <v>23</v>
      </c>
    </row>
    <row r="38" spans="5:18" x14ac:dyDescent="0.3">
      <c r="G38" s="3" t="s">
        <v>31</v>
      </c>
      <c r="H38" s="3" t="s">
        <v>23</v>
      </c>
      <c r="I38" s="3" t="e">
        <f t="shared" si="0"/>
        <v>#VALUE!</v>
      </c>
      <c r="J38" s="5" t="s">
        <v>23</v>
      </c>
      <c r="K38" s="5" t="e">
        <f t="shared" si="1"/>
        <v>#VALUE!</v>
      </c>
      <c r="O38" s="3" t="s">
        <v>31</v>
      </c>
      <c r="P38" s="5" t="s">
        <v>23</v>
      </c>
    </row>
    <row r="39" spans="5:18" x14ac:dyDescent="0.3">
      <c r="G39" s="3" t="s">
        <v>32</v>
      </c>
      <c r="H39" s="3" t="s">
        <v>23</v>
      </c>
      <c r="I39" s="3" t="e">
        <f t="shared" si="0"/>
        <v>#VALUE!</v>
      </c>
      <c r="J39" s="5" t="s">
        <v>23</v>
      </c>
      <c r="K39" s="5" t="e">
        <f t="shared" si="1"/>
        <v>#VALUE!</v>
      </c>
      <c r="O39" s="3" t="s">
        <v>32</v>
      </c>
      <c r="P39" s="5" t="s">
        <v>23</v>
      </c>
    </row>
    <row r="40" spans="5:18" x14ac:dyDescent="0.3">
      <c r="E40" t="s">
        <v>33</v>
      </c>
      <c r="F40" t="s">
        <v>35</v>
      </c>
      <c r="G40" s="3" t="s">
        <v>34</v>
      </c>
      <c r="H40" s="3">
        <v>1</v>
      </c>
      <c r="I40" s="3">
        <f t="shared" si="0"/>
        <v>10</v>
      </c>
      <c r="J40" s="5" t="s">
        <v>23</v>
      </c>
      <c r="K40" s="5" t="e">
        <f t="shared" si="1"/>
        <v>#VALUE!</v>
      </c>
      <c r="O40" s="3" t="s">
        <v>34</v>
      </c>
      <c r="P40" s="5" t="s">
        <v>23</v>
      </c>
    </row>
    <row r="41" spans="5:18" x14ac:dyDescent="0.3">
      <c r="E41" t="s">
        <v>37</v>
      </c>
      <c r="G41" s="3" t="s">
        <v>36</v>
      </c>
      <c r="H41" s="3" t="s">
        <v>23</v>
      </c>
      <c r="I41" s="3" t="e">
        <f>H41*10</f>
        <v>#VALUE!</v>
      </c>
      <c r="J41" s="5" t="s">
        <v>23</v>
      </c>
      <c r="K41" s="5" t="e">
        <f t="shared" si="1"/>
        <v>#VALUE!</v>
      </c>
    </row>
    <row r="45" spans="5:18" x14ac:dyDescent="0.3">
      <c r="E45" s="2" t="s">
        <v>7</v>
      </c>
      <c r="F45" s="2"/>
      <c r="J45" s="4"/>
      <c r="K45" s="4"/>
      <c r="M45" s="1" t="s">
        <v>8</v>
      </c>
      <c r="N45" s="1"/>
      <c r="O45" s="1"/>
      <c r="P45" s="1"/>
      <c r="Q45" s="1"/>
      <c r="R45" s="1"/>
    </row>
    <row r="46" spans="5:18" x14ac:dyDescent="0.3">
      <c r="E46" t="s">
        <v>0</v>
      </c>
      <c r="F46" t="s">
        <v>2</v>
      </c>
      <c r="G46" s="3" t="s">
        <v>1</v>
      </c>
      <c r="J46" s="5" t="s">
        <v>3</v>
      </c>
      <c r="K46" s="5" t="s">
        <v>9</v>
      </c>
      <c r="M46" t="s">
        <v>0</v>
      </c>
      <c r="N46" t="s">
        <v>2</v>
      </c>
      <c r="O46" t="s">
        <v>1</v>
      </c>
      <c r="P46" t="s">
        <v>3</v>
      </c>
      <c r="Q46" t="s">
        <v>4</v>
      </c>
      <c r="R46" t="s">
        <v>9</v>
      </c>
    </row>
  </sheetData>
  <mergeCells count="3">
    <mergeCell ref="M8:R8"/>
    <mergeCell ref="M45:R45"/>
    <mergeCell ref="E8:K8"/>
  </mergeCells>
  <hyperlinks>
    <hyperlink ref="G12" r:id="rId1" xr:uid="{6443A5C1-55EE-4C77-A708-3AB164C1F634}"/>
    <hyperlink ref="G11" r:id="rId2" xr:uid="{59C64DA2-5743-476F-A129-24FA19CEDB96}"/>
    <hyperlink ref="G13" r:id="rId3" xr:uid="{C0FD64DD-1497-487E-83B5-0272AD72BB64}"/>
    <hyperlink ref="G14" r:id="rId4" xr:uid="{E63B9632-3B23-46F1-9ED6-862ADEF9FD70}"/>
    <hyperlink ref="G15" r:id="rId5" xr:uid="{C0ED4680-AF2C-408F-93C0-39513DFB57DA}"/>
    <hyperlink ref="G10" r:id="rId6" xr:uid="{6BD518E3-05DE-4434-91B6-BDA923F3776B}"/>
    <hyperlink ref="G17" r:id="rId7" xr:uid="{C063A3E9-7FAF-49BE-A6C4-CC11F668CFA7}"/>
    <hyperlink ref="G20" r:id="rId8" xr:uid="{B35EC211-7FBA-4132-B87A-A2C1819614F3}"/>
    <hyperlink ref="G19" r:id="rId9" xr:uid="{211CFE51-24FB-434C-8189-C56FF5085065}"/>
    <hyperlink ref="G18" r:id="rId10" xr:uid="{ACD09D4F-E5CB-46A9-B215-FBB97782C8FD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Argibay</dc:creator>
  <cp:lastModifiedBy>Manuel Argibay</cp:lastModifiedBy>
  <dcterms:created xsi:type="dcterms:W3CDTF">2015-06-05T18:19:34Z</dcterms:created>
  <dcterms:modified xsi:type="dcterms:W3CDTF">2025-04-23T10:55:50Z</dcterms:modified>
</cp:coreProperties>
</file>