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bermudo/Documents/GitHub/Proyecto-final/"/>
    </mc:Choice>
  </mc:AlternateContent>
  <xr:revisionPtr revIDLastSave="0" documentId="13_ncr:1_{626001F5-7959-E641-98F9-19C6B73D48B7}" xr6:coauthVersionLast="47" xr6:coauthVersionMax="47" xr10:uidLastSave="{00000000-0000-0000-0000-000000000000}"/>
  <bookViews>
    <workbookView xWindow="-18720" yWindow="11400" windowWidth="18640" windowHeight="18720" xr2:uid="{2DBFF0FB-BF86-764E-A849-1E411457813E}"/>
  </bookViews>
  <sheets>
    <sheet name="Hoja1" sheetId="1" r:id="rId1"/>
  </sheets>
  <definedNames>
    <definedName name="beneficio">Hoja1!$D$18</definedName>
    <definedName name="costes_fijos">Hoja1!$D$16</definedName>
    <definedName name="costes_variables">Hoja1!$D$17</definedName>
    <definedName name="programacion">Hoja1!$D$15</definedName>
    <definedName name="total_dificil">Hoja1!$E$14</definedName>
    <definedName name="Total_facil">Hoja1!$C$14</definedName>
    <definedName name="total_normal">Hoja1!$D$14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D13" i="1"/>
  <c r="D14" i="1" s="1"/>
  <c r="E13" i="1"/>
  <c r="E14" i="1" s="1"/>
  <c r="B13" i="1" l="1"/>
  <c r="B14" i="1"/>
  <c r="E18" i="1"/>
  <c r="E17" i="1"/>
  <c r="E15" i="1"/>
  <c r="E16" i="1"/>
</calcChain>
</file>

<file path=xl/sharedStrings.xml><?xml version="1.0" encoding="utf-8"?>
<sst xmlns="http://schemas.openxmlformats.org/spreadsheetml/2006/main" count="21" uniqueCount="18">
  <si>
    <t>Tareas</t>
  </si>
  <si>
    <t>Facil</t>
  </si>
  <si>
    <t>Normal</t>
  </si>
  <si>
    <t>Dificil</t>
  </si>
  <si>
    <t>Precio / Dificultad</t>
  </si>
  <si>
    <t>Análisis de costes</t>
  </si>
  <si>
    <t>Programación</t>
  </si>
  <si>
    <t>Costes Fijos</t>
  </si>
  <si>
    <t>Costes Variables</t>
  </si>
  <si>
    <t>Beneficio</t>
  </si>
  <si>
    <t>Análisis</t>
  </si>
  <si>
    <t>Diseño</t>
  </si>
  <si>
    <t>Crear nuevo entrenamiento</t>
  </si>
  <si>
    <t>Añadir ejercicio</t>
  </si>
  <si>
    <t>Añadir series al ejercicio</t>
  </si>
  <si>
    <t>Crear nuevo ejercicio inexistente en la base de datos</t>
  </si>
  <si>
    <t>Mostrar historial</t>
  </si>
  <si>
    <t>Modificar historial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</si>
</sst>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4" applyFill="0">
      <alignment horizontal="left" vertical="center" indent="2"/>
    </xf>
  </cellStyleXfs>
  <cellXfs count="41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2" borderId="10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6" xfId="0" applyFont="1" applyFill="1" applyBorder="1"/>
    <xf numFmtId="0" fontId="3" fillId="6" borderId="7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0" borderId="0" xfId="0" applyFont="1"/>
    <xf numFmtId="0" fontId="4" fillId="6" borderId="2" xfId="0" applyFont="1" applyFill="1" applyBorder="1"/>
    <xf numFmtId="0" fontId="4" fillId="6" borderId="3" xfId="0" applyFont="1" applyFill="1" applyBorder="1"/>
    <xf numFmtId="0" fontId="4" fillId="5" borderId="19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10" fontId="3" fillId="5" borderId="20" xfId="0" applyNumberFormat="1" applyFont="1" applyFill="1" applyBorder="1" applyAlignment="1">
      <alignment horizontal="center" vertical="center"/>
    </xf>
    <xf numFmtId="6" fontId="3" fillId="5" borderId="22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0" fontId="3" fillId="5" borderId="1" xfId="0" applyNumberFormat="1" applyFont="1" applyFill="1" applyBorder="1" applyAlignment="1">
      <alignment horizontal="center" vertical="center"/>
    </xf>
    <xf numFmtId="6" fontId="3" fillId="5" borderId="23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10" fontId="3" fillId="5" borderId="1" xfId="0" applyNumberFormat="1" applyFont="1" applyFill="1" applyBorder="1" applyAlignment="1">
      <alignment vertical="center"/>
    </xf>
    <xf numFmtId="0" fontId="4" fillId="7" borderId="24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10" fontId="3" fillId="7" borderId="2" xfId="0" applyNumberFormat="1" applyFont="1" applyFill="1" applyBorder="1" applyAlignment="1">
      <alignment horizontal="center" vertical="center"/>
    </xf>
    <xf numFmtId="6" fontId="4" fillId="7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Tarea" xfId="1" xr:uid="{63DEE144-88AF-4648-9B49-DDAFBAE8243D}"/>
  </cellStyles>
  <dxfs count="9"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8228B6-AAE8-734D-AB6A-64D20287C71D}" name="Tabla4" displayName="Tabla4" ref="B4:E12" totalsRowShown="0" headerRowDxfId="1" dataDxfId="0" headerRowBorderDxfId="8" tableBorderDxfId="7" totalsRowBorderDxfId="6">
  <autoFilter ref="B4:E12" xr:uid="{498228B6-AAE8-734D-AB6A-64D20287C71D}">
    <filterColumn colId="0" hiddenButton="1"/>
    <filterColumn colId="1" hiddenButton="1"/>
    <filterColumn colId="2" hiddenButton="1"/>
    <filterColumn colId="3" hiddenButton="1"/>
  </autoFilter>
  <tableColumns count="4">
    <tableColumn id="1" xr3:uid="{9D874E87-0EED-544E-BD50-F8CF36E2486E}" name="Tareas" dataDxfId="5"/>
    <tableColumn id="2" xr3:uid="{745DF64D-0292-2A43-B408-2FAF65C54CA5}" name="Facil" dataDxfId="4"/>
    <tableColumn id="3" xr3:uid="{B50D4091-D0BD-E748-AF8E-3B9D5FF47B33}" name="Normal" dataDxfId="3"/>
    <tableColumn id="4" xr3:uid="{19445D04-DE8D-AD4E-9A3E-2E347780924F}" name="Dificil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C83E-091E-CB41-9657-DF672F1F733C}">
  <dimension ref="B2:L21"/>
  <sheetViews>
    <sheetView tabSelected="1" zoomScale="125" zoomScaleNormal="125" workbookViewId="0">
      <selection activeCell="E18" sqref="E18"/>
    </sheetView>
  </sheetViews>
  <sheetFormatPr baseColWidth="10" defaultRowHeight="16" x14ac:dyDescent="0.2"/>
  <cols>
    <col min="1" max="1" width="5.33203125" customWidth="1"/>
    <col min="2" max="2" width="50.5" bestFit="1" customWidth="1"/>
    <col min="3" max="3" width="7.33203125" customWidth="1"/>
    <col min="4" max="4" width="8.1640625" bestFit="1" customWidth="1"/>
    <col min="5" max="5" width="7.33203125" customWidth="1"/>
    <col min="8" max="8" width="11" bestFit="1" customWidth="1"/>
  </cols>
  <sheetData>
    <row r="2" spans="2:8" ht="20" x14ac:dyDescent="0.2">
      <c r="B2" s="3" t="s">
        <v>5</v>
      </c>
      <c r="C2" s="4"/>
      <c r="D2" s="4"/>
      <c r="E2" s="4"/>
      <c r="F2" s="4"/>
      <c r="G2" s="4"/>
      <c r="H2" s="4"/>
    </row>
    <row r="3" spans="2:8" ht="17" thickBot="1" x14ac:dyDescent="0.25">
      <c r="B3" s="4"/>
      <c r="C3" s="4"/>
      <c r="D3" s="4"/>
      <c r="E3" s="4"/>
      <c r="F3" s="4"/>
      <c r="G3" s="4"/>
      <c r="H3" s="4"/>
    </row>
    <row r="4" spans="2:8" ht="17" thickBot="1" x14ac:dyDescent="0.25">
      <c r="B4" s="5" t="s">
        <v>0</v>
      </c>
      <c r="C4" s="6" t="s">
        <v>1</v>
      </c>
      <c r="D4" s="6" t="s">
        <v>2</v>
      </c>
      <c r="E4" s="7" t="s">
        <v>3</v>
      </c>
      <c r="F4" s="4"/>
      <c r="G4" s="8" t="s">
        <v>4</v>
      </c>
      <c r="H4" s="9"/>
    </row>
    <row r="5" spans="2:8" x14ac:dyDescent="0.2">
      <c r="B5" s="10" t="s">
        <v>10</v>
      </c>
      <c r="C5" s="11">
        <v>6</v>
      </c>
      <c r="D5" s="11"/>
      <c r="E5" s="12"/>
      <c r="F5" s="4"/>
      <c r="G5" s="13" t="s">
        <v>1</v>
      </c>
      <c r="H5" s="14">
        <v>15</v>
      </c>
    </row>
    <row r="6" spans="2:8" x14ac:dyDescent="0.2">
      <c r="B6" s="10" t="s">
        <v>11</v>
      </c>
      <c r="C6" s="11"/>
      <c r="D6" s="11">
        <v>7</v>
      </c>
      <c r="E6" s="12"/>
      <c r="F6" s="4"/>
      <c r="G6" s="15" t="s">
        <v>2</v>
      </c>
      <c r="H6" s="16">
        <v>25</v>
      </c>
    </row>
    <row r="7" spans="2:8" ht="17" thickBot="1" x14ac:dyDescent="0.25">
      <c r="B7" s="10" t="s">
        <v>12</v>
      </c>
      <c r="C7" s="11"/>
      <c r="D7" s="11"/>
      <c r="E7" s="12">
        <v>3</v>
      </c>
      <c r="F7" s="4"/>
      <c r="G7" s="17" t="s">
        <v>3</v>
      </c>
      <c r="H7" s="18">
        <v>40</v>
      </c>
    </row>
    <row r="8" spans="2:8" x14ac:dyDescent="0.2">
      <c r="B8" s="10" t="s">
        <v>13</v>
      </c>
      <c r="C8" s="11"/>
      <c r="D8" s="11"/>
      <c r="E8" s="12">
        <v>2</v>
      </c>
      <c r="F8" s="4"/>
      <c r="G8" s="4"/>
      <c r="H8" s="4"/>
    </row>
    <row r="9" spans="2:8" x14ac:dyDescent="0.2">
      <c r="B9" s="10" t="s">
        <v>14</v>
      </c>
      <c r="C9" s="11"/>
      <c r="D9" s="11"/>
      <c r="E9" s="12">
        <v>1</v>
      </c>
      <c r="F9" s="4"/>
      <c r="G9" s="4"/>
      <c r="H9" s="4"/>
    </row>
    <row r="10" spans="2:8" x14ac:dyDescent="0.2">
      <c r="B10" s="10" t="s">
        <v>15</v>
      </c>
      <c r="C10" s="11"/>
      <c r="D10" s="11">
        <v>2</v>
      </c>
      <c r="E10" s="12"/>
      <c r="F10" s="4"/>
      <c r="G10" s="4"/>
      <c r="H10" s="4"/>
    </row>
    <row r="11" spans="2:8" x14ac:dyDescent="0.2">
      <c r="B11" s="10" t="s">
        <v>16</v>
      </c>
      <c r="C11" s="11">
        <v>1</v>
      </c>
      <c r="D11" s="11"/>
      <c r="E11" s="12"/>
      <c r="F11" s="4"/>
      <c r="G11" s="4"/>
      <c r="H11" s="4"/>
    </row>
    <row r="12" spans="2:8" ht="17" thickBot="1" x14ac:dyDescent="0.25">
      <c r="B12" s="10" t="s">
        <v>17</v>
      </c>
      <c r="C12" s="11"/>
      <c r="D12" s="11">
        <v>2</v>
      </c>
      <c r="E12" s="12"/>
      <c r="F12" s="4"/>
      <c r="G12" s="4"/>
      <c r="H12" s="4"/>
    </row>
    <row r="13" spans="2:8" ht="17" thickBot="1" x14ac:dyDescent="0.25">
      <c r="B13" s="19" t="str">
        <f>CONCATENATE(SUM(C13:E13)," HORAS")</f>
        <v>24 HORAS</v>
      </c>
      <c r="C13" s="20">
        <f>SUM(C5:C12)</f>
        <v>7</v>
      </c>
      <c r="D13" s="21">
        <f>SUM(D6:D12)</f>
        <v>11</v>
      </c>
      <c r="E13" s="22">
        <f>SUM(E6:E12)</f>
        <v>6</v>
      </c>
      <c r="F13" s="23"/>
      <c r="G13" s="4"/>
      <c r="H13" s="4"/>
    </row>
    <row r="14" spans="2:8" ht="17" thickBot="1" x14ac:dyDescent="0.25">
      <c r="B14" s="19" t="str">
        <f>CONCATENATE(SUM(C14:E14)," €")</f>
        <v>620 €</v>
      </c>
      <c r="C14" s="24">
        <f>C13*H5</f>
        <v>105</v>
      </c>
      <c r="D14" s="24">
        <f>D13*H6</f>
        <v>275</v>
      </c>
      <c r="E14" s="25">
        <f>E13*H7</f>
        <v>240</v>
      </c>
      <c r="F14" s="23"/>
      <c r="G14" s="4"/>
      <c r="H14" s="4"/>
    </row>
    <row r="15" spans="2:8" x14ac:dyDescent="0.2">
      <c r="B15" s="26" t="s">
        <v>6</v>
      </c>
      <c r="C15" s="27"/>
      <c r="D15" s="28">
        <v>0.4</v>
      </c>
      <c r="E15" s="29">
        <f>SUM(Total_facil,total_normal,total_dificil)*programacion</f>
        <v>248</v>
      </c>
      <c r="F15" s="4"/>
      <c r="G15" s="4"/>
      <c r="H15" s="4"/>
    </row>
    <row r="16" spans="2:8" x14ac:dyDescent="0.2">
      <c r="B16" s="30" t="s">
        <v>7</v>
      </c>
      <c r="C16" s="31"/>
      <c r="D16" s="32">
        <v>0.15</v>
      </c>
      <c r="E16" s="33">
        <f>SUM(Total_facil,total_normal,total_dificil)*costes_fijos</f>
        <v>93</v>
      </c>
      <c r="F16" s="4"/>
      <c r="G16" s="4"/>
      <c r="H16" s="4"/>
    </row>
    <row r="17" spans="2:12" x14ac:dyDescent="0.2">
      <c r="B17" s="34" t="s">
        <v>8</v>
      </c>
      <c r="C17" s="35"/>
      <c r="D17" s="36">
        <v>0.05</v>
      </c>
      <c r="E17" s="33">
        <f>SUM(Total_facil,total_normal,total_dificil)*costes_variables</f>
        <v>31</v>
      </c>
      <c r="F17" s="4"/>
      <c r="G17" s="4"/>
      <c r="H17" s="4"/>
      <c r="L17" s="2"/>
    </row>
    <row r="18" spans="2:12" ht="17" thickBot="1" x14ac:dyDescent="0.25">
      <c r="B18" s="37" t="s">
        <v>9</v>
      </c>
      <c r="C18" s="38"/>
      <c r="D18" s="39">
        <v>0.3</v>
      </c>
      <c r="E18" s="40">
        <f>SUM(Total_facil,total_normal,total_dificil)*beneficio</f>
        <v>186</v>
      </c>
      <c r="F18" s="4"/>
      <c r="G18" s="4"/>
      <c r="H18" s="4"/>
    </row>
    <row r="21" spans="2:12" x14ac:dyDescent="0.2">
      <c r="E21" s="1"/>
    </row>
  </sheetData>
  <mergeCells count="5">
    <mergeCell ref="B18:C18"/>
    <mergeCell ref="G4:H4"/>
    <mergeCell ref="B15:C15"/>
    <mergeCell ref="B16:C16"/>
    <mergeCell ref="B17:C17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Hoja1</vt:lpstr>
      <vt:lpstr>beneficio</vt:lpstr>
      <vt:lpstr>costes_fijos</vt:lpstr>
      <vt:lpstr>costes_variables</vt:lpstr>
      <vt:lpstr>programacion</vt:lpstr>
      <vt:lpstr>total_dificil</vt:lpstr>
      <vt:lpstr>Total_facil</vt:lpstr>
      <vt:lpstr>total_normal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Barragán Camino</cp:lastModifiedBy>
  <cp:lastPrinted>2022-07-29T17:45:38Z</cp:lastPrinted>
  <dcterms:created xsi:type="dcterms:W3CDTF">2022-07-28T09:48:37Z</dcterms:created>
  <dcterms:modified xsi:type="dcterms:W3CDTF">2023-09-18T10:32:54Z</dcterms:modified>
</cp:coreProperties>
</file>