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8295" firstSheet="1" activeTab="4"/>
  </bookViews>
  <sheets>
    <sheet name="2012–2020 Corruption Perception" sheetId="3" r:id="rId1"/>
    <sheet name="Quality of life" sheetId="4" r:id="rId2"/>
    <sheet name="2020 economical freedom" sheetId="1" r:id="rId3"/>
    <sheet name="IDH" sheetId="9" r:id="rId4"/>
    <sheet name="Countries-Continents" sheetId="11" r:id="rId5"/>
    <sheet name="GDP" sheetId="13" r:id="rId6"/>
    <sheet name="Merged data" sheetId="5" r:id="rId7"/>
    <sheet name="Hoja3" sheetId="14" r:id="rId8"/>
  </sheets>
  <definedNames>
    <definedName name="DatosExternos_1" localSheetId="0" hidden="1">'2012–2020 Corruption Perception'!$A$1:$J$181</definedName>
    <definedName name="DatosExternos_1" localSheetId="4" hidden="1">'Countries-Continents'!$A$1:$A$195</definedName>
    <definedName name="DatosExternos_1" localSheetId="5" hidden="1">GDP!$A$1:$C$265</definedName>
    <definedName name="DatosExternos_1" localSheetId="3" hidden="1">IDH!$A$1:$B$207</definedName>
    <definedName name="DatosExternos_1" localSheetId="1" hidden="1">'Quality of life'!$A$1:$J$142</definedName>
  </definedNames>
  <calcPr calcId="144525"/>
</workbook>
</file>

<file path=xl/sharedStrings.xml><?xml version="1.0" encoding="utf-8"?>
<sst xmlns="http://schemas.openxmlformats.org/spreadsheetml/2006/main" count="1635" uniqueCount="567">
  <si>
    <t>Nation or Territory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</si>
  <si>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</si>
  <si>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</si>
  <si>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</si>
  <si>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</si>
  <si>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</si>
  <si>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</si>
  <si>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</si>
  <si>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</si>
  <si>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</si>
  <si>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Denmark</t>
  </si>
  <si>
    <t>New Zealand</t>
  </si>
  <si>
    <t>Finland</t>
  </si>
  <si>
    <t>Singapore</t>
  </si>
  <si>
    <t>Sweden</t>
  </si>
  <si>
    <t>Switzerland</t>
  </si>
  <si>
    <t>Norway</t>
  </si>
  <si>
    <t>Netherlands</t>
  </si>
  <si>
    <t>Germany</t>
  </si>
  <si>
    <t>Luxembourg</t>
  </si>
  <si>
    <t>Australia</t>
  </si>
  <si>
    <t>Canada</t>
  </si>
  <si>
    <t>Hong Kong</t>
  </si>
  <si>
    <t>United Kingdom</t>
  </si>
  <si>
    <t>Austria</t>
  </si>
  <si>
    <t>Belgium</t>
  </si>
  <si>
    <t>Estonia</t>
  </si>
  <si>
    <t>Iceland</t>
  </si>
  <si>
    <t>Japan</t>
  </si>
  <si>
    <t>Ireland</t>
  </si>
  <si>
    <t>United Arab Emirates</t>
  </si>
  <si>
    <t>Uruguay</t>
  </si>
  <si>
    <t>France</t>
  </si>
  <si>
    <t>Bhutan</t>
  </si>
  <si>
    <t>Chile</t>
  </si>
  <si>
    <t>United States</t>
  </si>
  <si>
    <t>Seychelles</t>
  </si>
  <si>
    <t>Taiwan</t>
  </si>
  <si>
    <t>Barbados</t>
  </si>
  <si>
    <t>Bahamas</t>
  </si>
  <si>
    <t>Qatar</t>
  </si>
  <si>
    <t>Spain</t>
  </si>
  <si>
    <t>South Korea</t>
  </si>
  <si>
    <t>Portugal</t>
  </si>
  <si>
    <t>Botswana</t>
  </si>
  <si>
    <t>Brunei</t>
  </si>
  <si>
    <t>Israel</t>
  </si>
  <si>
    <t>Lithuania</t>
  </si>
  <si>
    <t>Slovenia</t>
  </si>
  <si>
    <t>Saint Vincent and the Grenadines</t>
  </si>
  <si>
    <t>Cape Verde</t>
  </si>
  <si>
    <t>Costa Rica</t>
  </si>
  <si>
    <t>Cyprus</t>
  </si>
  <si>
    <t>Latvia</t>
  </si>
  <si>
    <t>Georgia</t>
  </si>
  <si>
    <t>Poland</t>
  </si>
  <si>
    <t>Saint Lucia</t>
  </si>
  <si>
    <t>Dominica</t>
  </si>
  <si>
    <t>Czech Republic</t>
  </si>
  <si>
    <t>Oman</t>
  </si>
  <si>
    <t>Rwanda</t>
  </si>
  <si>
    <t>Grenada</t>
  </si>
  <si>
    <t>Italy</t>
  </si>
  <si>
    <t>Malta</t>
  </si>
  <si>
    <t>Mauritius</t>
  </si>
  <si>
    <t>Saudi Arabia</t>
  </si>
  <si>
    <t>Malaysia</t>
  </si>
  <si>
    <t>Namibia</t>
  </si>
  <si>
    <t>Greece</t>
  </si>
  <si>
    <t>Armenia</t>
  </si>
  <si>
    <t>Jordan</t>
  </si>
  <si>
    <t>Slovakia</t>
  </si>
  <si>
    <t>Belarus</t>
  </si>
  <si>
    <t>Croatia</t>
  </si>
  <si>
    <t>Cuba</t>
  </si>
  <si>
    <t>São Tomé and Príncipe</t>
  </si>
  <si>
    <t>Montenegro</t>
  </si>
  <si>
    <t>Senegal</t>
  </si>
  <si>
    <t>Bulgaria</t>
  </si>
  <si>
    <t>Hungary</t>
  </si>
  <si>
    <t>Jamaica</t>
  </si>
  <si>
    <t>Romania</t>
  </si>
  <si>
    <t>South Africa</t>
  </si>
  <si>
    <t>Tunisia</t>
  </si>
  <si>
    <t>Ghana</t>
  </si>
  <si>
    <t>Maldives</t>
  </si>
  <si>
    <t>Vanuatu</t>
  </si>
  <si>
    <t>Argentina</t>
  </si>
  <si>
    <t>Bahrain</t>
  </si>
  <si>
    <t>China</t>
  </si>
  <si>
    <t>Kuwait</t>
  </si>
  <si>
    <t>Solomon Islands</t>
  </si>
  <si>
    <t>Benin</t>
  </si>
  <si>
    <t>Guyana</t>
  </si>
  <si>
    <t>Lesotho</t>
  </si>
  <si>
    <t>Burkina Faso</t>
  </si>
  <si>
    <t>India</t>
  </si>
  <si>
    <t>Morocco</t>
  </si>
  <si>
    <t>Timor-Leste</t>
  </si>
  <si>
    <t>Trinidad and Tobago</t>
  </si>
  <si>
    <t>Turkey</t>
  </si>
  <si>
    <t>Colombia</t>
  </si>
  <si>
    <t>Ecuador</t>
  </si>
  <si>
    <t>Brazil</t>
  </si>
  <si>
    <t>Ethiopia</t>
  </si>
  <si>
    <t>Kazakhstan</t>
  </si>
  <si>
    <t>Peru</t>
  </si>
  <si>
    <t>Serbia</t>
  </si>
  <si>
    <t>Sri Lanka</t>
  </si>
  <si>
    <t>Suriname</t>
  </si>
  <si>
    <t>Tanzania</t>
  </si>
  <si>
    <t>Gambia</t>
  </si>
  <si>
    <t>Indonesia</t>
  </si>
  <si>
    <t>Albania</t>
  </si>
  <si>
    <t>Algeria</t>
  </si>
  <si>
    <t>Ivory Coast</t>
  </si>
  <si>
    <t>El Salvador</t>
  </si>
  <si>
    <t>Kosovo</t>
  </si>
  <si>
    <t>Thailand</t>
  </si>
  <si>
    <t>Vietnam</t>
  </si>
  <si>
    <t>Bosnia and Herzegovina</t>
  </si>
  <si>
    <t>Mongolia</t>
  </si>
  <si>
    <t>North Macedonia</t>
  </si>
  <si>
    <t>Panama</t>
  </si>
  <si>
    <t>Moldova</t>
  </si>
  <si>
    <t>Philippines</t>
  </si>
  <si>
    <t>Egypt</t>
  </si>
  <si>
    <t>Eswatini</t>
  </si>
  <si>
    <t>Nepal</t>
  </si>
  <si>
    <t>Sierra Leone</t>
  </si>
  <si>
    <t>Ukraine</t>
  </si>
  <si>
    <t>Zambia</t>
  </si>
  <si>
    <t>Niger</t>
  </si>
  <si>
    <t>Bolivia</t>
  </si>
  <si>
    <t>Kenya</t>
  </si>
  <si>
    <t>Kyrgyzstan</t>
  </si>
  <si>
    <t>Mexico</t>
  </si>
  <si>
    <t>Pakistan</t>
  </si>
  <si>
    <t>Azerbaijan</t>
  </si>
  <si>
    <t>Gabon</t>
  </si>
  <si>
    <t>Malawi</t>
  </si>
  <si>
    <t>Mali</t>
  </si>
  <si>
    <t>Russia</t>
  </si>
  <si>
    <t>Laos</t>
  </si>
  <si>
    <t>Mauritania</t>
  </si>
  <si>
    <t>Togo</t>
  </si>
  <si>
    <t>Dominican Republic</t>
  </si>
  <si>
    <t>Guinea</t>
  </si>
  <si>
    <t>Liberia</t>
  </si>
  <si>
    <t>Myanmar</t>
  </si>
  <si>
    <t>Paraguay</t>
  </si>
  <si>
    <t>Angola</t>
  </si>
  <si>
    <t>Djibouti</t>
  </si>
  <si>
    <t>Papua New Guinea</t>
  </si>
  <si>
    <t>Uganda</t>
  </si>
  <si>
    <t>Bangladesh</t>
  </si>
  <si>
    <t>Central African Republic</t>
  </si>
  <si>
    <t>Uzbekistan</t>
  </si>
  <si>
    <t>Cameroon</t>
  </si>
  <si>
    <t>Guatemala</t>
  </si>
  <si>
    <t>Iran</t>
  </si>
  <si>
    <t>Lebanon</t>
  </si>
  <si>
    <t>Madagascar</t>
  </si>
  <si>
    <t>Mozambique</t>
  </si>
  <si>
    <t>Nigeria</t>
  </si>
  <si>
    <t>Tajikistan</t>
  </si>
  <si>
    <t>Honduras</t>
  </si>
  <si>
    <t>Zimbabwe</t>
  </si>
  <si>
    <t>Nicaragua</t>
  </si>
  <si>
    <t>Cambodia</t>
  </si>
  <si>
    <t>Chad</t>
  </si>
  <si>
    <t>Comoros</t>
  </si>
  <si>
    <t>Eritrea</t>
  </si>
  <si>
    <t>Iraq</t>
  </si>
  <si>
    <t>Afghanistan</t>
  </si>
  <si>
    <t>Burundi</t>
  </si>
  <si>
    <t>Republic of the Congo</t>
  </si>
  <si>
    <t>Guinea-Bissau</t>
  </si>
  <si>
    <t>Turkmenistan</t>
  </si>
  <si>
    <t>Democratic Republic of the Congo</t>
  </si>
  <si>
    <t>Haiti</t>
  </si>
  <si>
    <t>North Korea</t>
  </si>
  <si>
    <t>Libya</t>
  </si>
  <si>
    <t>Equatorial Guinea</t>
  </si>
  <si>
    <t>Sudan</t>
  </si>
  <si>
    <t>Venezuela</t>
  </si>
  <si>
    <t>Yemen</t>
  </si>
  <si>
    <t>Syria</t>
  </si>
  <si>
    <t>Somalia</t>
  </si>
  <si>
    <t>South Sudan</t>
  </si>
  <si>
    <t>Rank</t>
  </si>
  <si>
    <t>Country</t>
  </si>
  <si>
    <t>Stability</t>
  </si>
  <si>
    <t>Rights</t>
  </si>
  <si>
    <t>Health</t>
  </si>
  <si>
    <t>Safety</t>
  </si>
  <si>
    <t>Climate</t>
  </si>
  <si>
    <t>Costs</t>
  </si>
  <si>
    <t>Popularity</t>
  </si>
  <si>
    <t>Total</t>
  </si>
  <si>
    <t>Macao</t>
  </si>
  <si>
    <t>San Marino</t>
  </si>
  <si>
    <t>Aruba</t>
  </si>
  <si>
    <t>Bermuda</t>
  </si>
  <si>
    <t>Czechia</t>
  </si>
  <si>
    <t>Macedonia</t>
  </si>
  <si>
    <t>Samoa</t>
  </si>
  <si>
    <t>Tonga</t>
  </si>
  <si>
    <t>Belize</t>
  </si>
  <si>
    <t>Congo</t>
  </si>
  <si>
    <t>Burma</t>
  </si>
  <si>
    <t>Central Africa</t>
  </si>
  <si>
    <t>Name</t>
  </si>
  <si>
    <t>Overall Score</t>
  </si>
  <si>
    <t>Property Rights</t>
  </si>
  <si>
    <t>Government Integrity</t>
  </si>
  <si>
    <t>Judicial Effectiveness</t>
  </si>
  <si>
    <t>Tax Burden</t>
  </si>
  <si>
    <t>Government Spending</t>
  </si>
  <si>
    <t>Fiscal Health</t>
  </si>
  <si>
    <t>Business Freedom</t>
  </si>
  <si>
    <t>Labor Freedom</t>
  </si>
  <si>
    <t>Monetary Freedom</t>
  </si>
  <si>
    <t>Trade Freedom</t>
  </si>
  <si>
    <t>Investment Freedom</t>
  </si>
  <si>
    <t>Financial Freedom</t>
  </si>
  <si>
    <t>N/A</t>
  </si>
  <si>
    <t>Liechtenstein</t>
  </si>
  <si>
    <t>Macau</t>
  </si>
  <si>
    <t>Slovak Republic</t>
  </si>
  <si>
    <t>Brunei Darussalam</t>
  </si>
  <si>
    <t xml:space="preserve">Serbia </t>
  </si>
  <si>
    <t>The Bahamas</t>
  </si>
  <si>
    <t>Cabo Verde</t>
  </si>
  <si>
    <t>Fiji</t>
  </si>
  <si>
    <t>Kyrgyz Republic</t>
  </si>
  <si>
    <t>CÃ´te d'Ivoire</t>
  </si>
  <si>
    <t xml:space="preserve">Bangladesh </t>
  </si>
  <si>
    <t>The Gambia</t>
  </si>
  <si>
    <t>SÃ£o TomÃ© and PrÃ­ncipe</t>
  </si>
  <si>
    <t>Micronesia</t>
  </si>
  <si>
    <t>Democratic Republic of Congo</t>
  </si>
  <si>
    <t>Kiribati</t>
  </si>
  <si>
    <t>Republic of Congo</t>
  </si>
  <si>
    <t>Replaced</t>
  </si>
  <si>
    <t>Columna1</t>
  </si>
  <si>
    <t xml:space="preserve"> Afghanistan</t>
  </si>
  <si>
    <t xml:space="preserve"> Albania</t>
  </si>
  <si>
    <t xml:space="preserve"> Algeria</t>
  </si>
  <si>
    <t xml:space="preserve"> Andorra</t>
  </si>
  <si>
    <t xml:space="preserve"> Angola</t>
  </si>
  <si>
    <t xml:space="preserve"> Antigua and Barbuda</t>
  </si>
  <si>
    <t xml:space="preserve"> Argentina</t>
  </si>
  <si>
    <t xml:space="preserve"> Armenia</t>
  </si>
  <si>
    <t xml:space="preserve"> Australia</t>
  </si>
  <si>
    <t xml:space="preserve"> Austria</t>
  </si>
  <si>
    <t xml:space="preserve"> Azerbaijan</t>
  </si>
  <si>
    <t xml:space="preserve"> Bahamas</t>
  </si>
  <si>
    <t xml:space="preserve"> Bahrain</t>
  </si>
  <si>
    <t xml:space="preserve"> Bangladesh</t>
  </si>
  <si>
    <t xml:space="preserve"> Barbados</t>
  </si>
  <si>
    <t xml:space="preserve"> Belarus</t>
  </si>
  <si>
    <t xml:space="preserve"> Belgium</t>
  </si>
  <si>
    <t xml:space="preserve"> Belize</t>
  </si>
  <si>
    <t xml:space="preserve"> Benin</t>
  </si>
  <si>
    <t xml:space="preserve"> Bhutan</t>
  </si>
  <si>
    <t xml:space="preserve"> Bolivia (Plurinational State of)</t>
  </si>
  <si>
    <t xml:space="preserve"> Bosnia and Herzegovina</t>
  </si>
  <si>
    <t xml:space="preserve"> Botswana</t>
  </si>
  <si>
    <t xml:space="preserve"> Brazil</t>
  </si>
  <si>
    <t xml:space="preserve"> Brunei Darussalam</t>
  </si>
  <si>
    <t xml:space="preserve"> Bulgaria</t>
  </si>
  <si>
    <t xml:space="preserve"> Burkina Faso</t>
  </si>
  <si>
    <t xml:space="preserve"> Burundi</t>
  </si>
  <si>
    <t xml:space="preserve"> Cabo Verde</t>
  </si>
  <si>
    <t xml:space="preserve"> Cambodia</t>
  </si>
  <si>
    <t xml:space="preserve"> Cameroon</t>
  </si>
  <si>
    <t xml:space="preserve"> Canada</t>
  </si>
  <si>
    <t xml:space="preserve"> Central African Republic</t>
  </si>
  <si>
    <t xml:space="preserve"> Chad</t>
  </si>
  <si>
    <t xml:space="preserve"> Chile</t>
  </si>
  <si>
    <t xml:space="preserve"> China</t>
  </si>
  <si>
    <t xml:space="preserve"> Colombia</t>
  </si>
  <si>
    <t xml:space="preserve"> Comoros</t>
  </si>
  <si>
    <t xml:space="preserve"> Congo</t>
  </si>
  <si>
    <t xml:space="preserve"> Congo (Democratic Republic of the)</t>
  </si>
  <si>
    <t xml:space="preserve"> Costa Rica</t>
  </si>
  <si>
    <t xml:space="preserve"> Croatia</t>
  </si>
  <si>
    <t xml:space="preserve"> Cuba</t>
  </si>
  <si>
    <t xml:space="preserve"> Cyprus</t>
  </si>
  <si>
    <t xml:space="preserve"> Czechia</t>
  </si>
  <si>
    <t xml:space="preserve"> C�te d'Ivoire</t>
  </si>
  <si>
    <t xml:space="preserve"> Denmark</t>
  </si>
  <si>
    <t xml:space="preserve"> Djibouti</t>
  </si>
  <si>
    <t xml:space="preserve"> Dominica</t>
  </si>
  <si>
    <t xml:space="preserve"> Dominican Republic</t>
  </si>
  <si>
    <t xml:space="preserve"> Ecuador</t>
  </si>
  <si>
    <t xml:space="preserve"> Egypt</t>
  </si>
  <si>
    <t xml:space="preserve"> El Salvador</t>
  </si>
  <si>
    <t xml:space="preserve"> Equatorial Guinea</t>
  </si>
  <si>
    <t xml:space="preserve"> Eritrea</t>
  </si>
  <si>
    <t xml:space="preserve"> Estonia</t>
  </si>
  <si>
    <t xml:space="preserve"> Eswatini (Kingdom of)</t>
  </si>
  <si>
    <t xml:space="preserve"> Ethiopia</t>
  </si>
  <si>
    <t xml:space="preserve"> Fiji</t>
  </si>
  <si>
    <t xml:space="preserve"> Finland</t>
  </si>
  <si>
    <t xml:space="preserve"> France</t>
  </si>
  <si>
    <t xml:space="preserve"> Gabon</t>
  </si>
  <si>
    <t xml:space="preserve"> Gambia</t>
  </si>
  <si>
    <t xml:space="preserve"> Georgia</t>
  </si>
  <si>
    <t xml:space="preserve"> Germany</t>
  </si>
  <si>
    <t xml:space="preserve"> Ghana</t>
  </si>
  <si>
    <t xml:space="preserve"> Greece</t>
  </si>
  <si>
    <t xml:space="preserve"> Grenada</t>
  </si>
  <si>
    <t xml:space="preserve"> Guatemala</t>
  </si>
  <si>
    <t xml:space="preserve"> Guinea</t>
  </si>
  <si>
    <t xml:space="preserve"> Guinea-Bissau</t>
  </si>
  <si>
    <t xml:space="preserve"> Guyana</t>
  </si>
  <si>
    <t xml:space="preserve"> Haiti</t>
  </si>
  <si>
    <t xml:space="preserve"> Honduras</t>
  </si>
  <si>
    <t xml:space="preserve"> Hong Kong, China (SAR)</t>
  </si>
  <si>
    <t xml:space="preserve"> Hungary</t>
  </si>
  <si>
    <t xml:space="preserve"> Iceland</t>
  </si>
  <si>
    <t xml:space="preserve"> India</t>
  </si>
  <si>
    <t xml:space="preserve"> Indonesia</t>
  </si>
  <si>
    <t xml:space="preserve"> Iran (Islamic Republic of)</t>
  </si>
  <si>
    <t xml:space="preserve"> Iraq</t>
  </si>
  <si>
    <t xml:space="preserve"> Ireland</t>
  </si>
  <si>
    <t xml:space="preserve"> Israel</t>
  </si>
  <si>
    <t xml:space="preserve"> Italy</t>
  </si>
  <si>
    <t xml:space="preserve"> Jamaica</t>
  </si>
  <si>
    <t xml:space="preserve"> Japan</t>
  </si>
  <si>
    <t xml:space="preserve"> Jordan</t>
  </si>
  <si>
    <t xml:space="preserve"> Kazakhstan</t>
  </si>
  <si>
    <t xml:space="preserve"> Kenya</t>
  </si>
  <si>
    <t xml:space="preserve"> Kiribati</t>
  </si>
  <si>
    <t xml:space="preserve"> Korea (Republic of)</t>
  </si>
  <si>
    <t xml:space="preserve"> Kuwait</t>
  </si>
  <si>
    <t xml:space="preserve"> Kyrgyzstan</t>
  </si>
  <si>
    <t xml:space="preserve"> Lao People's Democratic Republic</t>
  </si>
  <si>
    <t xml:space="preserve"> Latvia</t>
  </si>
  <si>
    <t xml:space="preserve"> Lebanon</t>
  </si>
  <si>
    <t xml:space="preserve"> Lesotho</t>
  </si>
  <si>
    <t xml:space="preserve"> Liberia</t>
  </si>
  <si>
    <t xml:space="preserve"> Libya</t>
  </si>
  <si>
    <t xml:space="preserve"> Liechtenstein</t>
  </si>
  <si>
    <t xml:space="preserve"> Lithuania</t>
  </si>
  <si>
    <t xml:space="preserve"> Luxembourg</t>
  </si>
  <si>
    <t xml:space="preserve"> Madagascar</t>
  </si>
  <si>
    <t xml:space="preserve"> Malawi</t>
  </si>
  <si>
    <t xml:space="preserve"> Malaysia</t>
  </si>
  <si>
    <t xml:space="preserve"> Maldives</t>
  </si>
  <si>
    <t xml:space="preserve"> Mali</t>
  </si>
  <si>
    <t xml:space="preserve"> Malta</t>
  </si>
  <si>
    <t xml:space="preserve"> Marshall Islands</t>
  </si>
  <si>
    <t xml:space="preserve"> Mauritania</t>
  </si>
  <si>
    <t xml:space="preserve"> Mauritius</t>
  </si>
  <si>
    <t xml:space="preserve"> Mexico</t>
  </si>
  <si>
    <t xml:space="preserve"> Micronesia (Federated States of)</t>
  </si>
  <si>
    <t xml:space="preserve"> Moldova (Republic of)</t>
  </si>
  <si>
    <t xml:space="preserve"> Mongolia</t>
  </si>
  <si>
    <t xml:space="preserve"> Montenegro</t>
  </si>
  <si>
    <t xml:space="preserve"> Morocco</t>
  </si>
  <si>
    <t xml:space="preserve"> Mozambique</t>
  </si>
  <si>
    <t xml:space="preserve"> Myanmar</t>
  </si>
  <si>
    <t xml:space="preserve"> Namibia</t>
  </si>
  <si>
    <t xml:space="preserve"> Nepal</t>
  </si>
  <si>
    <t xml:space="preserve"> Netherlands</t>
  </si>
  <si>
    <t xml:space="preserve"> New Zealand</t>
  </si>
  <si>
    <t xml:space="preserve"> Nicaragua</t>
  </si>
  <si>
    <t xml:space="preserve"> Niger</t>
  </si>
  <si>
    <t xml:space="preserve"> Nigeria</t>
  </si>
  <si>
    <t xml:space="preserve"> North Macedonia</t>
  </si>
  <si>
    <t xml:space="preserve"> Norway</t>
  </si>
  <si>
    <t xml:space="preserve"> Oman</t>
  </si>
  <si>
    <t xml:space="preserve"> Pakistan</t>
  </si>
  <si>
    <t xml:space="preserve"> Palau</t>
  </si>
  <si>
    <t xml:space="preserve"> Palestine, State of</t>
  </si>
  <si>
    <t xml:space="preserve"> Panama</t>
  </si>
  <si>
    <t xml:space="preserve"> Papua New Guinea</t>
  </si>
  <si>
    <t xml:space="preserve"> Paraguay</t>
  </si>
  <si>
    <t xml:space="preserve"> Peru</t>
  </si>
  <si>
    <t xml:space="preserve"> Philippines</t>
  </si>
  <si>
    <t xml:space="preserve"> Poland</t>
  </si>
  <si>
    <t xml:space="preserve"> Portugal</t>
  </si>
  <si>
    <t xml:space="preserve"> Qatar</t>
  </si>
  <si>
    <t xml:space="preserve"> Romania</t>
  </si>
  <si>
    <t xml:space="preserve"> Russian Federation</t>
  </si>
  <si>
    <t xml:space="preserve"> Rwanda</t>
  </si>
  <si>
    <t xml:space="preserve"> Saint Kitts and Nevis</t>
  </si>
  <si>
    <t xml:space="preserve"> Saint Lucia</t>
  </si>
  <si>
    <t xml:space="preserve"> Saint Vincent and the Grenadines</t>
  </si>
  <si>
    <t xml:space="preserve"> Samoa</t>
  </si>
  <si>
    <t xml:space="preserve"> Sao Tome and Principe</t>
  </si>
  <si>
    <t xml:space="preserve"> Saudi Arabia</t>
  </si>
  <si>
    <t xml:space="preserve"> Senegal</t>
  </si>
  <si>
    <t xml:space="preserve"> Serbia</t>
  </si>
  <si>
    <t xml:space="preserve"> Seychelles</t>
  </si>
  <si>
    <t xml:space="preserve"> Sierra Leone</t>
  </si>
  <si>
    <t xml:space="preserve"> Singapore</t>
  </si>
  <si>
    <t xml:space="preserve"> Slovakia</t>
  </si>
  <si>
    <t xml:space="preserve"> Slovenia</t>
  </si>
  <si>
    <t xml:space="preserve"> Solomon Islands</t>
  </si>
  <si>
    <t xml:space="preserve"> South Africa</t>
  </si>
  <si>
    <t xml:space="preserve"> South Sudan</t>
  </si>
  <si>
    <t xml:space="preserve"> Spain</t>
  </si>
  <si>
    <t xml:space="preserve"> Sri Lanka</t>
  </si>
  <si>
    <t xml:space="preserve"> Sudan</t>
  </si>
  <si>
    <t xml:space="preserve"> Suriname</t>
  </si>
  <si>
    <t xml:space="preserve"> Sweden</t>
  </si>
  <si>
    <t xml:space="preserve"> Switzerland</t>
  </si>
  <si>
    <t xml:space="preserve"> Syrian Arab Republic</t>
  </si>
  <si>
    <t xml:space="preserve"> Tajikistan</t>
  </si>
  <si>
    <t xml:space="preserve"> Tanzania (United Republic of)</t>
  </si>
  <si>
    <t xml:space="preserve"> Thailand</t>
  </si>
  <si>
    <t xml:space="preserve"> Timor-Leste</t>
  </si>
  <si>
    <t xml:space="preserve"> Togo</t>
  </si>
  <si>
    <t xml:space="preserve"> Tonga</t>
  </si>
  <si>
    <t xml:space="preserve"> Trinidad and Tobago</t>
  </si>
  <si>
    <t xml:space="preserve"> Tunisia</t>
  </si>
  <si>
    <t xml:space="preserve"> Turkey</t>
  </si>
  <si>
    <t xml:space="preserve"> Turkmenistan</t>
  </si>
  <si>
    <t xml:space="preserve"> Uganda</t>
  </si>
  <si>
    <t xml:space="preserve"> Ukraine</t>
  </si>
  <si>
    <t xml:space="preserve"> United Arab Emirates</t>
  </si>
  <si>
    <t xml:space="preserve"> United Kingdom</t>
  </si>
  <si>
    <t xml:space="preserve"> United States</t>
  </si>
  <si>
    <t xml:space="preserve"> Uruguay</t>
  </si>
  <si>
    <t xml:space="preserve"> Uzbekistan</t>
  </si>
  <si>
    <t xml:space="preserve"> Vanuatu</t>
  </si>
  <si>
    <t xml:space="preserve"> Venezuela (Bolivarian Republic of)</t>
  </si>
  <si>
    <t xml:space="preserve"> Viet Nam</t>
  </si>
  <si>
    <t xml:space="preserve"> Yemen</t>
  </si>
  <si>
    <t xml:space="preserve"> Zambia</t>
  </si>
  <si>
    <t xml:space="preserve"> Zimbabwe</t>
  </si>
  <si>
    <t>Human Development</t>
  </si>
  <si>
    <t>,,</t>
  </si>
  <si>
    <t>Very high human development</t>
  </si>
  <si>
    <t>High human development</t>
  </si>
  <si>
    <t>Medium human development</t>
  </si>
  <si>
    <t>Low human development</t>
  </si>
  <si>
    <t>Developing Countries</t>
  </si>
  <si>
    <t>Regions</t>
  </si>
  <si>
    <t>Arab States</t>
  </si>
  <si>
    <t>East Asia and the Pacific</t>
  </si>
  <si>
    <t>Europe and Central Asia</t>
  </si>
  <si>
    <t>Latin America and the Caribbean</t>
  </si>
  <si>
    <t>South Asia</t>
  </si>
  <si>
    <t>Sub-Saharan Africa</t>
  </si>
  <si>
    <t>Least Developed Countries</t>
  </si>
  <si>
    <t>Small Island Developing States</t>
  </si>
  <si>
    <t>Organization for Economic Co-operation and Development</t>
  </si>
  <si>
    <t>World</t>
  </si>
  <si>
    <t>Continent</t>
  </si>
  <si>
    <t>Asia</t>
  </si>
  <si>
    <t>Europe</t>
  </si>
  <si>
    <t>Africa</t>
  </si>
  <si>
    <t>Andorra</t>
  </si>
  <si>
    <t>Antigua and Barbuda</t>
  </si>
  <si>
    <t>North America</t>
  </si>
  <si>
    <t>South America</t>
  </si>
  <si>
    <t>Oceania</t>
  </si>
  <si>
    <t>Burkina</t>
  </si>
  <si>
    <t>Burma (Myanmar)</t>
  </si>
  <si>
    <t>Congo, Democratic Republic of</t>
  </si>
  <si>
    <t>CZ</t>
  </si>
  <si>
    <t>East Timor</t>
  </si>
  <si>
    <t>Korea, North</t>
  </si>
  <si>
    <t>Korea, South</t>
  </si>
  <si>
    <t>Marshall Islands</t>
  </si>
  <si>
    <t>Monaco</t>
  </si>
  <si>
    <t>Nauru</t>
  </si>
  <si>
    <t>Palau</t>
  </si>
  <si>
    <t>Russian Federation</t>
  </si>
  <si>
    <t>Saint Kitts and Nevis</t>
  </si>
  <si>
    <t>Sao Tome and Principe</t>
  </si>
  <si>
    <t>Swaziland</t>
  </si>
  <si>
    <t>Tuvalu</t>
  </si>
  <si>
    <t>US</t>
  </si>
  <si>
    <t>Vatican City</t>
  </si>
  <si>
    <t>Country Name</t>
  </si>
  <si>
    <t>Arab World</t>
  </si>
  <si>
    <t>American Samoa</t>
  </si>
  <si>
    <t>Bahamas, The</t>
  </si>
  <si>
    <t>Central Europe and the Baltics</t>
  </si>
  <si>
    <t>Channel Islands</t>
  </si>
  <si>
    <t>Cote d'Ivoire</t>
  </si>
  <si>
    <t>Congo, Dem. Rep.</t>
  </si>
  <si>
    <t>Congo, Rep.</t>
  </si>
  <si>
    <t>Caribbean small states</t>
  </si>
  <si>
    <t>Curacao</t>
  </si>
  <si>
    <t>Cayman Islands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</si>
  <si>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</si>
  <si>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</si>
  <si>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</si>
  <si>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</si>
  <si>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</si>
  <si>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Egypt, Arab Rep.</t>
  </si>
  <si>
    <t>Euro area</t>
  </si>
  <si>
    <t>European Union</t>
  </si>
  <si>
    <t>Fragile and conflict affected situations</t>
  </si>
  <si>
    <t>Faroe Islands</t>
  </si>
  <si>
    <t>Micronesia, Fed. Sts.</t>
  </si>
  <si>
    <t>Gibraltar</t>
  </si>
  <si>
    <t>Gambia, The</t>
  </si>
  <si>
    <t>Greenland</t>
  </si>
  <si>
    <t>Guam</t>
  </si>
  <si>
    <t>High income</t>
  </si>
  <si>
    <t>Hong Kong SAR, China</t>
  </si>
  <si>
    <t>Heavily indebted poor countries (HIPC)</t>
  </si>
  <si>
    <t>IBRD only</t>
  </si>
  <si>
    <t>IDA &amp; IBRD total</t>
  </si>
  <si>
    <t>IDA total</t>
  </si>
  <si>
    <t>IDA blend</t>
  </si>
  <si>
    <t>IDA only</t>
  </si>
  <si>
    <t>Isle of Man</t>
  </si>
  <si>
    <t>Not classified</t>
  </si>
  <si>
    <t>Iran, Islamic Rep.</t>
  </si>
  <si>
    <t>St. Kitts and Nevis</t>
  </si>
  <si>
    <t>Korea, Rep.</t>
  </si>
  <si>
    <t>Latin America &amp; Caribbean (excluding high income)</t>
  </si>
  <si>
    <t>Lao PDR</t>
  </si>
  <si>
    <t>St. Lucia</t>
  </si>
  <si>
    <t>Latin America &amp; Caribbean</t>
  </si>
  <si>
    <t>Least developed countries: UN classification</t>
  </si>
  <si>
    <t>Low income</t>
  </si>
  <si>
    <t>Lower middle income</t>
  </si>
  <si>
    <t>Low &amp; middle income</t>
  </si>
  <si>
    <t>Late-demographic dividend</t>
  </si>
  <si>
    <t>Macao SAR, China</t>
  </si>
  <si>
    <t>St. Martin (French part)</t>
  </si>
  <si>
    <t>Middle East &amp; North Africa</t>
  </si>
  <si>
    <t>Middle income</t>
  </si>
  <si>
    <t>Middle East &amp; North Africa (excluding high income)</t>
  </si>
  <si>
    <t>Northern Mariana Islands</t>
  </si>
  <si>
    <t>New Caledonia</t>
  </si>
  <si>
    <t>OECD members</t>
  </si>
  <si>
    <t>Other small states</t>
  </si>
  <si>
    <t>Pre-demographic dividend</t>
  </si>
  <si>
    <t>Puerto Rico</t>
  </si>
  <si>
    <t>Korea, Dem. People’s Rep.</t>
  </si>
  <si>
    <t>West Bank and Gaza</t>
  </si>
  <si>
    <t>Pacific island small states</t>
  </si>
  <si>
    <t>Post-demographic dividend</t>
  </si>
  <si>
    <t>French Polynesia</t>
  </si>
  <si>
    <t>Sub-Saharan Africa (excluding high income)</t>
  </si>
  <si>
    <t>Small states</t>
  </si>
  <si>
    <t>Sint Maarten (Dutch part)</t>
  </si>
  <si>
    <t>Syrian Arab Republic</t>
  </si>
  <si>
    <t>Turks and Caicos Islands</t>
  </si>
  <si>
    <t>East Asia &amp; Pacific (IDA &amp; IBRD countries)</t>
  </si>
  <si>
    <t>Europe &amp; Central Asia (IDA &amp; IBRD countries)</t>
  </si>
  <si>
    <t>Latin America &amp; the Caribbean (IDA &amp; IBRD countries)</t>
  </si>
  <si>
    <t>Middle East &amp; North Africa (IDA &amp; IBRD countries)</t>
  </si>
  <si>
    <t>South Asia (IDA &amp; IBRD)</t>
  </si>
  <si>
    <t>Sub-Saharan Africa (IDA &amp; IBRD countries)</t>
  </si>
  <si>
    <t>Upper middle income</t>
  </si>
  <si>
    <t>St. Vincent and the Grenadines</t>
  </si>
  <si>
    <t>Venezuela, RB</t>
  </si>
  <si>
    <t>British Virgin Islands</t>
  </si>
  <si>
    <t>Virgin Islands (U.S.)</t>
  </si>
  <si>
    <t>Yemen, Rep.</t>
  </si>
  <si>
    <t>Transparency</t>
  </si>
  <si>
    <t>Quality of life</t>
  </si>
  <si>
    <t>Economical Freedom</t>
  </si>
  <si>
    <t>IDH</t>
  </si>
  <si>
    <t>GDP per capita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</si>
</sst>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76" formatCode="0.0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32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11" fillId="29" borderId="0" applyNumberFormat="false" applyBorder="false" applyAlignment="false" applyProtection="false">
      <alignment vertical="center"/>
    </xf>
    <xf numFmtId="0" fontId="11" fillId="31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11" fillId="25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11" fillId="22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20" fillId="27" borderId="0" applyNumberFormat="false" applyBorder="false" applyAlignment="false" applyProtection="false">
      <alignment vertical="center"/>
    </xf>
    <xf numFmtId="0" fontId="11" fillId="19" borderId="0" applyNumberFormat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12" fillId="4" borderId="4" applyNumberFormat="false" applyAlignment="false" applyProtection="false">
      <alignment vertical="center"/>
    </xf>
    <xf numFmtId="44" fontId="2" fillId="0" borderId="0" applyFont="false" applyFill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2" fillId="7" borderId="3" applyNumberFormat="false" applyFont="false" applyAlignment="false" applyProtection="false">
      <alignment vertical="center"/>
    </xf>
    <xf numFmtId="0" fontId="9" fillId="5" borderId="2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8" fillId="4" borderId="2" applyNumberFormat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14" fillId="0" borderId="8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/>
    <xf numFmtId="0" fontId="4" fillId="2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2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6" fillId="0" borderId="1" applyNumberFormat="false" applyFill="false" applyAlignment="false" applyProtection="false">
      <alignment vertical="center"/>
    </xf>
    <xf numFmtId="43" fontId="2" fillId="0" borderId="0" applyFont="false" applyFill="false" applyBorder="false" applyAlignment="false" applyProtection="false">
      <alignment vertical="center"/>
    </xf>
    <xf numFmtId="0" fontId="15" fillId="16" borderId="5" applyNumberFormat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9" fontId="2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5">
    <xf numFmtId="0" fontId="0" fillId="0" borderId="0" xfId="0"/>
    <xf numFmtId="1" fontId="0" fillId="0" borderId="0" xfId="37" applyNumberFormat="true" applyFont="true"/>
    <xf numFmtId="176" fontId="0" fillId="0" borderId="0" xfId="37" applyNumberFormat="true" applyFont="true"/>
    <xf numFmtId="0" fontId="0" fillId="0" borderId="0" xfId="0" applyNumberFormat="true"/>
    <xf numFmtId="176" fontId="0" fillId="0" borderId="0" xfId="0" applyNumberForma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5"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>
      <numFmt numFmtId="176" formatCode="0.0"/>
    </dxf>
    <dxf/>
    <dxf/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marker"/>
        <c:varyColors val="false"/>
        <c:ser>
          <c:idx val="0"/>
          <c:order val="0"/>
          <c:tx>
            <c:strRef>
              <c:f>"G"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trendline>
            <c:spPr>
              <a:ln w="31750" cap="rnd">
                <a:solidFill>
                  <a:schemeClr val="accent2"/>
                </a:solidFill>
                <a:prstDash val="dash"/>
              </a:ln>
              <a:effectLst/>
            </c:spPr>
            <c:trendlineType val="exp"/>
            <c:dispRSqr val="false"/>
            <c:dispEq val="false"/>
          </c:trendline>
          <c:xVal>
            <c:numRef>
              <c:f>'Merged data'!$E$2:$E$176</c:f>
              <c:numCache>
                <c:formatCode>General</c:formatCode>
                <c:ptCount val="121"/>
                <c:pt idx="0">
                  <c:v>0.698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0.913</c:v>
                </c:pt>
                <c:pt idx="7">
                  <c:v>0.949</c:v>
                </c:pt>
                <c:pt idx="8">
                  <c:v>0.954</c:v>
                </c:pt>
                <c:pt idx="9">
                  <c:v>0.947</c:v>
                </c:pt>
                <c:pt idx="10">
                  <c:v>0.943</c:v>
                </c:pt>
                <c:pt idx="11">
                  <c:v>0.933</c:v>
                </c:pt>
                <c:pt idx="12">
                  <c:v>0.848</c:v>
                </c:pt>
                <c:pt idx="13">
                  <c:v>0.924</c:v>
                </c:pt>
                <c:pt idx="14">
                  <c:v>0.936</c:v>
                </c:pt>
                <c:pt idx="15">
                  <c:v>0.941</c:v>
                </c:pt>
                <c:pt idx="16">
                  <c:v>0.942</c:v>
                </c:pt>
                <c:pt idx="17">
                  <c:v>0.939</c:v>
                </c:pt>
                <c:pt idx="18">
                  <c:v>0.919</c:v>
                </c:pt>
                <c:pt idx="19">
                  <c:v>0.935</c:v>
                </c:pt>
                <c:pt idx="20">
                  <c:v>0.943</c:v>
                </c:pt>
                <c:pt idx="21">
                  <c:v>0.929</c:v>
                </c:pt>
                <c:pt idx="22">
                  <c:v>0.926</c:v>
                </c:pt>
                <c:pt idx="23">
                  <c:v>0.881</c:v>
                </c:pt>
                <c:pt idx="24">
                  <c:v>0.926</c:v>
                </c:pt>
                <c:pt idx="25">
                  <c:v>0.926</c:v>
                </c:pt>
                <c:pt idx="26">
                  <c:v>0.913</c:v>
                </c:pt>
                <c:pt idx="27">
                  <c:v>0.897</c:v>
                </c:pt>
                <c:pt idx="28">
                  <c:v>0.915</c:v>
                </c:pt>
                <c:pt idx="29">
                  <c:v>0.886</c:v>
                </c:pt>
                <c:pt idx="30">
                  <c:v>0.805</c:v>
                </c:pt>
                <c:pt idx="31">
                  <c:v>0.888</c:v>
                </c:pt>
                <c:pt idx="32">
                  <c:v>0.903</c:v>
                </c:pt>
                <c:pt idx="33">
                  <c:v>0.878</c:v>
                </c:pt>
                <c:pt idx="34">
                  <c:v>0.907</c:v>
                </c:pt>
                <c:pt idx="35">
                  <c:v>0.854</c:v>
                </c:pt>
                <c:pt idx="36">
                  <c:v>0.858</c:v>
                </c:pt>
                <c:pt idx="37">
                  <c:v>0.852</c:v>
                </c:pt>
                <c:pt idx="38">
                  <c:v>0.885</c:v>
                </c:pt>
                <c:pt idx="39">
                  <c:v>0.879</c:v>
                </c:pt>
                <c:pt idx="40">
                  <c:v>0.873</c:v>
                </c:pt>
                <c:pt idx="41">
                  <c:v>0.859</c:v>
                </c:pt>
                <c:pt idx="42">
                  <c:v>0.81</c:v>
                </c:pt>
                <c:pt idx="43">
                  <c:v>0.814</c:v>
                </c:pt>
                <c:pt idx="44">
                  <c:v>0.795</c:v>
                </c:pt>
                <c:pt idx="45">
                  <c:v>0.819</c:v>
                </c:pt>
                <c:pt idx="46">
                  <c:v>0.846</c:v>
                </c:pt>
                <c:pt idx="47">
                  <c:v>0.789</c:v>
                </c:pt>
                <c:pt idx="48">
                  <c:v>0.847</c:v>
                </c:pt>
                <c:pt idx="49">
                  <c:v>0.873</c:v>
                </c:pt>
                <c:pt idx="50">
                  <c:v>0.845</c:v>
                </c:pt>
                <c:pt idx="51">
                  <c:v>0.821</c:v>
                </c:pt>
                <c:pt idx="52">
                  <c:v>0.804</c:v>
                </c:pt>
                <c:pt idx="53">
                  <c:v>0.843</c:v>
                </c:pt>
                <c:pt idx="54">
                  <c:v>0.805</c:v>
                </c:pt>
                <c:pt idx="55">
                  <c:v>0.797</c:v>
                </c:pt>
                <c:pt idx="56">
                  <c:v>0.731</c:v>
                </c:pt>
                <c:pt idx="57">
                  <c:v>0.584</c:v>
                </c:pt>
                <c:pt idx="58">
                  <c:v>0.75</c:v>
                </c:pt>
                <c:pt idx="59">
                  <c:v>0.815</c:v>
                </c:pt>
                <c:pt idx="60">
                  <c:v>0.771</c:v>
                </c:pt>
                <c:pt idx="61">
                  <c:v>0.814</c:v>
                </c:pt>
                <c:pt idx="62">
                  <c:v>0.811</c:v>
                </c:pt>
                <c:pt idx="63">
                  <c:v>0.761</c:v>
                </c:pt>
                <c:pt idx="64">
                  <c:v>0.726</c:v>
                </c:pt>
                <c:pt idx="65">
                  <c:v>0.746</c:v>
                </c:pt>
                <c:pt idx="66">
                  <c:v>0.748</c:v>
                </c:pt>
                <c:pt idx="67">
                  <c:v>0.765</c:v>
                </c:pt>
                <c:pt idx="68">
                  <c:v>0.767</c:v>
                </c:pt>
                <c:pt idx="69">
                  <c:v>0.763</c:v>
                </c:pt>
                <c:pt idx="70">
                  <c:v>0.705</c:v>
                </c:pt>
                <c:pt idx="71">
                  <c:v>0.819</c:v>
                </c:pt>
                <c:pt idx="72">
                  <c:v>0.76</c:v>
                </c:pt>
                <c:pt idx="73">
                  <c:v>0.774</c:v>
                </c:pt>
                <c:pt idx="74">
                  <c:v>0.726</c:v>
                </c:pt>
                <c:pt idx="75">
                  <c:v>0.734</c:v>
                </c:pt>
                <c:pt idx="76">
                  <c:v>0.79</c:v>
                </c:pt>
                <c:pt idx="77">
                  <c:v>0.754</c:v>
                </c:pt>
                <c:pt idx="78">
                  <c:v>0.799</c:v>
                </c:pt>
                <c:pt idx="79">
                  <c:v>0.655</c:v>
                </c:pt>
                <c:pt idx="80">
                  <c:v>0.726</c:v>
                </c:pt>
                <c:pt idx="81">
                  <c:v>#N/A</c:v>
                </c:pt>
                <c:pt idx="82">
                  <c:v>0.769</c:v>
                </c:pt>
                <c:pt idx="83">
                  <c:v>0.745</c:v>
                </c:pt>
                <c:pt idx="84">
                  <c:v>0.728</c:v>
                </c:pt>
                <c:pt idx="85">
                  <c:v>0.775</c:v>
                </c:pt>
                <c:pt idx="86">
                  <c:v>0.671</c:v>
                </c:pt>
                <c:pt idx="87">
                  <c:v>0.707</c:v>
                </c:pt>
                <c:pt idx="88">
                  <c:v>#N/A</c:v>
                </c:pt>
                <c:pt idx="89">
                  <c:v>0.734</c:v>
                </c:pt>
                <c:pt idx="90">
                  <c:v>0.582</c:v>
                </c:pt>
                <c:pt idx="91">
                  <c:v>0.708</c:v>
                </c:pt>
                <c:pt idx="92">
                  <c:v>0.673</c:v>
                </c:pt>
                <c:pt idx="93">
                  <c:v>0.771</c:v>
                </c:pt>
                <c:pt idx="94">
                  <c:v>#N/A</c:v>
                </c:pt>
                <c:pt idx="95">
                  <c:v>0.63</c:v>
                </c:pt>
                <c:pt idx="96">
                  <c:v>0.602</c:v>
                </c:pt>
                <c:pt idx="97">
                  <c:v>0.531</c:v>
                </c:pt>
                <c:pt idx="98">
                  <c:v>0.661</c:v>
                </c:pt>
                <c:pt idx="99">
                  <c:v>0.64</c:v>
                </c:pt>
                <c:pt idx="100">
                  <c:v>0.595</c:v>
                </c:pt>
                <c:pt idx="101">
                  <c:v>0.563</c:v>
                </c:pt>
                <c:pt idx="102">
                  <c:v>0.557</c:v>
                </c:pt>
                <c:pt idx="103">
                  <c:v>0.713</c:v>
                </c:pt>
                <c:pt idx="104">
                  <c:v>0.578</c:v>
                </c:pt>
                <c:pt idx="105">
                  <c:v>0.582</c:v>
                </c:pt>
                <c:pt idx="106">
                  <c:v>0.55</c:v>
                </c:pt>
                <c:pt idx="107">
                  <c:v>0.599</c:v>
                </c:pt>
                <c:pt idx="108">
                  <c:v>#N/A</c:v>
                </c:pt>
                <c:pt idx="109">
                  <c:v>0.588</c:v>
                </c:pt>
                <c:pt idx="110">
                  <c:v>0.657</c:v>
                </c:pt>
                <c:pt idx="111">
                  <c:v>0.535</c:v>
                </c:pt>
                <c:pt idx="112">
                  <c:v>0.474</c:v>
                </c:pt>
                <c:pt idx="113">
                  <c:v>0.532</c:v>
                </c:pt>
                <c:pt idx="114">
                  <c:v>0.506</c:v>
                </c:pt>
                <c:pt idx="115">
                  <c:v>0.509</c:v>
                </c:pt>
                <c:pt idx="116">
                  <c:v>0.443</c:v>
                </c:pt>
                <c:pt idx="117">
                  <c:v>0.446</c:v>
                </c:pt>
                <c:pt idx="118">
                  <c:v>0.506</c:v>
                </c:pt>
                <c:pt idx="119">
                  <c:v>0.473</c:v>
                </c:pt>
                <c:pt idx="120">
                  <c:v>0.434</c:v>
                </c:pt>
              </c:numCache>
            </c:numRef>
          </c:xVal>
          <c:yVal>
            <c:numRef>
              <c:f>'Merged data'!$G$2:$G$176</c:f>
              <c:numCache>
                <c:formatCode>General</c:formatCode>
                <c:ptCount val="1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116654.26106674</c:v>
                </c:pt>
                <c:pt idx="7">
                  <c:v>82818.1081617471</c:v>
                </c:pt>
                <c:pt idx="8">
                  <c:v>81734.4655736102</c:v>
                </c:pt>
                <c:pt idx="9">
                  <c:v>78621.2279310086</c:v>
                </c:pt>
                <c:pt idx="10">
                  <c:v>72968.7042280499</c:v>
                </c:pt>
                <c:pt idx="11">
                  <c:v>66188.7793961798</c:v>
                </c:pt>
                <c:pt idx="12">
                  <c:v>65908.0669010848</c:v>
                </c:pt>
                <c:pt idx="13">
                  <c:v>62996.4712852605</c:v>
                </c:pt>
                <c:pt idx="14">
                  <c:v>61598.5367043936</c:v>
                </c:pt>
                <c:pt idx="15">
                  <c:v>57354.9640455891</c:v>
                </c:pt>
                <c:pt idx="16">
                  <c:v>54589.0603860606</c:v>
                </c:pt>
                <c:pt idx="17">
                  <c:v>53044.5324352253</c:v>
                </c:pt>
                <c:pt idx="18">
                  <c:v>51478.2852619277</c:v>
                </c:pt>
                <c:pt idx="19">
                  <c:v>50030.8773106501</c:v>
                </c:pt>
                <c:pt idx="20">
                  <c:v>47810.5076706348</c:v>
                </c:pt>
                <c:pt idx="21">
                  <c:v>47583.0749405066</c:v>
                </c:pt>
                <c:pt idx="22">
                  <c:v>46313.1713712961</c:v>
                </c:pt>
                <c:pt idx="23">
                  <c:v>43839.3563491413</c:v>
                </c:pt>
                <c:pt idx="24">
                  <c:v>43043.2278164551</c:v>
                </c:pt>
                <c:pt idx="25">
                  <c:v>42949.9305849512</c:v>
                </c:pt>
                <c:pt idx="26">
                  <c:v>41719.7254385703</c:v>
                </c:pt>
                <c:pt idx="27">
                  <c:v>41631.0907389044</c:v>
                </c:pt>
                <c:pt idx="28">
                  <c:v>39159.4235633952</c:v>
                </c:pt>
                <c:pt idx="29">
                  <c:v>34615.7568910987</c:v>
                </c:pt>
                <c:pt idx="30">
                  <c:v>33994.3819171507</c:v>
                </c:pt>
                <c:pt idx="31">
                  <c:v>30437.2215058962</c:v>
                </c:pt>
                <c:pt idx="32">
                  <c:v>30389.3609902899</c:v>
                </c:pt>
                <c:pt idx="33">
                  <c:v>28689.7067225792</c:v>
                </c:pt>
                <c:pt idx="34">
                  <c:v>26115.9133661854</c:v>
                </c:pt>
                <c:pt idx="35">
                  <c:v>23991.05667694</c:v>
                </c:pt>
                <c:pt idx="36">
                  <c:v>23562.5545228191</c:v>
                </c:pt>
                <c:pt idx="37">
                  <c:v>23338.9634580718</c:v>
                </c:pt>
                <c:pt idx="38">
                  <c:v>23170.7073775514</c:v>
                </c:pt>
                <c:pt idx="39">
                  <c:v>20324.3049917812</c:v>
                </c:pt>
                <c:pt idx="40">
                  <c:v>19176.1765182085</c:v>
                </c:pt>
                <c:pt idx="41">
                  <c:v>17858.2799784486</c:v>
                </c:pt>
                <c:pt idx="42">
                  <c:v>17745.1934649963</c:v>
                </c:pt>
                <c:pt idx="43">
                  <c:v>17277.9701105496</c:v>
                </c:pt>
                <c:pt idx="44">
                  <c:v>17129.9130902577</c:v>
                </c:pt>
                <c:pt idx="45">
                  <c:v>16521.1822816125</c:v>
                </c:pt>
                <c:pt idx="46">
                  <c:v>16410.1872639683</c:v>
                </c:pt>
                <c:pt idx="47">
                  <c:v>16390.8249080053</c:v>
                </c:pt>
                <c:pt idx="48">
                  <c:v>15924.7942393064</c:v>
                </c:pt>
                <c:pt idx="49">
                  <c:v>15468.4822194105</c:v>
                </c:pt>
                <c:pt idx="50">
                  <c:v>15014.0850191716</c:v>
                </c:pt>
                <c:pt idx="51">
                  <c:v>12399.889335731</c:v>
                </c:pt>
                <c:pt idx="52">
                  <c:v>12112.1344206452</c:v>
                </c:pt>
                <c:pt idx="53">
                  <c:v>11633.4980086465</c:v>
                </c:pt>
                <c:pt idx="54">
                  <c:v>11377.4550023015</c:v>
                </c:pt>
                <c:pt idx="55">
                  <c:v>11208.3438184474</c:v>
                </c:pt>
                <c:pt idx="56">
                  <c:v>10276.9328152389</c:v>
                </c:pt>
                <c:pt idx="57">
                  <c:v>10144.1958108456</c:v>
                </c:pt>
                <c:pt idx="58">
                  <c:v>9976.67713725865</c:v>
                </c:pt>
                <c:pt idx="59">
                  <c:v>9812.60140498928</c:v>
                </c:pt>
                <c:pt idx="60">
                  <c:v>9686.51378326598</c:v>
                </c:pt>
                <c:pt idx="61">
                  <c:v>9455.59365384828</c:v>
                </c:pt>
                <c:pt idx="62">
                  <c:v>9427.73043039881</c:v>
                </c:pt>
                <c:pt idx="63">
                  <c:v>9001.23424863499</c:v>
                </c:pt>
                <c:pt idx="64">
                  <c:v>8279.60173877574</c:v>
                </c:pt>
                <c:pt idx="65">
                  <c:v>8050.63044036673</c:v>
                </c:pt>
                <c:pt idx="66">
                  <c:v>8024.80327081387</c:v>
                </c:pt>
                <c:pt idx="67">
                  <c:v>7295.47561612095</c:v>
                </c:pt>
                <c:pt idx="68">
                  <c:v>6941.23584763012</c:v>
                </c:pt>
                <c:pt idx="69">
                  <c:v>6716.91159778134</c:v>
                </c:pt>
                <c:pt idx="70">
                  <c:v>6374.02819575944</c:v>
                </c:pt>
                <c:pt idx="71">
                  <c:v>6330.0752464187</c:v>
                </c:pt>
                <c:pt idx="72">
                  <c:v>6295.93539868079</c:v>
                </c:pt>
                <c:pt idx="73">
                  <c:v>6072.18462285304</c:v>
                </c:pt>
                <c:pt idx="74">
                  <c:v>5805.67561638869</c:v>
                </c:pt>
                <c:pt idx="75">
                  <c:v>5354.2368587703</c:v>
                </c:pt>
                <c:pt idx="76">
                  <c:v>5284.38018438156</c:v>
                </c:pt>
                <c:pt idx="77">
                  <c:v>4739.84171028393</c:v>
                </c:pt>
                <c:pt idx="78">
                  <c:v>4722.78778321766</c:v>
                </c:pt>
                <c:pt idx="79">
                  <c:v>4472.89237082577</c:v>
                </c:pt>
                <c:pt idx="80">
                  <c:v>4312.18011672108</c:v>
                </c:pt>
                <c:pt idx="81">
                  <c:v>4233.74343674119</c:v>
                </c:pt>
                <c:pt idx="82">
                  <c:v>4220.49027671249</c:v>
                </c:pt>
                <c:pt idx="83">
                  <c:v>4153.73397805915</c:v>
                </c:pt>
                <c:pt idx="84">
                  <c:v>4134.98719823511</c:v>
                </c:pt>
                <c:pt idx="85">
                  <c:v>4080.56712469552</c:v>
                </c:pt>
                <c:pt idx="86">
                  <c:v>4067.65944881154</c:v>
                </c:pt>
                <c:pt idx="87">
                  <c:v>3893.84642475571</c:v>
                </c:pt>
                <c:pt idx="88">
                  <c:v>3548.59015508448</c:v>
                </c:pt>
                <c:pt idx="89">
                  <c:v>3438.78908914627</c:v>
                </c:pt>
                <c:pt idx="90">
                  <c:v>3289.64666408633</c:v>
                </c:pt>
                <c:pt idx="91">
                  <c:v>3252.09232413346</c:v>
                </c:pt>
                <c:pt idx="92">
                  <c:v>3222.20063433213</c:v>
                </c:pt>
                <c:pt idx="93">
                  <c:v>3096.81740221352</c:v>
                </c:pt>
                <c:pt idx="94">
                  <c:v>2566.59694958511</c:v>
                </c:pt>
                <c:pt idx="95">
                  <c:v>2505.7767518956</c:v>
                </c:pt>
                <c:pt idx="96">
                  <c:v>2202.31216442504</c:v>
                </c:pt>
                <c:pt idx="97">
                  <c:v>2027.77797925505</c:v>
                </c:pt>
                <c:pt idx="98">
                  <c:v>2020.55192996381</c:v>
                </c:pt>
                <c:pt idx="99">
                  <c:v>2005.86300452403</c:v>
                </c:pt>
                <c:pt idx="100">
                  <c:v>1707.98680529003</c:v>
                </c:pt>
                <c:pt idx="101">
                  <c:v>1683.74057709465</c:v>
                </c:pt>
                <c:pt idx="102">
                  <c:v>1534.49370193468</c:v>
                </c:pt>
                <c:pt idx="103">
                  <c:v>1529.08286351335</c:v>
                </c:pt>
                <c:pt idx="104">
                  <c:v>1516.39066079862</c:v>
                </c:pt>
                <c:pt idx="105">
                  <c:v>1512.12670972847</c:v>
                </c:pt>
                <c:pt idx="106">
                  <c:v>1482.30566684338</c:v>
                </c:pt>
                <c:pt idx="107">
                  <c:v>1230.2281911588</c:v>
                </c:pt>
                <c:pt idx="108">
                  <c:v>1060.99461489421</c:v>
                </c:pt>
                <c:pt idx="109">
                  <c:v>1038.65164702968</c:v>
                </c:pt>
                <c:pt idx="110">
                  <c:v>826.621530538704</c:v>
                </c:pt>
                <c:pt idx="111">
                  <c:v>783.287184222986</c:v>
                </c:pt>
                <c:pt idx="112">
                  <c:v>771.523813864476</c:v>
                </c:pt>
                <c:pt idx="113">
                  <c:v>770.452453254239</c:v>
                </c:pt>
                <c:pt idx="114">
                  <c:v>679.97276057805</c:v>
                </c:pt>
                <c:pt idx="115">
                  <c:v>623.867252394076</c:v>
                </c:pt>
                <c:pt idx="116">
                  <c:v>533.991184258936</c:v>
                </c:pt>
                <c:pt idx="117">
                  <c:v>503.318727177274</c:v>
                </c:pt>
                <c:pt idx="118">
                  <c:v>493.750418116312</c:v>
                </c:pt>
                <c:pt idx="119">
                  <c:v>381.258987601084</c:v>
                </c:pt>
                <c:pt idx="120">
                  <c:v>271.752044376648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57705696"/>
        <c:axId val="1757716096"/>
      </c:scatterChart>
      <c:valAx>
        <c:axId val="175770569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7716096"/>
        <c:crosses val="autoZero"/>
        <c:crossBetween val="midCat"/>
      </c:valAx>
      <c:valAx>
        <c:axId val="175771609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7705696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marker"/>
        <c:varyColors val="false"/>
        <c:ser>
          <c:idx val="0"/>
          <c:order val="0"/>
          <c:tx>
            <c:strRef>
              <c:f>"Cap"</c:f>
              <c:strCache>
                <c:ptCount val="1"/>
                <c:pt idx="0">
                  <c:v>Cap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'Merged data'!$D$2:$D$176</c:f>
              <c:numCache>
                <c:formatCode>0.0</c:formatCode>
                <c:ptCount val="121"/>
                <c:pt idx="0">
                  <c:v>54</c:v>
                </c:pt>
                <c:pt idx="1">
                  <c:v>89.1</c:v>
                </c:pt>
                <c:pt idx="2">
                  <c:v>49.2</c:v>
                </c:pt>
                <c:pt idx="3">
                  <c:v>55.5</c:v>
                </c:pt>
                <c:pt idx="4">
                  <c:v>61</c:v>
                </c:pt>
                <c:pt idx="5">
                  <c:v>74</c:v>
                </c:pt>
                <c:pt idx="6">
                  <c:v>75.8</c:v>
                </c:pt>
                <c:pt idx="7">
                  <c:v>82</c:v>
                </c:pt>
                <c:pt idx="8">
                  <c:v>73.4</c:v>
                </c:pt>
                <c:pt idx="9">
                  <c:v>80.9</c:v>
                </c:pt>
                <c:pt idx="10">
                  <c:v>77.1</c:v>
                </c:pt>
                <c:pt idx="11">
                  <c:v>89.4</c:v>
                </c:pt>
                <c:pt idx="12">
                  <c:v>72.3</c:v>
                </c:pt>
                <c:pt idx="13">
                  <c:v>76.6</c:v>
                </c:pt>
                <c:pt idx="14">
                  <c:v>78.3</c:v>
                </c:pt>
                <c:pt idx="15">
                  <c:v>82.6</c:v>
                </c:pt>
                <c:pt idx="16">
                  <c:v>74.9</c:v>
                </c:pt>
                <c:pt idx="17">
                  <c:v>77</c:v>
                </c:pt>
                <c:pt idx="18">
                  <c:v>73.3</c:v>
                </c:pt>
                <c:pt idx="19">
                  <c:v>75.7</c:v>
                </c:pt>
                <c:pt idx="20">
                  <c:v>73.5</c:v>
                </c:pt>
                <c:pt idx="21">
                  <c:v>68.9</c:v>
                </c:pt>
                <c:pt idx="22">
                  <c:v>78.2</c:v>
                </c:pt>
                <c:pt idx="23">
                  <c:v>76.2</c:v>
                </c:pt>
                <c:pt idx="24">
                  <c:v>79.3</c:v>
                </c:pt>
                <c:pt idx="25">
                  <c:v>84.1</c:v>
                </c:pt>
                <c:pt idx="26">
                  <c:v>74</c:v>
                </c:pt>
                <c:pt idx="27">
                  <c:v>66</c:v>
                </c:pt>
                <c:pt idx="28">
                  <c:v>73.3</c:v>
                </c:pt>
                <c:pt idx="29">
                  <c:v>63.8</c:v>
                </c:pt>
                <c:pt idx="30">
                  <c:v>63.2</c:v>
                </c:pt>
                <c:pt idx="31">
                  <c:v>69.5</c:v>
                </c:pt>
                <c:pt idx="32">
                  <c:v>66.9</c:v>
                </c:pt>
                <c:pt idx="33">
                  <c:v>70.1</c:v>
                </c:pt>
                <c:pt idx="34">
                  <c:v>67.8</c:v>
                </c:pt>
                <c:pt idx="35">
                  <c:v>66.3</c:v>
                </c:pt>
                <c:pt idx="36">
                  <c:v>67</c:v>
                </c:pt>
                <c:pt idx="37">
                  <c:v>62.4</c:v>
                </c:pt>
                <c:pt idx="38">
                  <c:v>77.7</c:v>
                </c:pt>
                <c:pt idx="39">
                  <c:v>59.9</c:v>
                </c:pt>
                <c:pt idx="40">
                  <c:v>76.7</c:v>
                </c:pt>
                <c:pt idx="41">
                  <c:v>71.9</c:v>
                </c:pt>
                <c:pt idx="42">
                  <c:v>61.4</c:v>
                </c:pt>
                <c:pt idx="43">
                  <c:v>69.1</c:v>
                </c:pt>
                <c:pt idx="44">
                  <c:v>58.3</c:v>
                </c:pt>
                <c:pt idx="45">
                  <c:v>63.6</c:v>
                </c:pt>
                <c:pt idx="46">
                  <c:v>66.4</c:v>
                </c:pt>
                <c:pt idx="47">
                  <c:v>64.3</c:v>
                </c:pt>
                <c:pt idx="48">
                  <c:v>76.8</c:v>
                </c:pt>
                <c:pt idx="49">
                  <c:v>69.1</c:v>
                </c:pt>
                <c:pt idx="50">
                  <c:v>62.2</c:v>
                </c:pt>
                <c:pt idx="51">
                  <c:v>69.7</c:v>
                </c:pt>
                <c:pt idx="52">
                  <c:v>65.8</c:v>
                </c:pt>
                <c:pt idx="53">
                  <c:v>53.1</c:v>
                </c:pt>
                <c:pt idx="54">
                  <c:v>74.7</c:v>
                </c:pt>
                <c:pt idx="55">
                  <c:v>74.9</c:v>
                </c:pt>
                <c:pt idx="56">
                  <c:v>56.5</c:v>
                </c:pt>
                <c:pt idx="57">
                  <c:v>48.3</c:v>
                </c:pt>
                <c:pt idx="58">
                  <c:v>59.5</c:v>
                </c:pt>
                <c:pt idx="59">
                  <c:v>69.6</c:v>
                </c:pt>
                <c:pt idx="60">
                  <c:v>66</c:v>
                </c:pt>
                <c:pt idx="61">
                  <c:v>64.4</c:v>
                </c:pt>
                <c:pt idx="62">
                  <c:v>70.2</c:v>
                </c:pt>
                <c:pt idx="63">
                  <c:v>53.7</c:v>
                </c:pt>
                <c:pt idx="64">
                  <c:v>69.6</c:v>
                </c:pt>
                <c:pt idx="65">
                  <c:v>60.9</c:v>
                </c:pt>
                <c:pt idx="66">
                  <c:v>51.7</c:v>
                </c:pt>
                <c:pt idx="67">
                  <c:v>69.4</c:v>
                </c:pt>
                <c:pt idx="68">
                  <c:v>67.9</c:v>
                </c:pt>
                <c:pt idx="69">
                  <c:v>69.2</c:v>
                </c:pt>
                <c:pt idx="70">
                  <c:v>58.8</c:v>
                </c:pt>
                <c:pt idx="71">
                  <c:v>61.7</c:v>
                </c:pt>
                <c:pt idx="72">
                  <c:v>51.3</c:v>
                </c:pt>
                <c:pt idx="73">
                  <c:v>62.6</c:v>
                </c:pt>
                <c:pt idx="74">
                  <c:v>63</c:v>
                </c:pt>
                <c:pt idx="75">
                  <c:v>68.5</c:v>
                </c:pt>
                <c:pt idx="76">
                  <c:v>66.9</c:v>
                </c:pt>
                <c:pt idx="77">
                  <c:v>69.3</c:v>
                </c:pt>
                <c:pt idx="78">
                  <c:v>77.1</c:v>
                </c:pt>
                <c:pt idx="79">
                  <c:v>64</c:v>
                </c:pt>
                <c:pt idx="80">
                  <c:v>66</c:v>
                </c:pt>
                <c:pt idx="81">
                  <c:v>62</c:v>
                </c:pt>
                <c:pt idx="82">
                  <c:v>70.6</c:v>
                </c:pt>
                <c:pt idx="83">
                  <c:v>46.9</c:v>
                </c:pt>
                <c:pt idx="84">
                  <c:v>55.9</c:v>
                </c:pt>
                <c:pt idx="85">
                  <c:v>57.4</c:v>
                </c:pt>
                <c:pt idx="86">
                  <c:v>61.6</c:v>
                </c:pt>
                <c:pt idx="87">
                  <c:v>67.2</c:v>
                </c:pt>
                <c:pt idx="88">
                  <c:v>42.8</c:v>
                </c:pt>
                <c:pt idx="89">
                  <c:v>55.8</c:v>
                </c:pt>
                <c:pt idx="90">
                  <c:v>52.2</c:v>
                </c:pt>
                <c:pt idx="91">
                  <c:v>64.5</c:v>
                </c:pt>
                <c:pt idx="92">
                  <c:v>63.3</c:v>
                </c:pt>
                <c:pt idx="93">
                  <c:v>54.9</c:v>
                </c:pt>
                <c:pt idx="94">
                  <c:v>58.8</c:v>
                </c:pt>
                <c:pt idx="95">
                  <c:v>61.1</c:v>
                </c:pt>
                <c:pt idx="96">
                  <c:v>59.4</c:v>
                </c:pt>
                <c:pt idx="97">
                  <c:v>57.2</c:v>
                </c:pt>
                <c:pt idx="98">
                  <c:v>57.2</c:v>
                </c:pt>
                <c:pt idx="99">
                  <c:v>56.5</c:v>
                </c:pt>
                <c:pt idx="100">
                  <c:v>55.3</c:v>
                </c:pt>
                <c:pt idx="101">
                  <c:v>43.1</c:v>
                </c:pt>
                <c:pt idx="102">
                  <c:v>53.6</c:v>
                </c:pt>
                <c:pt idx="103">
                  <c:v>57.2</c:v>
                </c:pt>
                <c:pt idx="104">
                  <c:v>53.5</c:v>
                </c:pt>
                <c:pt idx="105">
                  <c:v>57.3</c:v>
                </c:pt>
                <c:pt idx="106">
                  <c:v>54.8</c:v>
                </c:pt>
                <c:pt idx="107">
                  <c:v>45.9</c:v>
                </c:pt>
                <c:pt idx="108">
                  <c:v>61.7</c:v>
                </c:pt>
                <c:pt idx="109">
                  <c:v>54.2</c:v>
                </c:pt>
                <c:pt idx="110">
                  <c:v>52.2</c:v>
                </c:pt>
                <c:pt idx="111">
                  <c:v>70.9</c:v>
                </c:pt>
                <c:pt idx="112">
                  <c:v>53.6</c:v>
                </c:pt>
                <c:pt idx="113">
                  <c:v>59.5</c:v>
                </c:pt>
                <c:pt idx="114">
                  <c:v>54.1</c:v>
                </c:pt>
                <c:pt idx="115">
                  <c:v>45</c:v>
                </c:pt>
                <c:pt idx="116">
                  <c:v>48</c:v>
                </c:pt>
                <c:pt idx="117">
                  <c:v>50.5</c:v>
                </c:pt>
                <c:pt idx="118">
                  <c:v>54.7</c:v>
                </c:pt>
                <c:pt idx="119">
                  <c:v>52.8</c:v>
                </c:pt>
                <c:pt idx="120">
                  <c:v>49</c:v>
                </c:pt>
              </c:numCache>
            </c:numRef>
          </c:xVal>
          <c:yVal>
            <c:numRef>
              <c:f>'Merged data'!$G$2:$G$176</c:f>
              <c:numCache>
                <c:formatCode>General</c:formatCode>
                <c:ptCount val="1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116654.26106674</c:v>
                </c:pt>
                <c:pt idx="7">
                  <c:v>82818.1081617471</c:v>
                </c:pt>
                <c:pt idx="8">
                  <c:v>81734.4655736102</c:v>
                </c:pt>
                <c:pt idx="9">
                  <c:v>78621.2279310086</c:v>
                </c:pt>
                <c:pt idx="10">
                  <c:v>72968.7042280499</c:v>
                </c:pt>
                <c:pt idx="11">
                  <c:v>66188.7793961798</c:v>
                </c:pt>
                <c:pt idx="12">
                  <c:v>65908.0669010848</c:v>
                </c:pt>
                <c:pt idx="13">
                  <c:v>62996.4712852605</c:v>
                </c:pt>
                <c:pt idx="14">
                  <c:v>61598.5367043936</c:v>
                </c:pt>
                <c:pt idx="15">
                  <c:v>57354.9640455891</c:v>
                </c:pt>
                <c:pt idx="16">
                  <c:v>54589.0603860606</c:v>
                </c:pt>
                <c:pt idx="17">
                  <c:v>53044.5324352253</c:v>
                </c:pt>
                <c:pt idx="18">
                  <c:v>51478.2852619277</c:v>
                </c:pt>
                <c:pt idx="19">
                  <c:v>50030.8773106501</c:v>
                </c:pt>
                <c:pt idx="20">
                  <c:v>47810.5076706348</c:v>
                </c:pt>
                <c:pt idx="21">
                  <c:v>47583.0749405066</c:v>
                </c:pt>
                <c:pt idx="22">
                  <c:v>46313.1713712961</c:v>
                </c:pt>
                <c:pt idx="23">
                  <c:v>43839.3563491413</c:v>
                </c:pt>
                <c:pt idx="24">
                  <c:v>43043.2278164551</c:v>
                </c:pt>
                <c:pt idx="25">
                  <c:v>42949.9305849512</c:v>
                </c:pt>
                <c:pt idx="26">
                  <c:v>41719.7254385703</c:v>
                </c:pt>
                <c:pt idx="27">
                  <c:v>41631.0907389044</c:v>
                </c:pt>
                <c:pt idx="28">
                  <c:v>39159.4235633952</c:v>
                </c:pt>
                <c:pt idx="29">
                  <c:v>34615.7568910987</c:v>
                </c:pt>
                <c:pt idx="30">
                  <c:v>33994.3819171507</c:v>
                </c:pt>
                <c:pt idx="31">
                  <c:v>30437.2215058962</c:v>
                </c:pt>
                <c:pt idx="32">
                  <c:v>30389.3609902899</c:v>
                </c:pt>
                <c:pt idx="33">
                  <c:v>28689.7067225792</c:v>
                </c:pt>
                <c:pt idx="34">
                  <c:v>26115.9133661854</c:v>
                </c:pt>
                <c:pt idx="35">
                  <c:v>23991.05667694</c:v>
                </c:pt>
                <c:pt idx="36">
                  <c:v>23562.5545228191</c:v>
                </c:pt>
                <c:pt idx="37">
                  <c:v>23338.9634580718</c:v>
                </c:pt>
                <c:pt idx="38">
                  <c:v>23170.7073775514</c:v>
                </c:pt>
                <c:pt idx="39">
                  <c:v>20324.3049917812</c:v>
                </c:pt>
                <c:pt idx="40">
                  <c:v>19176.1765182085</c:v>
                </c:pt>
                <c:pt idx="41">
                  <c:v>17858.2799784486</c:v>
                </c:pt>
                <c:pt idx="42">
                  <c:v>17745.1934649963</c:v>
                </c:pt>
                <c:pt idx="43">
                  <c:v>17277.9701105496</c:v>
                </c:pt>
                <c:pt idx="44">
                  <c:v>17129.9130902577</c:v>
                </c:pt>
                <c:pt idx="45">
                  <c:v>16521.1822816125</c:v>
                </c:pt>
                <c:pt idx="46">
                  <c:v>16410.1872639683</c:v>
                </c:pt>
                <c:pt idx="47">
                  <c:v>16390.8249080053</c:v>
                </c:pt>
                <c:pt idx="48">
                  <c:v>15924.7942393064</c:v>
                </c:pt>
                <c:pt idx="49">
                  <c:v>15468.4822194105</c:v>
                </c:pt>
                <c:pt idx="50">
                  <c:v>15014.0850191716</c:v>
                </c:pt>
                <c:pt idx="51">
                  <c:v>12399.889335731</c:v>
                </c:pt>
                <c:pt idx="52">
                  <c:v>12112.1344206452</c:v>
                </c:pt>
                <c:pt idx="53">
                  <c:v>11633.4980086465</c:v>
                </c:pt>
                <c:pt idx="54">
                  <c:v>11377.4550023015</c:v>
                </c:pt>
                <c:pt idx="55">
                  <c:v>11208.3438184474</c:v>
                </c:pt>
                <c:pt idx="56">
                  <c:v>10276.9328152389</c:v>
                </c:pt>
                <c:pt idx="57">
                  <c:v>10144.1958108456</c:v>
                </c:pt>
                <c:pt idx="58">
                  <c:v>9976.67713725865</c:v>
                </c:pt>
                <c:pt idx="59">
                  <c:v>9812.60140498928</c:v>
                </c:pt>
                <c:pt idx="60">
                  <c:v>9686.51378326598</c:v>
                </c:pt>
                <c:pt idx="61">
                  <c:v>9455.59365384828</c:v>
                </c:pt>
                <c:pt idx="62">
                  <c:v>9427.73043039881</c:v>
                </c:pt>
                <c:pt idx="63">
                  <c:v>9001.23424863499</c:v>
                </c:pt>
                <c:pt idx="64">
                  <c:v>8279.60173877574</c:v>
                </c:pt>
                <c:pt idx="65">
                  <c:v>8050.63044036673</c:v>
                </c:pt>
                <c:pt idx="66">
                  <c:v>8024.80327081387</c:v>
                </c:pt>
                <c:pt idx="67">
                  <c:v>7295.47561612095</c:v>
                </c:pt>
                <c:pt idx="68">
                  <c:v>6941.23584763012</c:v>
                </c:pt>
                <c:pt idx="69">
                  <c:v>6716.91159778134</c:v>
                </c:pt>
                <c:pt idx="70">
                  <c:v>6374.02819575944</c:v>
                </c:pt>
                <c:pt idx="71">
                  <c:v>6330.0752464187</c:v>
                </c:pt>
                <c:pt idx="72">
                  <c:v>6295.93539868079</c:v>
                </c:pt>
                <c:pt idx="73">
                  <c:v>6072.18462285304</c:v>
                </c:pt>
                <c:pt idx="74">
                  <c:v>5805.67561638869</c:v>
                </c:pt>
                <c:pt idx="75">
                  <c:v>5354.2368587703</c:v>
                </c:pt>
                <c:pt idx="76">
                  <c:v>5284.38018438156</c:v>
                </c:pt>
                <c:pt idx="77">
                  <c:v>4739.84171028393</c:v>
                </c:pt>
                <c:pt idx="78">
                  <c:v>4722.78778321766</c:v>
                </c:pt>
                <c:pt idx="79">
                  <c:v>4472.89237082577</c:v>
                </c:pt>
                <c:pt idx="80">
                  <c:v>4312.18011672108</c:v>
                </c:pt>
                <c:pt idx="81">
                  <c:v>4233.74343674119</c:v>
                </c:pt>
                <c:pt idx="82">
                  <c:v>4220.49027671249</c:v>
                </c:pt>
                <c:pt idx="83">
                  <c:v>4153.73397805915</c:v>
                </c:pt>
                <c:pt idx="84">
                  <c:v>4134.98719823511</c:v>
                </c:pt>
                <c:pt idx="85">
                  <c:v>4080.56712469552</c:v>
                </c:pt>
                <c:pt idx="86">
                  <c:v>4067.65944881154</c:v>
                </c:pt>
                <c:pt idx="87">
                  <c:v>3893.84642475571</c:v>
                </c:pt>
                <c:pt idx="88">
                  <c:v>3548.59015508448</c:v>
                </c:pt>
                <c:pt idx="89">
                  <c:v>3438.78908914627</c:v>
                </c:pt>
                <c:pt idx="90">
                  <c:v>3289.64666408633</c:v>
                </c:pt>
                <c:pt idx="91">
                  <c:v>3252.09232413346</c:v>
                </c:pt>
                <c:pt idx="92">
                  <c:v>3222.20063433213</c:v>
                </c:pt>
                <c:pt idx="93">
                  <c:v>3096.81740221352</c:v>
                </c:pt>
                <c:pt idx="94">
                  <c:v>2566.59694958511</c:v>
                </c:pt>
                <c:pt idx="95">
                  <c:v>2505.7767518956</c:v>
                </c:pt>
                <c:pt idx="96">
                  <c:v>2202.31216442504</c:v>
                </c:pt>
                <c:pt idx="97">
                  <c:v>2027.77797925505</c:v>
                </c:pt>
                <c:pt idx="98">
                  <c:v>2020.55192996381</c:v>
                </c:pt>
                <c:pt idx="99">
                  <c:v>2005.86300452403</c:v>
                </c:pt>
                <c:pt idx="100">
                  <c:v>1707.98680529003</c:v>
                </c:pt>
                <c:pt idx="101">
                  <c:v>1683.74057709465</c:v>
                </c:pt>
                <c:pt idx="102">
                  <c:v>1534.49370193468</c:v>
                </c:pt>
                <c:pt idx="103">
                  <c:v>1529.08286351335</c:v>
                </c:pt>
                <c:pt idx="104">
                  <c:v>1516.39066079862</c:v>
                </c:pt>
                <c:pt idx="105">
                  <c:v>1512.12670972847</c:v>
                </c:pt>
                <c:pt idx="106">
                  <c:v>1482.30566684338</c:v>
                </c:pt>
                <c:pt idx="107">
                  <c:v>1230.2281911588</c:v>
                </c:pt>
                <c:pt idx="108">
                  <c:v>1060.99461489421</c:v>
                </c:pt>
                <c:pt idx="109">
                  <c:v>1038.65164702968</c:v>
                </c:pt>
                <c:pt idx="110">
                  <c:v>826.621530538704</c:v>
                </c:pt>
                <c:pt idx="111">
                  <c:v>783.287184222986</c:v>
                </c:pt>
                <c:pt idx="112">
                  <c:v>771.523813864476</c:v>
                </c:pt>
                <c:pt idx="113">
                  <c:v>770.452453254239</c:v>
                </c:pt>
                <c:pt idx="114">
                  <c:v>679.97276057805</c:v>
                </c:pt>
                <c:pt idx="115">
                  <c:v>623.867252394076</c:v>
                </c:pt>
                <c:pt idx="116">
                  <c:v>533.991184258936</c:v>
                </c:pt>
                <c:pt idx="117">
                  <c:v>503.318727177274</c:v>
                </c:pt>
                <c:pt idx="118">
                  <c:v>493.750418116312</c:v>
                </c:pt>
                <c:pt idx="119">
                  <c:v>381.258987601084</c:v>
                </c:pt>
                <c:pt idx="120">
                  <c:v>271.752044376648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47919392"/>
        <c:axId val="747912320"/>
      </c:scatterChart>
      <c:valAx>
        <c:axId val="747919392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7912320"/>
        <c:crosses val="autoZero"/>
        <c:crossBetween val="midCat"/>
      </c:valAx>
      <c:valAx>
        <c:axId val="74791232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7919392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466724</xdr:colOff>
      <xdr:row>0</xdr:row>
      <xdr:rowOff>114300</xdr:rowOff>
    </xdr:from>
    <xdr:to>
      <xdr:col>8</xdr:col>
      <xdr:colOff>685799</xdr:colOff>
      <xdr:row>19</xdr:row>
      <xdr:rowOff>152400</xdr:rowOff>
    </xdr:to>
    <xdr:graphicFrame>
      <xdr:nvGraphicFramePr>
        <xdr:cNvPr id="2" name="Gráfico 1"/>
        <xdr:cNvGraphicFramePr/>
      </xdr:nvGraphicFramePr>
      <xdr:xfrm>
        <a:off x="466090" y="114300"/>
        <a:ext cx="7183755" cy="3476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0</xdr:row>
      <xdr:rowOff>66674</xdr:rowOff>
    </xdr:from>
    <xdr:to>
      <xdr:col>16</xdr:col>
      <xdr:colOff>0</xdr:colOff>
      <xdr:row>19</xdr:row>
      <xdr:rowOff>133349</xdr:rowOff>
    </xdr:to>
    <xdr:graphicFrame>
      <xdr:nvGraphicFramePr>
        <xdr:cNvPr id="3" name="Gráfico 2"/>
        <xdr:cNvGraphicFramePr/>
      </xdr:nvGraphicFramePr>
      <xdr:xfrm>
        <a:off x="7892415" y="66040"/>
        <a:ext cx="6036945" cy="350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_2012_2020_Corruption_Perceptions_Index_table_16" displayName="_2012_2020_Corruption_Perceptions_Index_table_16" ref="A1:J181" totalsRowShown="0">
  <autoFilter ref="A1:J181"/>
  <tableColumns count="10">
    <tableColumn id="1" name="Nation or Territory" uniqueName="1" queryTableFieldId="1" dataDxfId="0"/>
    <tableColumn id="2" name="2020" uniqueName="2" queryTableFieldId="2" dataDxfId="1"/>
    <tableColumn id="3" name="2019" uniqueName="3" queryTableFieldId="3" dataDxfId="2"/>
    <tableColumn id="4" name="2018" uniqueName="4" queryTableFieldId="4" dataDxfId="3"/>
    <tableColumn id="5" name="2017" uniqueName="5" queryTableFieldId="5" dataDxfId="4"/>
    <tableColumn id="6" name="2016" uniqueName="6" queryTableFieldId="6" dataDxfId="5"/>
    <tableColumn id="7" name="2015" uniqueName="7" queryTableFieldId="7" dataDxfId="6"/>
    <tableColumn id="8" name="2014" uniqueName="8" queryTableFieldId="8" dataDxfId="7"/>
    <tableColumn id="9" name="2013" uniqueName="9" queryTableFieldId="9" dataDxfId="8"/>
    <tableColumn id="10" name="2012" uniqueName="10" queryTableFieldId="10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_0" displayName="Table_0" ref="A1:J142" totalsRowShown="0">
  <autoFilter ref="A1:J142"/>
  <sortState ref="A1:J142">
    <sortCondition ref="J1:J142" descending="true"/>
  </sortState>
  <tableColumns count="10">
    <tableColumn id="1" name="Rank" uniqueName="1" queryTableFieldId="1"/>
    <tableColumn id="2" name="Country" uniqueName="2" queryTableFieldId="2" dataDxfId="10"/>
    <tableColumn id="3" name="Stability" uniqueName="3" queryTableFieldId="3" dataDxfId="11"/>
    <tableColumn id="4" name="Rights" uniqueName="4" queryTableFieldId="4" dataDxfId="12"/>
    <tableColumn id="5" name="Health" uniqueName="5" queryTableFieldId="5" dataDxfId="13"/>
    <tableColumn id="6" name="Safety" uniqueName="6" queryTableFieldId="6" dataDxfId="14"/>
    <tableColumn id="7" name="Climate" uniqueName="7" queryTableFieldId="7" dataDxfId="15"/>
    <tableColumn id="8" name="Costs" uniqueName="8" queryTableFieldId="8" dataDxfId="16"/>
    <tableColumn id="9" name="Popularity" uniqueName="9" queryTableFieldId="9" dataDxfId="17"/>
    <tableColumn id="10" name="Total" uniqueName="10" queryTableFieldId="10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abla1" displayName="Tabla1" ref="A1:N187" totalsRowShown="0">
  <autoFilter ref="A1:N187"/>
  <sortState ref="A1:N187">
    <sortCondition ref="B1:B187" descending="true"/>
  </sortState>
  <tableColumns count="14">
    <tableColumn id="1" name="Name"/>
    <tableColumn id="2" name="Overall Score"/>
    <tableColumn id="3" name="Property Rights"/>
    <tableColumn id="4" name="Government Integrity"/>
    <tableColumn id="5" name="Judicial Effectiveness"/>
    <tableColumn id="6" name="Tax Burden"/>
    <tableColumn id="7" name="Government Spending"/>
    <tableColumn id="8" name="Fiscal Health"/>
    <tableColumn id="9" name="Business Freedom"/>
    <tableColumn id="10" name="Labor Freedom"/>
    <tableColumn id="11" name="Monetary Freedom"/>
    <tableColumn id="12" name="Trade Freedom"/>
    <tableColumn id="13" name="Investment Freedom"/>
    <tableColumn id="14" name="Financial Freedom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Human_20Development_20Index_20_HDI" displayName="Human_20Development_20Index_20_HDI" ref="A1:D207" totalsRowShown="0">
  <autoFilter ref="A1:D207"/>
  <tableColumns count="4">
    <tableColumn id="1" name="Country" uniqueName="1" queryTableFieldId="1" dataDxfId="19"/>
    <tableColumn id="2" name="2017" uniqueName="2" queryTableFieldId="2" dataDxfId="20"/>
    <tableColumn id="3" name="Replaced" uniqueName="3" queryTableFieldId="3" dataDxfId="21"/>
    <tableColumn id="4" name="Columna1" uniqueName="4" queryTableFieldId="4" dataDxfId="2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Countries_Continents" displayName="Countries_Continents" ref="A1:B195" totalsRowShown="0">
  <autoFilter ref="A1:B195"/>
  <sortState ref="A1:B195">
    <sortCondition ref="A1:A195"/>
  </sortState>
  <tableColumns count="2">
    <tableColumn id="1" name="Country" uniqueName="1" queryTableFieldId="1" dataDxfId="23"/>
    <tableColumn id="2" name="Continent" uniqueName="2" queryTableFieldId="2" dataDxfId="2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GDP_20per_20capita" displayName="GDP_20per_20capita" ref="A1:C265" totalsRowShown="0">
  <autoFilter ref="A1:C265"/>
  <tableColumns count="3">
    <tableColumn id="1" name="Country Name" uniqueName="1" queryTableFieldId="1" dataDxfId="25"/>
    <tableColumn id="2" name="2018" uniqueName="2" queryTableFieldId="2" dataDxfId="26"/>
    <tableColumn id="3" name="2019" uniqueName="3" queryTableFieldId="3" dataDxfId="2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" name="Tabla2" displayName="Tabla2" ref="A1:G181" totalsRowShown="0">
  <autoFilter ref="A1:G181">
    <filterColumn colId="2">
      <filters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65"/>
        <filter val="66"/>
        <filter val="67"/>
        <filter val="68"/>
        <filter val="29"/>
        <filter val="69"/>
        <filter val="30"/>
        <filter val="70"/>
        <filter val="71"/>
        <filter val="72"/>
        <filter val="33"/>
        <filter val="73"/>
        <filter val="74"/>
        <filter val="35"/>
        <filter val="75"/>
        <filter val="36"/>
        <filter val="37"/>
        <filter val="39"/>
        <filter val="7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</filters>
    </filterColumn>
    <filterColumn colId="3">
      <filters>
        <filter val="45.0"/>
        <filter val="48.0"/>
        <filter val="49.0"/>
        <filter val="54.0"/>
        <filter val="61.0"/>
        <filter val="62.0"/>
        <filter val="63.0"/>
        <filter val="64.0"/>
        <filter val="66.0"/>
        <filter val="67.0"/>
        <filter val="74.0"/>
        <filter val="77.0"/>
        <filter val="82.0"/>
        <filter val="43.1"/>
        <filter val="53.1"/>
        <filter val="54.1"/>
        <filter val="61.1"/>
        <filter val="69.1"/>
        <filter val="70.1"/>
        <filter val="77.1"/>
        <filter val="84.1"/>
        <filter val="89.1"/>
        <filter val="49.2"/>
        <filter val="52.2"/>
        <filter val="54.2"/>
        <filter val="57.2"/>
        <filter val="62.2"/>
        <filter val="63.2"/>
        <filter val="67.2"/>
        <filter val="69.2"/>
        <filter val="70.2"/>
        <filter val="76.2"/>
        <filter val="78.2"/>
        <filter val="48.3"/>
        <filter val="51.3"/>
        <filter val="55.3"/>
        <filter val="57.3"/>
        <filter val="58.3"/>
        <filter val="63.3"/>
        <filter val="64.3"/>
        <filter val="66.3"/>
        <filter val="69.3"/>
        <filter val="72.3"/>
        <filter val="73.3"/>
        <filter val="78.3"/>
        <filter val="79.3"/>
        <filter val="57.4"/>
        <filter val="59.4"/>
        <filter val="61.4"/>
        <filter val="62.4"/>
        <filter val="64.4"/>
        <filter val="66.4"/>
        <filter val="69.4"/>
        <filter val="73.4"/>
        <filter val="89.4"/>
        <filter val="50.5"/>
        <filter val="53.5"/>
        <filter val="55.5"/>
        <filter val="56.5"/>
        <filter val="59.5"/>
        <filter val="64.5"/>
        <filter val="68.5"/>
        <filter val="69.5"/>
        <filter val="73.5"/>
        <filter val="53.6"/>
        <filter val="61.6"/>
        <filter val="62.6"/>
        <filter val="63.6"/>
        <filter val="69.6"/>
        <filter val="70.6"/>
        <filter val="76.6"/>
        <filter val="82.6"/>
        <filter val="51.7"/>
        <filter val="53.7"/>
        <filter val="54.7"/>
        <filter val="61.7"/>
        <filter val="69.7"/>
        <filter val="74.7"/>
        <filter val="75.7"/>
        <filter val="76.7"/>
        <filter val="77.7"/>
        <filter val="42.8"/>
        <filter val="52.8"/>
        <filter val="54.8"/>
        <filter val="55.8"/>
        <filter val="58.8"/>
        <filter val="63.8"/>
        <filter val="65.8"/>
        <filter val="67.8"/>
        <filter val="75.8"/>
        <filter val="76.8"/>
        <filter val="45.9"/>
        <filter val="46.9"/>
        <filter val="54.9"/>
        <filter val="55.9"/>
        <filter val="59.9"/>
        <filter val="60.9"/>
        <filter val="66.9"/>
        <filter val="67.9"/>
        <filter val="68.9"/>
        <filter val="70.9"/>
        <filter val="71.9"/>
        <filter val="74.9"/>
        <filter val="80.9"/>
      </filters>
    </filterColumn>
  </autoFilter>
  <sortState ref="A1:G181">
    <sortCondition ref="G1:G181" descending="true"/>
  </sortState>
  <tableColumns count="7">
    <tableColumn id="1" name="Nation or Territory" dataDxfId="28"/>
    <tableColumn id="2" name="Transparency" dataDxfId="29"/>
    <tableColumn id="3" name="Quality of life" dataDxfId="30"/>
    <tableColumn id="4" name="Economical Freedom" dataDxfId="31"/>
    <tableColumn id="5" name="IDH" dataDxfId="32"/>
    <tableColumn id="6" name="Continent" dataDxfId="33"/>
    <tableColumn id="7" name="GDP per capita" dataDxfId="34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1"/>
  <sheetViews>
    <sheetView workbookViewId="0">
      <selection activeCell="B1" sqref="B$1:B$1048576"/>
    </sheetView>
  </sheetViews>
  <sheetFormatPr defaultColWidth="11.425" defaultRowHeight="14.25"/>
  <cols>
    <col min="1" max="1" width="31.2833333333333" customWidth="true"/>
    <col min="2" max="10" width="7.28333333333333" customWidth="true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3" t="s">
        <v>10</v>
      </c>
      <c r="B2">
        <v>88</v>
      </c>
      <c r="C2">
        <v>87</v>
      </c>
      <c r="D2">
        <v>88</v>
      </c>
      <c r="E2">
        <v>88</v>
      </c>
      <c r="F2">
        <v>90</v>
      </c>
      <c r="G2">
        <v>91</v>
      </c>
      <c r="H2">
        <v>92</v>
      </c>
      <c r="I2">
        <v>91</v>
      </c>
      <c r="J2">
        <v>90</v>
      </c>
    </row>
    <row r="3" spans="1:10">
      <c r="A3" s="3" t="s">
        <v>11</v>
      </c>
      <c r="B3">
        <v>88</v>
      </c>
      <c r="C3">
        <v>87</v>
      </c>
      <c r="D3">
        <v>87</v>
      </c>
      <c r="E3">
        <v>89</v>
      </c>
      <c r="F3">
        <v>90</v>
      </c>
      <c r="G3">
        <v>91</v>
      </c>
      <c r="H3">
        <v>91</v>
      </c>
      <c r="I3">
        <v>91</v>
      </c>
      <c r="J3">
        <v>90</v>
      </c>
    </row>
    <row r="4" spans="1:10">
      <c r="A4" s="3" t="s">
        <v>12</v>
      </c>
      <c r="B4">
        <v>85</v>
      </c>
      <c r="C4">
        <v>86</v>
      </c>
      <c r="D4">
        <v>85</v>
      </c>
      <c r="E4">
        <v>85</v>
      </c>
      <c r="F4">
        <v>89</v>
      </c>
      <c r="G4">
        <v>90</v>
      </c>
      <c r="H4">
        <v>89</v>
      </c>
      <c r="I4">
        <v>89</v>
      </c>
      <c r="J4">
        <v>90</v>
      </c>
    </row>
    <row r="5" spans="1:10">
      <c r="A5" s="3" t="s">
        <v>13</v>
      </c>
      <c r="B5">
        <v>85</v>
      </c>
      <c r="C5">
        <v>85</v>
      </c>
      <c r="D5">
        <v>85</v>
      </c>
      <c r="E5">
        <v>84</v>
      </c>
      <c r="F5">
        <v>84</v>
      </c>
      <c r="G5">
        <v>85</v>
      </c>
      <c r="H5">
        <v>84</v>
      </c>
      <c r="I5">
        <v>86</v>
      </c>
      <c r="J5">
        <v>87</v>
      </c>
    </row>
    <row r="6" spans="1:10">
      <c r="A6" s="3" t="s">
        <v>14</v>
      </c>
      <c r="B6">
        <v>85</v>
      </c>
      <c r="C6">
        <v>85</v>
      </c>
      <c r="D6">
        <v>85</v>
      </c>
      <c r="E6">
        <v>84</v>
      </c>
      <c r="F6">
        <v>88</v>
      </c>
      <c r="G6">
        <v>89</v>
      </c>
      <c r="H6">
        <v>87</v>
      </c>
      <c r="I6">
        <v>89</v>
      </c>
      <c r="J6">
        <v>88</v>
      </c>
    </row>
    <row r="7" spans="1:10">
      <c r="A7" s="3" t="s">
        <v>15</v>
      </c>
      <c r="B7">
        <v>85</v>
      </c>
      <c r="C7">
        <v>85</v>
      </c>
      <c r="D7">
        <v>85</v>
      </c>
      <c r="E7">
        <v>85</v>
      </c>
      <c r="F7">
        <v>86</v>
      </c>
      <c r="G7">
        <v>86</v>
      </c>
      <c r="H7">
        <v>86</v>
      </c>
      <c r="I7">
        <v>85</v>
      </c>
      <c r="J7">
        <v>86</v>
      </c>
    </row>
    <row r="8" spans="1:10">
      <c r="A8" s="3" t="s">
        <v>16</v>
      </c>
      <c r="B8">
        <v>84</v>
      </c>
      <c r="C8">
        <v>84</v>
      </c>
      <c r="D8">
        <v>84</v>
      </c>
      <c r="E8">
        <v>85</v>
      </c>
      <c r="F8">
        <v>85</v>
      </c>
      <c r="G8">
        <v>87</v>
      </c>
      <c r="H8">
        <v>86</v>
      </c>
      <c r="I8">
        <v>86</v>
      </c>
      <c r="J8">
        <v>85</v>
      </c>
    </row>
    <row r="9" spans="1:10">
      <c r="A9" s="3" t="s">
        <v>17</v>
      </c>
      <c r="B9">
        <v>82</v>
      </c>
      <c r="C9">
        <v>82</v>
      </c>
      <c r="D9">
        <v>82</v>
      </c>
      <c r="E9">
        <v>82</v>
      </c>
      <c r="F9">
        <v>83</v>
      </c>
      <c r="G9">
        <v>87</v>
      </c>
      <c r="H9">
        <v>83</v>
      </c>
      <c r="I9">
        <v>83</v>
      </c>
      <c r="J9">
        <v>84</v>
      </c>
    </row>
    <row r="10" spans="1:10">
      <c r="A10" s="3" t="s">
        <v>18</v>
      </c>
      <c r="B10">
        <v>80</v>
      </c>
      <c r="C10">
        <v>80</v>
      </c>
      <c r="D10">
        <v>80</v>
      </c>
      <c r="E10">
        <v>81</v>
      </c>
      <c r="F10">
        <v>81</v>
      </c>
      <c r="G10">
        <v>81</v>
      </c>
      <c r="H10">
        <v>79</v>
      </c>
      <c r="I10">
        <v>78</v>
      </c>
      <c r="J10">
        <v>79</v>
      </c>
    </row>
    <row r="11" spans="1:10">
      <c r="A11" s="3" t="s">
        <v>19</v>
      </c>
      <c r="B11">
        <v>80</v>
      </c>
      <c r="C11">
        <v>80</v>
      </c>
      <c r="D11">
        <v>81</v>
      </c>
      <c r="E11">
        <v>82</v>
      </c>
      <c r="F11">
        <v>81</v>
      </c>
      <c r="G11">
        <v>81</v>
      </c>
      <c r="H11">
        <v>82</v>
      </c>
      <c r="I11">
        <v>80</v>
      </c>
      <c r="J11">
        <v>80</v>
      </c>
    </row>
    <row r="12" spans="1:10">
      <c r="A12" s="3" t="s">
        <v>20</v>
      </c>
      <c r="B12">
        <v>77</v>
      </c>
      <c r="C12">
        <v>77</v>
      </c>
      <c r="D12">
        <v>77</v>
      </c>
      <c r="E12">
        <v>77</v>
      </c>
      <c r="F12">
        <v>79</v>
      </c>
      <c r="G12">
        <v>79</v>
      </c>
      <c r="H12">
        <v>80</v>
      </c>
      <c r="I12">
        <v>81</v>
      </c>
      <c r="J12">
        <v>85</v>
      </c>
    </row>
    <row r="13" spans="1:10">
      <c r="A13" s="3" t="s">
        <v>21</v>
      </c>
      <c r="B13">
        <v>77</v>
      </c>
      <c r="C13">
        <v>77</v>
      </c>
      <c r="D13">
        <v>81</v>
      </c>
      <c r="E13">
        <v>82</v>
      </c>
      <c r="F13">
        <v>82</v>
      </c>
      <c r="G13">
        <v>83</v>
      </c>
      <c r="H13">
        <v>81</v>
      </c>
      <c r="I13">
        <v>81</v>
      </c>
      <c r="J13">
        <v>84</v>
      </c>
    </row>
    <row r="14" spans="1:10">
      <c r="A14" s="3" t="s">
        <v>22</v>
      </c>
      <c r="B14">
        <v>77</v>
      </c>
      <c r="C14">
        <v>76</v>
      </c>
      <c r="D14">
        <v>76</v>
      </c>
      <c r="E14">
        <v>77</v>
      </c>
      <c r="F14">
        <v>77</v>
      </c>
      <c r="G14">
        <v>75</v>
      </c>
      <c r="H14">
        <v>74</v>
      </c>
      <c r="I14">
        <v>75</v>
      </c>
      <c r="J14">
        <v>77</v>
      </c>
    </row>
    <row r="15" spans="1:10">
      <c r="A15" s="3" t="s">
        <v>23</v>
      </c>
      <c r="B15">
        <v>77</v>
      </c>
      <c r="C15">
        <v>77</v>
      </c>
      <c r="D15">
        <v>80</v>
      </c>
      <c r="E15">
        <v>82</v>
      </c>
      <c r="F15">
        <v>81</v>
      </c>
      <c r="G15">
        <v>81</v>
      </c>
      <c r="H15">
        <v>78</v>
      </c>
      <c r="I15">
        <v>76</v>
      </c>
      <c r="J15">
        <v>74</v>
      </c>
    </row>
    <row r="16" spans="1:10">
      <c r="A16" s="3" t="s">
        <v>24</v>
      </c>
      <c r="B16">
        <v>76</v>
      </c>
      <c r="C16">
        <v>77</v>
      </c>
      <c r="D16">
        <v>76</v>
      </c>
      <c r="E16">
        <v>75</v>
      </c>
      <c r="F16">
        <v>75</v>
      </c>
      <c r="G16">
        <v>76</v>
      </c>
      <c r="H16">
        <v>72</v>
      </c>
      <c r="I16">
        <v>69</v>
      </c>
      <c r="J16">
        <v>69</v>
      </c>
    </row>
    <row r="17" spans="1:10">
      <c r="A17" s="3" t="s">
        <v>25</v>
      </c>
      <c r="B17">
        <v>76</v>
      </c>
      <c r="C17">
        <v>75</v>
      </c>
      <c r="D17">
        <v>75</v>
      </c>
      <c r="E17">
        <v>75</v>
      </c>
      <c r="F17">
        <v>77</v>
      </c>
      <c r="G17">
        <v>77</v>
      </c>
      <c r="H17">
        <v>76</v>
      </c>
      <c r="I17">
        <v>75</v>
      </c>
      <c r="J17">
        <v>75</v>
      </c>
    </row>
    <row r="18" spans="1:10">
      <c r="A18" s="3" t="s">
        <v>26</v>
      </c>
      <c r="B18">
        <v>75</v>
      </c>
      <c r="C18">
        <v>74</v>
      </c>
      <c r="D18">
        <v>73</v>
      </c>
      <c r="E18">
        <v>71</v>
      </c>
      <c r="F18">
        <v>70</v>
      </c>
      <c r="G18">
        <v>70</v>
      </c>
      <c r="H18">
        <v>69</v>
      </c>
      <c r="I18">
        <v>68</v>
      </c>
      <c r="J18">
        <v>64</v>
      </c>
    </row>
    <row r="19" spans="1:10">
      <c r="A19" s="3" t="s">
        <v>27</v>
      </c>
      <c r="B19">
        <v>75</v>
      </c>
      <c r="C19">
        <v>78</v>
      </c>
      <c r="D19">
        <v>76</v>
      </c>
      <c r="E19">
        <v>77</v>
      </c>
      <c r="F19">
        <v>78</v>
      </c>
      <c r="G19">
        <v>79</v>
      </c>
      <c r="H19">
        <v>79</v>
      </c>
      <c r="I19">
        <v>78</v>
      </c>
      <c r="J19">
        <v>82</v>
      </c>
    </row>
    <row r="20" spans="1:10">
      <c r="A20" s="3" t="s">
        <v>28</v>
      </c>
      <c r="B20">
        <v>74</v>
      </c>
      <c r="C20">
        <v>73</v>
      </c>
      <c r="D20">
        <v>73</v>
      </c>
      <c r="E20">
        <v>73</v>
      </c>
      <c r="F20">
        <v>72</v>
      </c>
      <c r="G20">
        <v>75</v>
      </c>
      <c r="H20">
        <v>76</v>
      </c>
      <c r="I20">
        <v>74</v>
      </c>
      <c r="J20">
        <v>74</v>
      </c>
    </row>
    <row r="21" spans="1:10">
      <c r="A21" s="3" t="s">
        <v>29</v>
      </c>
      <c r="B21">
        <v>72</v>
      </c>
      <c r="C21">
        <v>74</v>
      </c>
      <c r="D21">
        <v>73</v>
      </c>
      <c r="E21">
        <v>74</v>
      </c>
      <c r="F21">
        <v>73</v>
      </c>
      <c r="G21">
        <v>75</v>
      </c>
      <c r="H21">
        <v>74</v>
      </c>
      <c r="I21">
        <v>72</v>
      </c>
      <c r="J21">
        <v>69</v>
      </c>
    </row>
    <row r="22" spans="1:10">
      <c r="A22" s="3" t="s">
        <v>30</v>
      </c>
      <c r="B22">
        <v>71</v>
      </c>
      <c r="C22">
        <v>71</v>
      </c>
      <c r="D22">
        <v>70</v>
      </c>
      <c r="E22">
        <v>71</v>
      </c>
      <c r="F22">
        <v>66</v>
      </c>
      <c r="G22">
        <v>70</v>
      </c>
      <c r="H22">
        <v>70</v>
      </c>
      <c r="I22">
        <v>69</v>
      </c>
      <c r="J22">
        <v>68</v>
      </c>
    </row>
    <row r="23" spans="1:10">
      <c r="A23" s="3" t="s">
        <v>31</v>
      </c>
      <c r="B23">
        <v>71</v>
      </c>
      <c r="C23">
        <v>71</v>
      </c>
      <c r="D23">
        <v>70</v>
      </c>
      <c r="E23">
        <v>70</v>
      </c>
      <c r="F23">
        <v>71</v>
      </c>
      <c r="G23">
        <v>74</v>
      </c>
      <c r="H23">
        <v>73</v>
      </c>
      <c r="I23">
        <v>73</v>
      </c>
      <c r="J23">
        <v>72</v>
      </c>
    </row>
    <row r="24" spans="1:10">
      <c r="A24" s="3" t="s">
        <v>32</v>
      </c>
      <c r="B24">
        <v>69</v>
      </c>
      <c r="C24">
        <v>69</v>
      </c>
      <c r="D24">
        <v>72</v>
      </c>
      <c r="E24">
        <v>70</v>
      </c>
      <c r="F24">
        <v>69</v>
      </c>
      <c r="G24">
        <v>70</v>
      </c>
      <c r="H24">
        <v>69</v>
      </c>
      <c r="I24">
        <v>71</v>
      </c>
      <c r="J24">
        <v>71</v>
      </c>
    </row>
    <row r="25" spans="1:10">
      <c r="A25" s="3" t="s">
        <v>33</v>
      </c>
      <c r="B25">
        <v>68</v>
      </c>
      <c r="C25">
        <v>68</v>
      </c>
      <c r="D25">
        <v>68</v>
      </c>
      <c r="E25">
        <v>67</v>
      </c>
      <c r="F25">
        <v>65</v>
      </c>
      <c r="G25">
        <v>65</v>
      </c>
      <c r="H25">
        <v>65</v>
      </c>
      <c r="I25">
        <v>63</v>
      </c>
      <c r="J25">
        <v>63</v>
      </c>
    </row>
    <row r="26" spans="1:10">
      <c r="A26" s="3" t="s">
        <v>34</v>
      </c>
      <c r="B26">
        <v>67</v>
      </c>
      <c r="C26">
        <v>67</v>
      </c>
      <c r="D26">
        <v>67</v>
      </c>
      <c r="E26">
        <v>67</v>
      </c>
      <c r="F26">
        <v>66</v>
      </c>
      <c r="G26">
        <v>70</v>
      </c>
      <c r="H26">
        <v>73</v>
      </c>
      <c r="I26">
        <v>71</v>
      </c>
      <c r="J26">
        <v>72</v>
      </c>
    </row>
    <row r="27" spans="1:10">
      <c r="A27" s="3" t="s">
        <v>35</v>
      </c>
      <c r="B27">
        <v>67</v>
      </c>
      <c r="C27">
        <v>69</v>
      </c>
      <c r="D27">
        <v>71</v>
      </c>
      <c r="E27">
        <v>75</v>
      </c>
      <c r="F27">
        <v>74</v>
      </c>
      <c r="G27">
        <v>76</v>
      </c>
      <c r="H27">
        <v>74</v>
      </c>
      <c r="I27">
        <v>73</v>
      </c>
      <c r="J27">
        <v>73</v>
      </c>
    </row>
    <row r="28" spans="1:10">
      <c r="A28" s="3" t="s">
        <v>36</v>
      </c>
      <c r="B28">
        <v>66</v>
      </c>
      <c r="C28">
        <v>66</v>
      </c>
      <c r="D28">
        <v>66</v>
      </c>
      <c r="E28">
        <v>60</v>
      </c>
      <c r="G28">
        <v>55</v>
      </c>
      <c r="H28">
        <v>55</v>
      </c>
      <c r="I28">
        <v>54</v>
      </c>
      <c r="J28">
        <v>52</v>
      </c>
    </row>
    <row r="29" spans="1:10">
      <c r="A29" s="3" t="s">
        <v>37</v>
      </c>
      <c r="B29">
        <v>65</v>
      </c>
      <c r="C29">
        <v>65</v>
      </c>
      <c r="D29">
        <v>63</v>
      </c>
      <c r="E29">
        <v>63</v>
      </c>
      <c r="F29">
        <v>61</v>
      </c>
      <c r="G29">
        <v>62</v>
      </c>
      <c r="H29">
        <v>61</v>
      </c>
      <c r="I29">
        <v>61</v>
      </c>
      <c r="J29">
        <v>61</v>
      </c>
    </row>
    <row r="30" spans="1:10">
      <c r="A30" s="3" t="s">
        <v>38</v>
      </c>
      <c r="B30">
        <v>64</v>
      </c>
      <c r="C30">
        <v>62</v>
      </c>
      <c r="D30">
        <v>68</v>
      </c>
      <c r="E30">
        <v>68</v>
      </c>
      <c r="F30">
        <v>61</v>
      </c>
      <c r="H30">
        <v>74</v>
      </c>
      <c r="I30">
        <v>75</v>
      </c>
      <c r="J30">
        <v>76</v>
      </c>
    </row>
    <row r="31" spans="1:10">
      <c r="A31" s="3" t="s">
        <v>39</v>
      </c>
      <c r="B31">
        <v>63</v>
      </c>
      <c r="C31">
        <v>64</v>
      </c>
      <c r="D31">
        <v>65</v>
      </c>
      <c r="E31">
        <v>65</v>
      </c>
      <c r="F31">
        <v>66</v>
      </c>
      <c r="H31">
        <v>71</v>
      </c>
      <c r="I31">
        <v>71</v>
      </c>
      <c r="J31">
        <v>71</v>
      </c>
    </row>
    <row r="32" spans="1:10">
      <c r="A32" s="3" t="s">
        <v>40</v>
      </c>
      <c r="B32">
        <v>63</v>
      </c>
      <c r="C32">
        <v>62</v>
      </c>
      <c r="D32">
        <v>62</v>
      </c>
      <c r="E32">
        <v>63</v>
      </c>
      <c r="F32">
        <v>61</v>
      </c>
      <c r="G32">
        <v>71</v>
      </c>
      <c r="H32">
        <v>69</v>
      </c>
      <c r="I32">
        <v>68</v>
      </c>
      <c r="J32">
        <v>68</v>
      </c>
    </row>
    <row r="33" spans="1:10">
      <c r="A33" s="3" t="s">
        <v>41</v>
      </c>
      <c r="B33">
        <v>62</v>
      </c>
      <c r="C33">
        <v>62</v>
      </c>
      <c r="D33">
        <v>58</v>
      </c>
      <c r="E33">
        <v>57</v>
      </c>
      <c r="F33">
        <v>58</v>
      </c>
      <c r="G33">
        <v>58</v>
      </c>
      <c r="H33">
        <v>60</v>
      </c>
      <c r="I33">
        <v>59</v>
      </c>
      <c r="J33">
        <v>65</v>
      </c>
    </row>
    <row r="34" spans="1:10">
      <c r="A34" s="3" t="s">
        <v>42</v>
      </c>
      <c r="B34">
        <v>61</v>
      </c>
      <c r="C34">
        <v>59</v>
      </c>
      <c r="D34">
        <v>57</v>
      </c>
      <c r="E34">
        <v>54</v>
      </c>
      <c r="F34">
        <v>53</v>
      </c>
      <c r="G34">
        <v>56</v>
      </c>
      <c r="H34">
        <v>55</v>
      </c>
      <c r="I34">
        <v>55</v>
      </c>
      <c r="J34">
        <v>56</v>
      </c>
    </row>
    <row r="35" spans="1:10">
      <c r="A35" s="3" t="s">
        <v>43</v>
      </c>
      <c r="B35">
        <v>61</v>
      </c>
      <c r="C35">
        <v>62</v>
      </c>
      <c r="D35">
        <v>64</v>
      </c>
      <c r="E35">
        <v>63</v>
      </c>
      <c r="F35">
        <v>62</v>
      </c>
      <c r="G35">
        <v>63</v>
      </c>
      <c r="H35">
        <v>63</v>
      </c>
      <c r="I35">
        <v>62</v>
      </c>
      <c r="J35">
        <v>63</v>
      </c>
    </row>
    <row r="36" spans="1:10">
      <c r="A36" s="3" t="s">
        <v>44</v>
      </c>
      <c r="B36">
        <v>60</v>
      </c>
      <c r="C36">
        <v>61</v>
      </c>
      <c r="D36">
        <v>61</v>
      </c>
      <c r="E36">
        <v>61</v>
      </c>
      <c r="F36">
        <v>60</v>
      </c>
      <c r="G36">
        <v>63</v>
      </c>
      <c r="H36">
        <v>63</v>
      </c>
      <c r="I36">
        <v>64</v>
      </c>
      <c r="J36">
        <v>65</v>
      </c>
    </row>
    <row r="37" spans="1:10">
      <c r="A37" s="3" t="s">
        <v>45</v>
      </c>
      <c r="B37">
        <v>60</v>
      </c>
      <c r="C37">
        <v>60</v>
      </c>
      <c r="D37">
        <v>63</v>
      </c>
      <c r="E37">
        <v>62</v>
      </c>
      <c r="F37">
        <v>58</v>
      </c>
      <c r="I37">
        <v>60</v>
      </c>
      <c r="J37">
        <v>55</v>
      </c>
    </row>
    <row r="38" spans="1:10">
      <c r="A38" s="3" t="s">
        <v>46</v>
      </c>
      <c r="B38">
        <v>60</v>
      </c>
      <c r="C38">
        <v>60</v>
      </c>
      <c r="D38">
        <v>61</v>
      </c>
      <c r="E38">
        <v>62</v>
      </c>
      <c r="F38">
        <v>64</v>
      </c>
      <c r="G38">
        <v>61</v>
      </c>
      <c r="H38">
        <v>60</v>
      </c>
      <c r="I38">
        <v>61</v>
      </c>
      <c r="J38">
        <v>60</v>
      </c>
    </row>
    <row r="39" spans="1:10">
      <c r="A39" s="3" t="s">
        <v>47</v>
      </c>
      <c r="B39">
        <v>60</v>
      </c>
      <c r="C39">
        <v>60</v>
      </c>
      <c r="D39">
        <v>59</v>
      </c>
      <c r="E39">
        <v>59</v>
      </c>
      <c r="F39">
        <v>59</v>
      </c>
      <c r="G39">
        <v>61</v>
      </c>
      <c r="H39">
        <v>58</v>
      </c>
      <c r="I39">
        <v>57</v>
      </c>
      <c r="J39">
        <v>54</v>
      </c>
    </row>
    <row r="40" spans="1:10">
      <c r="A40" s="3" t="s">
        <v>48</v>
      </c>
      <c r="B40">
        <v>60</v>
      </c>
      <c r="C40">
        <v>60</v>
      </c>
      <c r="D40">
        <v>60</v>
      </c>
      <c r="E40">
        <v>61</v>
      </c>
      <c r="F40">
        <v>61</v>
      </c>
      <c r="G40">
        <v>60</v>
      </c>
      <c r="H40">
        <v>58</v>
      </c>
      <c r="I40">
        <v>57</v>
      </c>
      <c r="J40">
        <v>61</v>
      </c>
    </row>
    <row r="41" spans="1:10">
      <c r="A41" s="3" t="s">
        <v>49</v>
      </c>
      <c r="B41">
        <v>59</v>
      </c>
      <c r="C41">
        <v>59</v>
      </c>
      <c r="D41">
        <v>58</v>
      </c>
      <c r="E41">
        <v>58</v>
      </c>
      <c r="F41">
        <v>60</v>
      </c>
      <c r="H41">
        <v>67</v>
      </c>
      <c r="I41">
        <v>62</v>
      </c>
      <c r="J41">
        <v>62</v>
      </c>
    </row>
    <row r="42" spans="1:10">
      <c r="A42" s="3" t="s">
        <v>50</v>
      </c>
      <c r="B42">
        <v>58</v>
      </c>
      <c r="C42">
        <v>58</v>
      </c>
      <c r="D42">
        <v>57</v>
      </c>
      <c r="E42">
        <v>55</v>
      </c>
      <c r="F42">
        <v>59</v>
      </c>
      <c r="G42">
        <v>55</v>
      </c>
      <c r="H42">
        <v>57</v>
      </c>
      <c r="I42">
        <v>58</v>
      </c>
      <c r="J42">
        <v>60</v>
      </c>
    </row>
    <row r="43" spans="1:10">
      <c r="A43" s="3" t="s">
        <v>51</v>
      </c>
      <c r="B43">
        <v>57</v>
      </c>
      <c r="C43">
        <v>56</v>
      </c>
      <c r="D43">
        <v>56</v>
      </c>
      <c r="E43">
        <v>59</v>
      </c>
      <c r="F43">
        <v>58</v>
      </c>
      <c r="G43">
        <v>55</v>
      </c>
      <c r="H43">
        <v>54</v>
      </c>
      <c r="I43">
        <v>53</v>
      </c>
      <c r="J43">
        <v>54</v>
      </c>
    </row>
    <row r="44" spans="1:10">
      <c r="A44" s="3" t="s">
        <v>52</v>
      </c>
      <c r="B44">
        <v>57</v>
      </c>
      <c r="C44">
        <v>58</v>
      </c>
      <c r="D44">
        <v>59</v>
      </c>
      <c r="E44">
        <v>57</v>
      </c>
      <c r="F44">
        <v>55</v>
      </c>
      <c r="G44">
        <v>61</v>
      </c>
      <c r="H44">
        <v>63</v>
      </c>
      <c r="I44">
        <v>63</v>
      </c>
      <c r="J44">
        <v>66</v>
      </c>
    </row>
    <row r="45" spans="1:10">
      <c r="A45" s="3" t="s">
        <v>53</v>
      </c>
      <c r="B45">
        <v>57</v>
      </c>
      <c r="C45">
        <v>56</v>
      </c>
      <c r="D45">
        <v>58</v>
      </c>
      <c r="E45">
        <v>58</v>
      </c>
      <c r="F45">
        <v>57</v>
      </c>
      <c r="G45">
        <v>55</v>
      </c>
      <c r="H45">
        <v>55</v>
      </c>
      <c r="I45">
        <v>53</v>
      </c>
      <c r="J45">
        <v>49</v>
      </c>
    </row>
    <row r="46" spans="1:10">
      <c r="A46" s="3" t="s">
        <v>54</v>
      </c>
      <c r="B46">
        <v>56</v>
      </c>
      <c r="C46">
        <v>56</v>
      </c>
      <c r="D46">
        <v>58</v>
      </c>
      <c r="E46">
        <v>56</v>
      </c>
      <c r="F46">
        <v>57</v>
      </c>
      <c r="G46">
        <v>52</v>
      </c>
      <c r="H46">
        <v>52</v>
      </c>
      <c r="I46">
        <v>49</v>
      </c>
      <c r="J46">
        <v>52</v>
      </c>
    </row>
    <row r="47" spans="1:10">
      <c r="A47" s="3" t="s">
        <v>55</v>
      </c>
      <c r="B47">
        <v>56</v>
      </c>
      <c r="C47">
        <v>58</v>
      </c>
      <c r="D47">
        <v>60</v>
      </c>
      <c r="E47">
        <v>60</v>
      </c>
      <c r="F47">
        <v>62</v>
      </c>
      <c r="G47">
        <v>62</v>
      </c>
      <c r="H47">
        <v>61</v>
      </c>
      <c r="I47">
        <v>60</v>
      </c>
      <c r="J47">
        <v>58</v>
      </c>
    </row>
    <row r="48" spans="1:10">
      <c r="A48" s="3" t="s">
        <v>56</v>
      </c>
      <c r="B48">
        <v>56</v>
      </c>
      <c r="C48">
        <v>55</v>
      </c>
      <c r="D48">
        <v>55</v>
      </c>
      <c r="E48">
        <v>55</v>
      </c>
      <c r="F48">
        <v>60</v>
      </c>
      <c r="I48">
        <v>71</v>
      </c>
      <c r="J48">
        <v>71</v>
      </c>
    </row>
    <row r="49" spans="1:10">
      <c r="A49" s="3" t="s">
        <v>57</v>
      </c>
      <c r="B49">
        <v>55</v>
      </c>
      <c r="C49">
        <v>55</v>
      </c>
      <c r="D49">
        <v>57</v>
      </c>
      <c r="E49">
        <v>57</v>
      </c>
      <c r="F49">
        <v>59</v>
      </c>
      <c r="H49">
        <v>58</v>
      </c>
      <c r="I49">
        <v>58</v>
      </c>
      <c r="J49">
        <v>58</v>
      </c>
    </row>
    <row r="50" spans="1:10">
      <c r="A50" s="3" t="s">
        <v>58</v>
      </c>
      <c r="B50">
        <v>54</v>
      </c>
      <c r="C50">
        <v>56</v>
      </c>
      <c r="D50">
        <v>59</v>
      </c>
      <c r="E50">
        <v>57</v>
      </c>
      <c r="F50">
        <v>55</v>
      </c>
      <c r="G50">
        <v>56</v>
      </c>
      <c r="H50">
        <v>51</v>
      </c>
      <c r="I50">
        <v>48</v>
      </c>
      <c r="J50">
        <v>49</v>
      </c>
    </row>
    <row r="51" spans="1:10">
      <c r="A51" s="3" t="s">
        <v>59</v>
      </c>
      <c r="B51">
        <v>54</v>
      </c>
      <c r="C51">
        <v>52</v>
      </c>
      <c r="D51">
        <v>52</v>
      </c>
      <c r="E51">
        <v>44</v>
      </c>
      <c r="F51">
        <v>45</v>
      </c>
      <c r="G51">
        <v>45</v>
      </c>
      <c r="H51">
        <v>45</v>
      </c>
      <c r="I51">
        <v>47</v>
      </c>
      <c r="J51">
        <v>47</v>
      </c>
    </row>
    <row r="52" spans="1:10">
      <c r="A52" s="3" t="s">
        <v>60</v>
      </c>
      <c r="B52">
        <v>54</v>
      </c>
      <c r="C52">
        <v>53</v>
      </c>
      <c r="D52">
        <v>56</v>
      </c>
      <c r="E52">
        <v>55</v>
      </c>
      <c r="F52">
        <v>54</v>
      </c>
      <c r="G52">
        <v>54</v>
      </c>
      <c r="H52">
        <v>49</v>
      </c>
      <c r="I52">
        <v>53</v>
      </c>
      <c r="J52">
        <v>53</v>
      </c>
    </row>
    <row r="53" spans="1:6">
      <c r="A53" s="3" t="s">
        <v>61</v>
      </c>
      <c r="B53">
        <v>53</v>
      </c>
      <c r="C53">
        <v>53</v>
      </c>
      <c r="D53">
        <v>52</v>
      </c>
      <c r="E53">
        <v>52</v>
      </c>
      <c r="F53">
        <v>56</v>
      </c>
    </row>
    <row r="54" spans="1:10">
      <c r="A54" s="3" t="s">
        <v>62</v>
      </c>
      <c r="B54">
        <v>53</v>
      </c>
      <c r="C54">
        <v>53</v>
      </c>
      <c r="D54">
        <v>52</v>
      </c>
      <c r="E54">
        <v>50</v>
      </c>
      <c r="F54">
        <v>47</v>
      </c>
      <c r="G54">
        <v>44</v>
      </c>
      <c r="H54">
        <v>43</v>
      </c>
      <c r="I54">
        <v>43</v>
      </c>
      <c r="J54">
        <v>42</v>
      </c>
    </row>
    <row r="55" spans="1:10">
      <c r="A55" s="3" t="s">
        <v>63</v>
      </c>
      <c r="B55">
        <v>53</v>
      </c>
      <c r="C55">
        <v>54</v>
      </c>
      <c r="D55">
        <v>54</v>
      </c>
      <c r="E55">
        <v>56</v>
      </c>
      <c r="F55">
        <v>55</v>
      </c>
      <c r="G55">
        <v>56</v>
      </c>
      <c r="H55">
        <v>55</v>
      </c>
      <c r="I55">
        <v>56</v>
      </c>
      <c r="J55">
        <v>57</v>
      </c>
    </row>
    <row r="56" spans="1:10">
      <c r="A56" s="3" t="s">
        <v>64</v>
      </c>
      <c r="B56">
        <v>53</v>
      </c>
      <c r="C56">
        <v>52</v>
      </c>
      <c r="D56">
        <v>51</v>
      </c>
      <c r="E56">
        <v>50</v>
      </c>
      <c r="F56">
        <v>54</v>
      </c>
      <c r="G56">
        <v>53</v>
      </c>
      <c r="H56">
        <v>54</v>
      </c>
      <c r="I56">
        <v>52</v>
      </c>
      <c r="J56">
        <v>57</v>
      </c>
    </row>
    <row r="57" spans="1:10">
      <c r="A57" s="3" t="s">
        <v>65</v>
      </c>
      <c r="B57">
        <v>53</v>
      </c>
      <c r="C57">
        <v>53</v>
      </c>
      <c r="D57">
        <v>49</v>
      </c>
      <c r="E57">
        <v>49</v>
      </c>
      <c r="F57">
        <v>46</v>
      </c>
      <c r="G57">
        <v>52</v>
      </c>
      <c r="H57">
        <v>49</v>
      </c>
      <c r="I57">
        <v>46</v>
      </c>
      <c r="J57">
        <v>44</v>
      </c>
    </row>
    <row r="58" spans="1:10">
      <c r="A58" s="3" t="s">
        <v>66</v>
      </c>
      <c r="B58">
        <v>51</v>
      </c>
      <c r="C58">
        <v>53</v>
      </c>
      <c r="D58">
        <v>47</v>
      </c>
      <c r="E58">
        <v>47</v>
      </c>
      <c r="F58">
        <v>49</v>
      </c>
      <c r="G58">
        <v>50</v>
      </c>
      <c r="H58">
        <v>52</v>
      </c>
      <c r="I58">
        <v>50</v>
      </c>
      <c r="J58">
        <v>49</v>
      </c>
    </row>
    <row r="59" spans="1:10">
      <c r="A59" s="3" t="s">
        <v>67</v>
      </c>
      <c r="B59">
        <v>51</v>
      </c>
      <c r="C59">
        <v>52</v>
      </c>
      <c r="D59">
        <v>53</v>
      </c>
      <c r="E59">
        <v>51</v>
      </c>
      <c r="F59">
        <v>52</v>
      </c>
      <c r="G59">
        <v>53</v>
      </c>
      <c r="H59">
        <v>49</v>
      </c>
      <c r="I59">
        <v>48</v>
      </c>
      <c r="J59">
        <v>48</v>
      </c>
    </row>
    <row r="60" spans="1:10">
      <c r="A60" s="3" t="s">
        <v>68</v>
      </c>
      <c r="B60">
        <v>50</v>
      </c>
      <c r="C60">
        <v>48</v>
      </c>
      <c r="D60">
        <v>45</v>
      </c>
      <c r="E60">
        <v>48</v>
      </c>
      <c r="F60">
        <v>44</v>
      </c>
      <c r="G60">
        <v>46</v>
      </c>
      <c r="H60">
        <v>43</v>
      </c>
      <c r="I60">
        <v>40</v>
      </c>
      <c r="J60">
        <v>36</v>
      </c>
    </row>
    <row r="61" spans="1:10">
      <c r="A61" s="3" t="s">
        <v>69</v>
      </c>
      <c r="B61">
        <v>49</v>
      </c>
      <c r="C61">
        <v>42</v>
      </c>
      <c r="D61">
        <v>35</v>
      </c>
      <c r="E61">
        <v>35</v>
      </c>
      <c r="F61">
        <v>33</v>
      </c>
      <c r="G61">
        <v>35</v>
      </c>
      <c r="H61">
        <v>37</v>
      </c>
      <c r="I61">
        <v>36</v>
      </c>
      <c r="J61">
        <v>34</v>
      </c>
    </row>
    <row r="62" spans="1:10">
      <c r="A62" s="3" t="s">
        <v>70</v>
      </c>
      <c r="B62">
        <v>49</v>
      </c>
      <c r="C62">
        <v>48</v>
      </c>
      <c r="D62">
        <v>49</v>
      </c>
      <c r="E62">
        <v>48</v>
      </c>
      <c r="F62">
        <v>48</v>
      </c>
      <c r="G62">
        <v>53</v>
      </c>
      <c r="H62">
        <v>49</v>
      </c>
      <c r="I62">
        <v>45</v>
      </c>
      <c r="J62">
        <v>48</v>
      </c>
    </row>
    <row r="63" spans="1:10">
      <c r="A63" s="3" t="s">
        <v>71</v>
      </c>
      <c r="B63">
        <v>49</v>
      </c>
      <c r="C63">
        <v>50</v>
      </c>
      <c r="D63">
        <v>50</v>
      </c>
      <c r="E63">
        <v>50</v>
      </c>
      <c r="F63">
        <v>51</v>
      </c>
      <c r="G63">
        <v>51</v>
      </c>
      <c r="H63">
        <v>50</v>
      </c>
      <c r="I63">
        <v>47</v>
      </c>
      <c r="J63">
        <v>46</v>
      </c>
    </row>
    <row r="64" spans="1:10">
      <c r="A64" s="3" t="s">
        <v>72</v>
      </c>
      <c r="B64">
        <v>47</v>
      </c>
      <c r="C64">
        <v>45</v>
      </c>
      <c r="D64">
        <v>44</v>
      </c>
      <c r="E64">
        <v>44</v>
      </c>
      <c r="F64">
        <v>40</v>
      </c>
      <c r="G64">
        <v>32</v>
      </c>
      <c r="H64">
        <v>31</v>
      </c>
      <c r="I64">
        <v>29</v>
      </c>
      <c r="J64">
        <v>31</v>
      </c>
    </row>
    <row r="65" spans="1:10">
      <c r="A65" s="3" t="s">
        <v>73</v>
      </c>
      <c r="B65">
        <v>47</v>
      </c>
      <c r="C65">
        <v>47</v>
      </c>
      <c r="D65">
        <v>48</v>
      </c>
      <c r="E65">
        <v>49</v>
      </c>
      <c r="F65">
        <v>49</v>
      </c>
      <c r="G65">
        <v>51</v>
      </c>
      <c r="H65">
        <v>48</v>
      </c>
      <c r="I65">
        <v>48</v>
      </c>
      <c r="J65">
        <v>46</v>
      </c>
    </row>
    <row r="66" spans="1:10">
      <c r="A66" s="3" t="s">
        <v>74</v>
      </c>
      <c r="B66">
        <v>47</v>
      </c>
      <c r="C66">
        <v>48</v>
      </c>
      <c r="D66">
        <v>47</v>
      </c>
      <c r="E66">
        <v>47</v>
      </c>
      <c r="F66">
        <v>47</v>
      </c>
      <c r="G66">
        <v>47</v>
      </c>
      <c r="H66">
        <v>46</v>
      </c>
      <c r="I66">
        <v>46</v>
      </c>
      <c r="J66">
        <v>48</v>
      </c>
    </row>
    <row r="67" spans="1:10">
      <c r="A67" s="3" t="s">
        <v>75</v>
      </c>
      <c r="B67">
        <v>47</v>
      </c>
      <c r="C67">
        <v>46</v>
      </c>
      <c r="D67">
        <v>46</v>
      </c>
      <c r="E67">
        <v>46</v>
      </c>
      <c r="F67">
        <v>46</v>
      </c>
      <c r="G67">
        <v>42</v>
      </c>
      <c r="H67">
        <v>42</v>
      </c>
      <c r="I67">
        <v>42</v>
      </c>
      <c r="J67">
        <v>42</v>
      </c>
    </row>
    <row r="68" spans="1:10">
      <c r="A68" s="3" t="s">
        <v>76</v>
      </c>
      <c r="B68">
        <v>45</v>
      </c>
      <c r="C68">
        <v>45</v>
      </c>
      <c r="D68">
        <v>45</v>
      </c>
      <c r="E68">
        <v>46</v>
      </c>
      <c r="F68">
        <v>45</v>
      </c>
      <c r="G68">
        <v>44</v>
      </c>
      <c r="H68">
        <v>42</v>
      </c>
      <c r="I68">
        <v>44</v>
      </c>
      <c r="J68">
        <v>41</v>
      </c>
    </row>
    <row r="69" spans="1:10">
      <c r="A69" s="3" t="s">
        <v>77</v>
      </c>
      <c r="B69">
        <v>45</v>
      </c>
      <c r="C69">
        <v>45</v>
      </c>
      <c r="D69">
        <v>45</v>
      </c>
      <c r="E69">
        <v>45</v>
      </c>
      <c r="F69">
        <v>45</v>
      </c>
      <c r="G69">
        <v>44</v>
      </c>
      <c r="H69">
        <v>43</v>
      </c>
      <c r="I69">
        <v>41</v>
      </c>
      <c r="J69">
        <v>36</v>
      </c>
    </row>
    <row r="70" spans="1:10">
      <c r="A70" s="3" t="s">
        <v>78</v>
      </c>
      <c r="B70">
        <v>44</v>
      </c>
      <c r="C70">
        <v>43</v>
      </c>
      <c r="D70">
        <v>42</v>
      </c>
      <c r="E70">
        <v>43</v>
      </c>
      <c r="F70">
        <v>41</v>
      </c>
      <c r="G70">
        <v>41</v>
      </c>
      <c r="H70">
        <v>43</v>
      </c>
      <c r="I70">
        <v>41</v>
      </c>
      <c r="J70">
        <v>41</v>
      </c>
    </row>
    <row r="71" spans="1:10">
      <c r="A71" s="3" t="s">
        <v>79</v>
      </c>
      <c r="B71">
        <v>44</v>
      </c>
      <c r="C71">
        <v>44</v>
      </c>
      <c r="D71">
        <v>46</v>
      </c>
      <c r="E71">
        <v>45</v>
      </c>
      <c r="F71">
        <v>48</v>
      </c>
      <c r="G71">
        <v>51</v>
      </c>
      <c r="H71">
        <v>54</v>
      </c>
      <c r="I71">
        <v>54</v>
      </c>
      <c r="J71">
        <v>55</v>
      </c>
    </row>
    <row r="72" spans="1:10">
      <c r="A72" s="3" t="s">
        <v>80</v>
      </c>
      <c r="B72">
        <v>44</v>
      </c>
      <c r="C72">
        <v>43</v>
      </c>
      <c r="D72">
        <v>44</v>
      </c>
      <c r="E72">
        <v>44</v>
      </c>
      <c r="F72">
        <v>39</v>
      </c>
      <c r="G72">
        <v>41</v>
      </c>
      <c r="H72">
        <v>38</v>
      </c>
      <c r="I72">
        <v>38</v>
      </c>
      <c r="J72">
        <v>38</v>
      </c>
    </row>
    <row r="73" spans="1:10">
      <c r="A73" s="3" t="s">
        <v>81</v>
      </c>
      <c r="B73">
        <v>44</v>
      </c>
      <c r="C73">
        <v>44</v>
      </c>
      <c r="D73">
        <v>47</v>
      </c>
      <c r="E73">
        <v>48</v>
      </c>
      <c r="F73">
        <v>48</v>
      </c>
      <c r="G73">
        <v>46</v>
      </c>
      <c r="H73">
        <v>43</v>
      </c>
      <c r="I73">
        <v>43</v>
      </c>
      <c r="J73">
        <v>44</v>
      </c>
    </row>
    <row r="74" spans="1:10">
      <c r="A74" s="3" t="s">
        <v>82</v>
      </c>
      <c r="B74">
        <v>44</v>
      </c>
      <c r="C74">
        <v>44</v>
      </c>
      <c r="D74">
        <v>43</v>
      </c>
      <c r="E74">
        <v>43</v>
      </c>
      <c r="F74">
        <v>45</v>
      </c>
      <c r="G74">
        <v>44</v>
      </c>
      <c r="H74">
        <v>44</v>
      </c>
      <c r="I74">
        <v>42</v>
      </c>
      <c r="J74">
        <v>43</v>
      </c>
    </row>
    <row r="75" spans="1:10">
      <c r="A75" s="3" t="s">
        <v>83</v>
      </c>
      <c r="B75">
        <v>44</v>
      </c>
      <c r="C75">
        <v>43</v>
      </c>
      <c r="D75">
        <v>43</v>
      </c>
      <c r="E75">
        <v>42</v>
      </c>
      <c r="F75">
        <v>41</v>
      </c>
      <c r="G75">
        <v>38</v>
      </c>
      <c r="H75">
        <v>40</v>
      </c>
      <c r="I75">
        <v>41</v>
      </c>
      <c r="J75">
        <v>41</v>
      </c>
    </row>
    <row r="76" spans="1:10">
      <c r="A76" s="3" t="s">
        <v>84</v>
      </c>
      <c r="B76">
        <v>43</v>
      </c>
      <c r="C76">
        <v>41</v>
      </c>
      <c r="D76">
        <v>41</v>
      </c>
      <c r="E76">
        <v>40</v>
      </c>
      <c r="F76">
        <v>43</v>
      </c>
      <c r="G76">
        <v>47</v>
      </c>
      <c r="H76">
        <v>48</v>
      </c>
      <c r="I76">
        <v>46</v>
      </c>
      <c r="J76">
        <v>45</v>
      </c>
    </row>
    <row r="77" spans="1:6">
      <c r="A77" s="3" t="s">
        <v>85</v>
      </c>
      <c r="B77">
        <v>43</v>
      </c>
      <c r="C77">
        <v>29</v>
      </c>
      <c r="D77">
        <v>31</v>
      </c>
      <c r="E77">
        <v>33</v>
      </c>
      <c r="F77">
        <v>36</v>
      </c>
    </row>
    <row r="78" spans="1:5">
      <c r="A78" s="3" t="s">
        <v>86</v>
      </c>
      <c r="B78">
        <v>43</v>
      </c>
      <c r="C78">
        <v>46</v>
      </c>
      <c r="D78">
        <v>46</v>
      </c>
      <c r="E78">
        <v>43</v>
      </c>
    </row>
    <row r="79" spans="1:10">
      <c r="A79" s="3" t="s">
        <v>87</v>
      </c>
      <c r="B79">
        <v>42</v>
      </c>
      <c r="C79">
        <v>45</v>
      </c>
      <c r="D79">
        <v>40</v>
      </c>
      <c r="E79">
        <v>39</v>
      </c>
      <c r="F79">
        <v>36</v>
      </c>
      <c r="G79">
        <v>32</v>
      </c>
      <c r="H79">
        <v>34</v>
      </c>
      <c r="I79">
        <v>34</v>
      </c>
      <c r="J79">
        <v>35</v>
      </c>
    </row>
    <row r="80" spans="1:10">
      <c r="A80" s="3" t="s">
        <v>88</v>
      </c>
      <c r="B80">
        <v>42</v>
      </c>
      <c r="C80">
        <v>42</v>
      </c>
      <c r="D80">
        <v>36</v>
      </c>
      <c r="E80">
        <v>36</v>
      </c>
      <c r="F80">
        <v>43</v>
      </c>
      <c r="G80">
        <v>51</v>
      </c>
      <c r="H80">
        <v>49</v>
      </c>
      <c r="I80">
        <v>48</v>
      </c>
      <c r="J80">
        <v>51</v>
      </c>
    </row>
    <row r="81" spans="1:10">
      <c r="A81" s="3" t="s">
        <v>89</v>
      </c>
      <c r="B81">
        <v>42</v>
      </c>
      <c r="C81">
        <v>41</v>
      </c>
      <c r="D81">
        <v>39</v>
      </c>
      <c r="E81">
        <v>41</v>
      </c>
      <c r="F81">
        <v>40</v>
      </c>
      <c r="G81">
        <v>37</v>
      </c>
      <c r="H81">
        <v>36</v>
      </c>
      <c r="I81">
        <v>40</v>
      </c>
      <c r="J81">
        <v>39</v>
      </c>
    </row>
    <row r="82" spans="1:10">
      <c r="A82" s="3" t="s">
        <v>90</v>
      </c>
      <c r="B82">
        <v>42</v>
      </c>
      <c r="C82">
        <v>40</v>
      </c>
      <c r="D82">
        <v>41</v>
      </c>
      <c r="E82">
        <v>39</v>
      </c>
      <c r="F82">
        <v>41</v>
      </c>
      <c r="G82">
        <v>49</v>
      </c>
      <c r="H82">
        <v>44</v>
      </c>
      <c r="I82">
        <v>43</v>
      </c>
      <c r="J82">
        <v>44</v>
      </c>
    </row>
    <row r="83" spans="1:6">
      <c r="A83" s="3" t="s">
        <v>91</v>
      </c>
      <c r="B83">
        <v>42</v>
      </c>
      <c r="C83">
        <v>42</v>
      </c>
      <c r="D83">
        <v>44</v>
      </c>
      <c r="E83">
        <v>39</v>
      </c>
      <c r="F83">
        <v>42</v>
      </c>
    </row>
    <row r="84" spans="1:10">
      <c r="A84" s="3" t="s">
        <v>92</v>
      </c>
      <c r="B84">
        <v>41</v>
      </c>
      <c r="C84">
        <v>41</v>
      </c>
      <c r="D84">
        <v>40</v>
      </c>
      <c r="E84">
        <v>39</v>
      </c>
      <c r="F84">
        <v>36</v>
      </c>
      <c r="G84">
        <v>37</v>
      </c>
      <c r="H84">
        <v>39</v>
      </c>
      <c r="I84">
        <v>36</v>
      </c>
      <c r="J84">
        <v>36</v>
      </c>
    </row>
    <row r="85" spans="1:10">
      <c r="A85" s="3" t="s">
        <v>93</v>
      </c>
      <c r="B85">
        <v>41</v>
      </c>
      <c r="C85">
        <v>40</v>
      </c>
      <c r="D85">
        <v>37</v>
      </c>
      <c r="E85">
        <v>38</v>
      </c>
      <c r="F85">
        <v>34</v>
      </c>
      <c r="G85">
        <v>29</v>
      </c>
      <c r="H85">
        <v>30</v>
      </c>
      <c r="I85">
        <v>27</v>
      </c>
      <c r="J85">
        <v>28</v>
      </c>
    </row>
    <row r="86" spans="1:10">
      <c r="A86" s="3" t="s">
        <v>94</v>
      </c>
      <c r="B86">
        <v>41</v>
      </c>
      <c r="C86">
        <v>40</v>
      </c>
      <c r="D86">
        <v>41</v>
      </c>
      <c r="E86">
        <v>42</v>
      </c>
      <c r="F86">
        <v>39</v>
      </c>
      <c r="G86">
        <v>44</v>
      </c>
      <c r="H86">
        <v>49</v>
      </c>
      <c r="I86">
        <v>49</v>
      </c>
      <c r="J86">
        <v>45</v>
      </c>
    </row>
    <row r="87" spans="1:10">
      <c r="A87" s="3" t="s">
        <v>95</v>
      </c>
      <c r="B87">
        <v>40</v>
      </c>
      <c r="C87">
        <v>40</v>
      </c>
      <c r="D87">
        <v>41</v>
      </c>
      <c r="E87">
        <v>42</v>
      </c>
      <c r="F87">
        <v>42</v>
      </c>
      <c r="G87">
        <v>38</v>
      </c>
      <c r="H87">
        <v>38</v>
      </c>
      <c r="I87">
        <v>38</v>
      </c>
      <c r="J87">
        <v>38</v>
      </c>
    </row>
    <row r="88" spans="1:10">
      <c r="A88" s="3" t="s">
        <v>96</v>
      </c>
      <c r="B88">
        <v>40</v>
      </c>
      <c r="C88">
        <v>41</v>
      </c>
      <c r="D88">
        <v>41</v>
      </c>
      <c r="E88">
        <v>40</v>
      </c>
      <c r="F88">
        <v>40</v>
      </c>
      <c r="G88">
        <v>38</v>
      </c>
      <c r="H88">
        <v>38</v>
      </c>
      <c r="I88">
        <v>36</v>
      </c>
      <c r="J88">
        <v>36</v>
      </c>
    </row>
    <row r="89" spans="1:10">
      <c r="A89" s="3" t="s">
        <v>97</v>
      </c>
      <c r="B89">
        <v>40</v>
      </c>
      <c r="C89">
        <v>41</v>
      </c>
      <c r="D89">
        <v>43</v>
      </c>
      <c r="E89">
        <v>40</v>
      </c>
      <c r="F89">
        <v>37</v>
      </c>
      <c r="G89">
        <v>36</v>
      </c>
      <c r="H89">
        <v>39</v>
      </c>
      <c r="I89">
        <v>37</v>
      </c>
      <c r="J89">
        <v>37</v>
      </c>
    </row>
    <row r="90" spans="1:10">
      <c r="A90" s="3" t="s">
        <v>98</v>
      </c>
      <c r="B90">
        <v>40</v>
      </c>
      <c r="C90">
        <v>38</v>
      </c>
      <c r="D90">
        <v>35</v>
      </c>
      <c r="E90">
        <v>38</v>
      </c>
      <c r="F90">
        <v>35</v>
      </c>
      <c r="G90">
        <v>28</v>
      </c>
      <c r="H90">
        <v>28</v>
      </c>
      <c r="I90">
        <v>30</v>
      </c>
      <c r="J90">
        <v>33</v>
      </c>
    </row>
    <row r="91" spans="1:10">
      <c r="A91" s="3" t="s">
        <v>99</v>
      </c>
      <c r="B91">
        <v>40</v>
      </c>
      <c r="C91">
        <v>40</v>
      </c>
      <c r="D91">
        <v>41</v>
      </c>
      <c r="E91">
        <v>41</v>
      </c>
      <c r="F91">
        <v>35</v>
      </c>
      <c r="G91">
        <v>39</v>
      </c>
      <c r="H91">
        <v>38</v>
      </c>
      <c r="I91">
        <v>38</v>
      </c>
      <c r="J91">
        <v>39</v>
      </c>
    </row>
    <row r="92" spans="1:10">
      <c r="A92" s="3" t="s">
        <v>100</v>
      </c>
      <c r="B92">
        <v>40</v>
      </c>
      <c r="C92">
        <v>39</v>
      </c>
      <c r="D92">
        <v>41</v>
      </c>
      <c r="E92">
        <v>40</v>
      </c>
      <c r="F92">
        <v>41</v>
      </c>
      <c r="G92">
        <v>42</v>
      </c>
      <c r="H92">
        <v>45</v>
      </c>
      <c r="I92">
        <v>50</v>
      </c>
      <c r="J92">
        <v>49</v>
      </c>
    </row>
    <row r="93" spans="1:10">
      <c r="A93" s="3" t="s">
        <v>101</v>
      </c>
      <c r="B93">
        <v>39</v>
      </c>
      <c r="C93">
        <v>37</v>
      </c>
      <c r="D93">
        <v>36</v>
      </c>
      <c r="E93">
        <v>37</v>
      </c>
      <c r="F93">
        <v>37</v>
      </c>
      <c r="G93">
        <v>37</v>
      </c>
      <c r="H93">
        <v>37</v>
      </c>
      <c r="I93">
        <v>36</v>
      </c>
      <c r="J93">
        <v>36</v>
      </c>
    </row>
    <row r="94" spans="1:10">
      <c r="A94" s="3" t="s">
        <v>102</v>
      </c>
      <c r="B94">
        <v>39</v>
      </c>
      <c r="C94">
        <v>38</v>
      </c>
      <c r="D94">
        <v>34</v>
      </c>
      <c r="E94">
        <v>32</v>
      </c>
      <c r="F94">
        <v>31</v>
      </c>
      <c r="G94">
        <v>32</v>
      </c>
      <c r="H94">
        <v>33</v>
      </c>
      <c r="I94">
        <v>35</v>
      </c>
      <c r="J94">
        <v>32</v>
      </c>
    </row>
    <row r="95" spans="1:10">
      <c r="A95" s="3" t="s">
        <v>103</v>
      </c>
      <c r="B95">
        <v>38</v>
      </c>
      <c r="C95">
        <v>35</v>
      </c>
      <c r="D95">
        <v>35</v>
      </c>
      <c r="E95">
        <v>37</v>
      </c>
      <c r="F95">
        <v>40</v>
      </c>
      <c r="G95">
        <v>38</v>
      </c>
      <c r="H95">
        <v>43</v>
      </c>
      <c r="I95">
        <v>42</v>
      </c>
      <c r="J95">
        <v>43</v>
      </c>
    </row>
    <row r="96" spans="1:10">
      <c r="A96" s="3" t="s">
        <v>104</v>
      </c>
      <c r="B96">
        <v>38</v>
      </c>
      <c r="C96">
        <v>37</v>
      </c>
      <c r="D96">
        <v>34</v>
      </c>
      <c r="E96">
        <v>35</v>
      </c>
      <c r="F96">
        <v>34</v>
      </c>
      <c r="G96">
        <v>33</v>
      </c>
      <c r="H96">
        <v>33</v>
      </c>
      <c r="I96">
        <v>33</v>
      </c>
      <c r="J96">
        <v>33</v>
      </c>
    </row>
    <row r="97" spans="1:10">
      <c r="A97" s="3" t="s">
        <v>105</v>
      </c>
      <c r="B97">
        <v>38</v>
      </c>
      <c r="C97">
        <v>34</v>
      </c>
      <c r="D97">
        <v>31</v>
      </c>
      <c r="E97">
        <v>31</v>
      </c>
      <c r="F97">
        <v>29</v>
      </c>
      <c r="G97">
        <v>28</v>
      </c>
      <c r="H97">
        <v>29</v>
      </c>
      <c r="I97">
        <v>26</v>
      </c>
      <c r="J97">
        <v>28</v>
      </c>
    </row>
    <row r="98" spans="1:10">
      <c r="A98" s="3" t="s">
        <v>106</v>
      </c>
      <c r="B98">
        <v>38</v>
      </c>
      <c r="C98">
        <v>36</v>
      </c>
      <c r="D98">
        <v>35</v>
      </c>
      <c r="E98">
        <v>37</v>
      </c>
      <c r="F98">
        <v>35</v>
      </c>
      <c r="G98">
        <v>36</v>
      </c>
      <c r="H98">
        <v>38</v>
      </c>
      <c r="I98">
        <v>38</v>
      </c>
      <c r="J98">
        <v>38</v>
      </c>
    </row>
    <row r="99" spans="1:10">
      <c r="A99" s="3" t="s">
        <v>107</v>
      </c>
      <c r="B99">
        <v>38</v>
      </c>
      <c r="C99">
        <v>39</v>
      </c>
      <c r="D99">
        <v>39</v>
      </c>
      <c r="E99">
        <v>41</v>
      </c>
      <c r="F99">
        <v>42</v>
      </c>
      <c r="G99">
        <v>40</v>
      </c>
      <c r="H99">
        <v>41</v>
      </c>
      <c r="I99">
        <v>42</v>
      </c>
      <c r="J99">
        <v>39</v>
      </c>
    </row>
    <row r="100" spans="1:10">
      <c r="A100" s="3" t="s">
        <v>108</v>
      </c>
      <c r="B100">
        <v>38</v>
      </c>
      <c r="C100">
        <v>38</v>
      </c>
      <c r="D100">
        <v>38</v>
      </c>
      <c r="E100">
        <v>38</v>
      </c>
      <c r="F100">
        <v>36</v>
      </c>
      <c r="G100">
        <v>37</v>
      </c>
      <c r="H100">
        <v>38</v>
      </c>
      <c r="I100">
        <v>37</v>
      </c>
      <c r="J100">
        <v>40</v>
      </c>
    </row>
    <row r="101" spans="1:10">
      <c r="A101" s="3" t="s">
        <v>109</v>
      </c>
      <c r="B101">
        <v>38</v>
      </c>
      <c r="C101">
        <v>44</v>
      </c>
      <c r="D101">
        <v>43</v>
      </c>
      <c r="E101">
        <v>41</v>
      </c>
      <c r="F101">
        <v>45</v>
      </c>
      <c r="G101">
        <v>36</v>
      </c>
      <c r="H101">
        <v>36</v>
      </c>
      <c r="I101">
        <v>36</v>
      </c>
      <c r="J101">
        <v>37</v>
      </c>
    </row>
    <row r="102" spans="1:10">
      <c r="A102" s="3" t="s">
        <v>110</v>
      </c>
      <c r="B102">
        <v>38</v>
      </c>
      <c r="C102">
        <v>37</v>
      </c>
      <c r="D102">
        <v>36</v>
      </c>
      <c r="E102">
        <v>36</v>
      </c>
      <c r="F102">
        <v>32</v>
      </c>
      <c r="G102">
        <v>30</v>
      </c>
      <c r="H102">
        <v>31</v>
      </c>
      <c r="I102">
        <v>33</v>
      </c>
      <c r="J102">
        <v>35</v>
      </c>
    </row>
    <row r="103" spans="1:10">
      <c r="A103" s="3" t="s">
        <v>111</v>
      </c>
      <c r="B103">
        <v>37</v>
      </c>
      <c r="C103">
        <v>37</v>
      </c>
      <c r="D103">
        <v>37</v>
      </c>
      <c r="E103">
        <v>30</v>
      </c>
      <c r="F103">
        <v>26</v>
      </c>
      <c r="G103">
        <v>28</v>
      </c>
      <c r="H103">
        <v>29</v>
      </c>
      <c r="I103">
        <v>28</v>
      </c>
      <c r="J103">
        <v>34</v>
      </c>
    </row>
    <row r="104" spans="1:10">
      <c r="A104" s="3" t="s">
        <v>112</v>
      </c>
      <c r="B104">
        <v>37</v>
      </c>
      <c r="C104">
        <v>40</v>
      </c>
      <c r="D104">
        <v>38</v>
      </c>
      <c r="E104">
        <v>37</v>
      </c>
      <c r="F104">
        <v>37</v>
      </c>
      <c r="G104">
        <v>36</v>
      </c>
      <c r="H104">
        <v>34</v>
      </c>
      <c r="I104">
        <v>32</v>
      </c>
      <c r="J104">
        <v>32</v>
      </c>
    </row>
    <row r="105" spans="1:10">
      <c r="A105" s="3" t="s">
        <v>113</v>
      </c>
      <c r="B105">
        <v>36</v>
      </c>
      <c r="C105">
        <v>35</v>
      </c>
      <c r="D105">
        <v>36</v>
      </c>
      <c r="E105">
        <v>38</v>
      </c>
      <c r="F105">
        <v>39</v>
      </c>
      <c r="G105">
        <v>36</v>
      </c>
      <c r="H105">
        <v>33</v>
      </c>
      <c r="I105">
        <v>31</v>
      </c>
      <c r="J105">
        <v>33</v>
      </c>
    </row>
    <row r="106" spans="1:10">
      <c r="A106" s="3" t="s">
        <v>114</v>
      </c>
      <c r="B106">
        <v>36</v>
      </c>
      <c r="C106">
        <v>35</v>
      </c>
      <c r="D106">
        <v>35</v>
      </c>
      <c r="E106">
        <v>33</v>
      </c>
      <c r="F106">
        <v>34</v>
      </c>
      <c r="G106">
        <v>36</v>
      </c>
      <c r="H106">
        <v>36</v>
      </c>
      <c r="I106">
        <v>36</v>
      </c>
      <c r="J106">
        <v>34</v>
      </c>
    </row>
    <row r="107" spans="1:10">
      <c r="A107" s="3" t="s">
        <v>115</v>
      </c>
      <c r="B107">
        <v>36</v>
      </c>
      <c r="C107">
        <v>35</v>
      </c>
      <c r="D107">
        <v>35</v>
      </c>
      <c r="E107">
        <v>36</v>
      </c>
      <c r="F107">
        <v>34</v>
      </c>
      <c r="G107">
        <v>32</v>
      </c>
      <c r="H107">
        <v>32</v>
      </c>
      <c r="I107">
        <v>27</v>
      </c>
      <c r="J107">
        <v>29</v>
      </c>
    </row>
    <row r="108" spans="1:10">
      <c r="A108" s="3" t="s">
        <v>116</v>
      </c>
      <c r="B108">
        <v>36</v>
      </c>
      <c r="C108">
        <v>34</v>
      </c>
      <c r="D108">
        <v>35</v>
      </c>
      <c r="E108">
        <v>33</v>
      </c>
      <c r="F108">
        <v>36</v>
      </c>
      <c r="G108">
        <v>39</v>
      </c>
      <c r="H108">
        <v>39</v>
      </c>
      <c r="I108">
        <v>38</v>
      </c>
      <c r="J108">
        <v>38</v>
      </c>
    </row>
    <row r="109" spans="1:10">
      <c r="A109" s="3" t="s">
        <v>117</v>
      </c>
      <c r="B109">
        <v>36</v>
      </c>
      <c r="C109">
        <v>36</v>
      </c>
      <c r="D109">
        <v>37</v>
      </c>
      <c r="E109">
        <v>39</v>
      </c>
      <c r="F109">
        <v>36</v>
      </c>
      <c r="G109">
        <v>33</v>
      </c>
      <c r="H109">
        <v>33</v>
      </c>
      <c r="I109">
        <v>33</v>
      </c>
      <c r="J109">
        <v>34</v>
      </c>
    </row>
    <row r="110" spans="1:10">
      <c r="A110" s="3" t="s">
        <v>118</v>
      </c>
      <c r="B110">
        <v>36</v>
      </c>
      <c r="C110">
        <v>36</v>
      </c>
      <c r="D110">
        <v>36</v>
      </c>
      <c r="E110">
        <v>37</v>
      </c>
      <c r="F110">
        <v>35</v>
      </c>
      <c r="G110">
        <v>38</v>
      </c>
      <c r="H110">
        <v>38</v>
      </c>
      <c r="I110">
        <v>35</v>
      </c>
      <c r="J110">
        <v>37</v>
      </c>
    </row>
    <row r="111" spans="1:10">
      <c r="A111" s="3" t="s">
        <v>119</v>
      </c>
      <c r="B111">
        <v>36</v>
      </c>
      <c r="C111">
        <v>37</v>
      </c>
      <c r="D111">
        <v>33</v>
      </c>
      <c r="E111">
        <v>35</v>
      </c>
      <c r="F111">
        <v>33</v>
      </c>
      <c r="G111">
        <v>31</v>
      </c>
      <c r="H111">
        <v>31</v>
      </c>
      <c r="I111">
        <v>31</v>
      </c>
      <c r="J111">
        <v>31</v>
      </c>
    </row>
    <row r="112" spans="1:10">
      <c r="A112" s="3" t="s">
        <v>120</v>
      </c>
      <c r="B112">
        <v>35</v>
      </c>
      <c r="C112">
        <v>36</v>
      </c>
      <c r="D112">
        <v>38</v>
      </c>
      <c r="E112">
        <v>38</v>
      </c>
      <c r="F112">
        <v>39</v>
      </c>
      <c r="G112">
        <v>38</v>
      </c>
      <c r="H112">
        <v>39</v>
      </c>
      <c r="I112">
        <v>42</v>
      </c>
      <c r="J112">
        <v>42</v>
      </c>
    </row>
    <row r="113" spans="1:10">
      <c r="A113" s="3" t="s">
        <v>121</v>
      </c>
      <c r="B113">
        <v>35</v>
      </c>
      <c r="C113">
        <v>35</v>
      </c>
      <c r="D113">
        <v>37</v>
      </c>
      <c r="E113">
        <v>36</v>
      </c>
      <c r="F113">
        <v>38</v>
      </c>
      <c r="G113">
        <v>39</v>
      </c>
      <c r="H113">
        <v>39</v>
      </c>
      <c r="I113">
        <v>38</v>
      </c>
      <c r="J113">
        <v>36</v>
      </c>
    </row>
    <row r="114" spans="1:10">
      <c r="A114" s="3" t="s">
        <v>122</v>
      </c>
      <c r="B114">
        <v>35</v>
      </c>
      <c r="C114">
        <v>35</v>
      </c>
      <c r="D114">
        <v>37</v>
      </c>
      <c r="E114">
        <v>35</v>
      </c>
      <c r="F114">
        <v>37</v>
      </c>
      <c r="G114">
        <v>42</v>
      </c>
      <c r="H114">
        <v>45</v>
      </c>
      <c r="I114">
        <v>44</v>
      </c>
      <c r="J114">
        <v>43</v>
      </c>
    </row>
    <row r="115" spans="1:10">
      <c r="A115" s="3" t="s">
        <v>123</v>
      </c>
      <c r="B115">
        <v>35</v>
      </c>
      <c r="C115">
        <v>36</v>
      </c>
      <c r="D115">
        <v>37</v>
      </c>
      <c r="E115">
        <v>37</v>
      </c>
      <c r="F115">
        <v>38</v>
      </c>
      <c r="G115">
        <v>39</v>
      </c>
      <c r="H115">
        <v>37</v>
      </c>
      <c r="I115">
        <v>35</v>
      </c>
      <c r="J115">
        <v>38</v>
      </c>
    </row>
    <row r="116" spans="1:10">
      <c r="A116" s="3" t="s">
        <v>124</v>
      </c>
      <c r="B116">
        <v>34</v>
      </c>
      <c r="C116">
        <v>32</v>
      </c>
      <c r="D116">
        <v>33</v>
      </c>
      <c r="E116">
        <v>31</v>
      </c>
      <c r="F116">
        <v>30</v>
      </c>
      <c r="G116">
        <v>33</v>
      </c>
      <c r="H116">
        <v>35</v>
      </c>
      <c r="I116">
        <v>35</v>
      </c>
      <c r="J116">
        <v>36</v>
      </c>
    </row>
    <row r="117" spans="1:10">
      <c r="A117" s="3" t="s">
        <v>125</v>
      </c>
      <c r="B117">
        <v>34</v>
      </c>
      <c r="C117">
        <v>34</v>
      </c>
      <c r="D117">
        <v>36</v>
      </c>
      <c r="E117">
        <v>34</v>
      </c>
      <c r="F117">
        <v>35</v>
      </c>
      <c r="G117">
        <v>35</v>
      </c>
      <c r="H117">
        <v>38</v>
      </c>
      <c r="I117">
        <v>36</v>
      </c>
      <c r="J117">
        <v>34</v>
      </c>
    </row>
    <row r="118" spans="1:10">
      <c r="A118" s="3" t="s">
        <v>126</v>
      </c>
      <c r="B118">
        <v>33</v>
      </c>
      <c r="C118">
        <v>35</v>
      </c>
      <c r="D118">
        <v>35</v>
      </c>
      <c r="E118">
        <v>32</v>
      </c>
      <c r="F118">
        <v>34</v>
      </c>
      <c r="G118">
        <v>36</v>
      </c>
      <c r="H118">
        <v>37</v>
      </c>
      <c r="I118">
        <v>32</v>
      </c>
      <c r="J118">
        <v>32</v>
      </c>
    </row>
    <row r="119" spans="1:10">
      <c r="A119" s="3" t="s">
        <v>127</v>
      </c>
      <c r="B119">
        <v>33</v>
      </c>
      <c r="C119">
        <v>34</v>
      </c>
      <c r="D119">
        <v>38</v>
      </c>
      <c r="E119">
        <v>39</v>
      </c>
      <c r="H119">
        <v>43</v>
      </c>
      <c r="I119">
        <v>39</v>
      </c>
      <c r="J119">
        <v>37</v>
      </c>
    </row>
    <row r="120" spans="1:10">
      <c r="A120" s="3" t="s">
        <v>128</v>
      </c>
      <c r="B120">
        <v>33</v>
      </c>
      <c r="C120">
        <v>34</v>
      </c>
      <c r="D120">
        <v>31</v>
      </c>
      <c r="E120">
        <v>31</v>
      </c>
      <c r="F120">
        <v>29</v>
      </c>
      <c r="G120">
        <v>27</v>
      </c>
      <c r="H120">
        <v>29</v>
      </c>
      <c r="I120">
        <v>31</v>
      </c>
      <c r="J120">
        <v>27</v>
      </c>
    </row>
    <row r="121" spans="1:10">
      <c r="A121" s="3" t="s">
        <v>129</v>
      </c>
      <c r="B121">
        <v>33</v>
      </c>
      <c r="C121">
        <v>33</v>
      </c>
      <c r="D121">
        <v>30</v>
      </c>
      <c r="E121">
        <v>30</v>
      </c>
      <c r="F121">
        <v>30</v>
      </c>
      <c r="G121">
        <v>29</v>
      </c>
      <c r="H121">
        <v>31</v>
      </c>
      <c r="I121">
        <v>30</v>
      </c>
      <c r="J121">
        <v>31</v>
      </c>
    </row>
    <row r="122" spans="1:10">
      <c r="A122" s="3" t="s">
        <v>130</v>
      </c>
      <c r="B122">
        <v>33</v>
      </c>
      <c r="C122">
        <v>30</v>
      </c>
      <c r="D122">
        <v>32</v>
      </c>
      <c r="E122">
        <v>30</v>
      </c>
      <c r="F122">
        <v>29</v>
      </c>
      <c r="G122">
        <v>27</v>
      </c>
      <c r="H122">
        <v>26</v>
      </c>
      <c r="I122">
        <v>25</v>
      </c>
      <c r="J122">
        <v>26</v>
      </c>
    </row>
    <row r="123" spans="1:10">
      <c r="A123" s="3" t="s">
        <v>131</v>
      </c>
      <c r="B123">
        <v>33</v>
      </c>
      <c r="C123">
        <v>34</v>
      </c>
      <c r="D123">
        <v>35</v>
      </c>
      <c r="E123">
        <v>37</v>
      </c>
      <c r="F123">
        <v>38</v>
      </c>
      <c r="G123">
        <v>38</v>
      </c>
      <c r="H123">
        <v>38</v>
      </c>
      <c r="I123">
        <v>38</v>
      </c>
      <c r="J123">
        <v>37</v>
      </c>
    </row>
    <row r="124" spans="1:10">
      <c r="A124" s="3" t="s">
        <v>132</v>
      </c>
      <c r="B124">
        <v>32</v>
      </c>
      <c r="C124">
        <v>32</v>
      </c>
      <c r="D124">
        <v>34</v>
      </c>
      <c r="E124">
        <v>33</v>
      </c>
      <c r="F124">
        <v>35</v>
      </c>
      <c r="G124">
        <v>34</v>
      </c>
      <c r="H124">
        <v>35</v>
      </c>
      <c r="I124">
        <v>34</v>
      </c>
      <c r="J124">
        <v>33</v>
      </c>
    </row>
    <row r="125" spans="1:10">
      <c r="A125" s="3" t="s">
        <v>133</v>
      </c>
      <c r="B125">
        <v>31</v>
      </c>
      <c r="C125">
        <v>31</v>
      </c>
      <c r="D125">
        <v>29</v>
      </c>
      <c r="E125">
        <v>33</v>
      </c>
      <c r="F125">
        <v>33</v>
      </c>
      <c r="G125">
        <v>34</v>
      </c>
      <c r="H125">
        <v>35</v>
      </c>
      <c r="I125">
        <v>34</v>
      </c>
      <c r="J125">
        <v>34</v>
      </c>
    </row>
    <row r="126" spans="1:10">
      <c r="A126" s="3" t="s">
        <v>134</v>
      </c>
      <c r="B126">
        <v>31</v>
      </c>
      <c r="C126">
        <v>28</v>
      </c>
      <c r="D126">
        <v>27</v>
      </c>
      <c r="E126">
        <v>28</v>
      </c>
      <c r="F126">
        <v>26</v>
      </c>
      <c r="G126">
        <v>25</v>
      </c>
      <c r="H126">
        <v>25</v>
      </c>
      <c r="I126">
        <v>27</v>
      </c>
      <c r="J126">
        <v>27</v>
      </c>
    </row>
    <row r="127" spans="1:10">
      <c r="A127" s="3" t="s">
        <v>135</v>
      </c>
      <c r="B127">
        <v>31</v>
      </c>
      <c r="C127">
        <v>30</v>
      </c>
      <c r="D127">
        <v>29</v>
      </c>
      <c r="E127">
        <v>29</v>
      </c>
      <c r="F127">
        <v>28</v>
      </c>
      <c r="G127">
        <v>28</v>
      </c>
      <c r="H127">
        <v>27</v>
      </c>
      <c r="I127">
        <v>24</v>
      </c>
      <c r="J127">
        <v>24</v>
      </c>
    </row>
    <row r="128" spans="1:10">
      <c r="A128" s="3" t="s">
        <v>136</v>
      </c>
      <c r="B128">
        <v>31</v>
      </c>
      <c r="C128">
        <v>29</v>
      </c>
      <c r="D128">
        <v>28</v>
      </c>
      <c r="E128">
        <v>29</v>
      </c>
      <c r="F128">
        <v>30</v>
      </c>
      <c r="G128">
        <v>35</v>
      </c>
      <c r="H128">
        <v>35</v>
      </c>
      <c r="I128">
        <v>34</v>
      </c>
      <c r="J128">
        <v>34</v>
      </c>
    </row>
    <row r="129" spans="1:10">
      <c r="A129" s="3" t="s">
        <v>137</v>
      </c>
      <c r="B129">
        <v>31</v>
      </c>
      <c r="C129">
        <v>32</v>
      </c>
      <c r="D129">
        <v>33</v>
      </c>
      <c r="E129">
        <v>32</v>
      </c>
      <c r="F129">
        <v>32</v>
      </c>
      <c r="G129">
        <v>30</v>
      </c>
      <c r="H129">
        <v>29</v>
      </c>
      <c r="I129">
        <v>28</v>
      </c>
      <c r="J129">
        <v>27</v>
      </c>
    </row>
    <row r="130" spans="1:10">
      <c r="A130" s="3" t="s">
        <v>138</v>
      </c>
      <c r="B130">
        <v>30</v>
      </c>
      <c r="C130">
        <v>30</v>
      </c>
      <c r="D130">
        <v>25</v>
      </c>
      <c r="E130">
        <v>31</v>
      </c>
      <c r="F130">
        <v>30</v>
      </c>
      <c r="G130">
        <v>29</v>
      </c>
      <c r="H130">
        <v>29</v>
      </c>
      <c r="I130">
        <v>28</v>
      </c>
      <c r="J130">
        <v>27</v>
      </c>
    </row>
    <row r="131" spans="1:10">
      <c r="A131" s="3" t="s">
        <v>139</v>
      </c>
      <c r="B131">
        <v>30</v>
      </c>
      <c r="C131">
        <v>31</v>
      </c>
      <c r="D131">
        <v>31</v>
      </c>
      <c r="E131">
        <v>32</v>
      </c>
      <c r="F131">
        <v>35</v>
      </c>
      <c r="G131">
        <v>34</v>
      </c>
      <c r="H131">
        <v>37</v>
      </c>
      <c r="I131">
        <v>34</v>
      </c>
      <c r="J131">
        <v>35</v>
      </c>
    </row>
    <row r="132" spans="1:10">
      <c r="A132" s="3" t="s">
        <v>140</v>
      </c>
      <c r="B132">
        <v>30</v>
      </c>
      <c r="C132">
        <v>31</v>
      </c>
      <c r="D132">
        <v>32</v>
      </c>
      <c r="E132">
        <v>31</v>
      </c>
      <c r="F132">
        <v>31</v>
      </c>
      <c r="G132">
        <v>31</v>
      </c>
      <c r="H132">
        <v>33</v>
      </c>
      <c r="I132">
        <v>37</v>
      </c>
      <c r="J132">
        <v>37</v>
      </c>
    </row>
    <row r="133" spans="1:10">
      <c r="A133" s="3" t="s">
        <v>141</v>
      </c>
      <c r="B133">
        <v>30</v>
      </c>
      <c r="C133">
        <v>29</v>
      </c>
      <c r="D133">
        <v>32</v>
      </c>
      <c r="E133">
        <v>31</v>
      </c>
      <c r="F133">
        <v>32</v>
      </c>
      <c r="G133">
        <v>35</v>
      </c>
      <c r="H133">
        <v>32</v>
      </c>
      <c r="I133">
        <v>28</v>
      </c>
      <c r="J133">
        <v>34</v>
      </c>
    </row>
    <row r="134" spans="1:10">
      <c r="A134" s="3" t="s">
        <v>142</v>
      </c>
      <c r="B134">
        <v>30</v>
      </c>
      <c r="C134">
        <v>28</v>
      </c>
      <c r="D134">
        <v>28</v>
      </c>
      <c r="E134">
        <v>29</v>
      </c>
      <c r="F134">
        <v>29</v>
      </c>
      <c r="G134">
        <v>29</v>
      </c>
      <c r="H134">
        <v>27</v>
      </c>
      <c r="I134">
        <v>28</v>
      </c>
      <c r="J134">
        <v>28</v>
      </c>
    </row>
    <row r="135" spans="1:10">
      <c r="A135" s="3" t="s">
        <v>143</v>
      </c>
      <c r="B135">
        <v>29</v>
      </c>
      <c r="C135">
        <v>29</v>
      </c>
      <c r="D135">
        <v>29</v>
      </c>
      <c r="E135">
        <v>29</v>
      </c>
      <c r="F135">
        <v>30</v>
      </c>
      <c r="G135">
        <v>25</v>
      </c>
      <c r="H135">
        <v>25</v>
      </c>
      <c r="I135">
        <v>26</v>
      </c>
      <c r="J135">
        <v>21</v>
      </c>
    </row>
    <row r="136" spans="1:10">
      <c r="A136" s="3" t="s">
        <v>144</v>
      </c>
      <c r="B136">
        <v>29</v>
      </c>
      <c r="C136">
        <v>28</v>
      </c>
      <c r="D136">
        <v>27</v>
      </c>
      <c r="E136">
        <v>28</v>
      </c>
      <c r="F136">
        <v>27</v>
      </c>
      <c r="G136">
        <v>31</v>
      </c>
      <c r="H136">
        <v>30</v>
      </c>
      <c r="I136">
        <v>30</v>
      </c>
      <c r="J136">
        <v>31</v>
      </c>
    </row>
    <row r="137" spans="1:10">
      <c r="A137" s="3" t="s">
        <v>145</v>
      </c>
      <c r="B137">
        <v>29</v>
      </c>
      <c r="C137">
        <v>29</v>
      </c>
      <c r="D137">
        <v>30</v>
      </c>
      <c r="E137">
        <v>32</v>
      </c>
      <c r="F137">
        <v>32</v>
      </c>
      <c r="G137">
        <v>32</v>
      </c>
      <c r="H137">
        <v>29</v>
      </c>
      <c r="I137">
        <v>29</v>
      </c>
      <c r="J137">
        <v>30</v>
      </c>
    </row>
    <row r="138" spans="1:10">
      <c r="A138" s="3" t="s">
        <v>146</v>
      </c>
      <c r="B138">
        <v>28</v>
      </c>
      <c r="C138">
        <v>28</v>
      </c>
      <c r="D138">
        <v>30</v>
      </c>
      <c r="E138">
        <v>29</v>
      </c>
      <c r="F138">
        <v>31</v>
      </c>
      <c r="G138">
        <v>33</v>
      </c>
      <c r="H138">
        <v>32</v>
      </c>
      <c r="I138">
        <v>29</v>
      </c>
      <c r="J138">
        <v>32</v>
      </c>
    </row>
    <row r="139" spans="1:10">
      <c r="A139" s="3" t="s">
        <v>147</v>
      </c>
      <c r="B139">
        <v>28</v>
      </c>
      <c r="C139">
        <v>29</v>
      </c>
      <c r="D139">
        <v>28</v>
      </c>
      <c r="E139">
        <v>27</v>
      </c>
      <c r="F139">
        <v>27</v>
      </c>
      <c r="G139">
        <v>25</v>
      </c>
      <c r="H139">
        <v>25</v>
      </c>
      <c r="I139">
        <v>24</v>
      </c>
      <c r="J139">
        <v>24</v>
      </c>
    </row>
    <row r="140" spans="1:10">
      <c r="A140" s="3" t="s">
        <v>148</v>
      </c>
      <c r="B140">
        <v>28</v>
      </c>
      <c r="C140">
        <v>28</v>
      </c>
      <c r="D140">
        <v>32</v>
      </c>
      <c r="E140">
        <v>31</v>
      </c>
      <c r="F140">
        <v>37</v>
      </c>
      <c r="G140">
        <v>37</v>
      </c>
      <c r="H140">
        <v>37</v>
      </c>
      <c r="I140">
        <v>38</v>
      </c>
      <c r="J140">
        <v>41</v>
      </c>
    </row>
    <row r="141" spans="1:10">
      <c r="A141" s="3" t="s">
        <v>149</v>
      </c>
      <c r="B141">
        <v>28</v>
      </c>
      <c r="C141">
        <v>29</v>
      </c>
      <c r="D141">
        <v>29</v>
      </c>
      <c r="E141">
        <v>30</v>
      </c>
      <c r="F141">
        <v>28</v>
      </c>
      <c r="G141">
        <v>22</v>
      </c>
      <c r="H141">
        <v>21</v>
      </c>
      <c r="I141">
        <v>21</v>
      </c>
      <c r="J141">
        <v>15</v>
      </c>
    </row>
    <row r="142" spans="1:10">
      <c r="A142" s="3" t="s">
        <v>150</v>
      </c>
      <c r="B142">
        <v>28</v>
      </c>
      <c r="C142">
        <v>28</v>
      </c>
      <c r="D142">
        <v>29</v>
      </c>
      <c r="E142">
        <v>29</v>
      </c>
      <c r="F142">
        <v>30</v>
      </c>
      <c r="G142">
        <v>27</v>
      </c>
      <c r="H142">
        <v>24</v>
      </c>
      <c r="I142">
        <v>24</v>
      </c>
      <c r="J142">
        <v>25</v>
      </c>
    </row>
    <row r="143" spans="1:10">
      <c r="A143" s="3" t="s">
        <v>151</v>
      </c>
      <c r="B143">
        <v>27</v>
      </c>
      <c r="C143">
        <v>26</v>
      </c>
      <c r="D143">
        <v>19</v>
      </c>
      <c r="E143">
        <v>19</v>
      </c>
      <c r="F143">
        <v>18</v>
      </c>
      <c r="G143">
        <v>15</v>
      </c>
      <c r="H143">
        <v>19</v>
      </c>
      <c r="I143">
        <v>23</v>
      </c>
      <c r="J143">
        <v>22</v>
      </c>
    </row>
    <row r="144" spans="1:10">
      <c r="A144" s="3" t="s">
        <v>152</v>
      </c>
      <c r="B144">
        <v>27</v>
      </c>
      <c r="C144">
        <v>30</v>
      </c>
      <c r="D144">
        <v>31</v>
      </c>
      <c r="E144">
        <v>31</v>
      </c>
      <c r="F144">
        <v>30</v>
      </c>
      <c r="G144">
        <v>34</v>
      </c>
      <c r="H144">
        <v>34</v>
      </c>
      <c r="I144">
        <v>36</v>
      </c>
      <c r="J144">
        <v>36</v>
      </c>
    </row>
    <row r="145" spans="1:10">
      <c r="A145" s="3" t="s">
        <v>153</v>
      </c>
      <c r="B145">
        <v>27</v>
      </c>
      <c r="C145">
        <v>28</v>
      </c>
      <c r="D145">
        <v>28</v>
      </c>
      <c r="E145">
        <v>29</v>
      </c>
      <c r="F145">
        <v>28</v>
      </c>
      <c r="G145">
        <v>25</v>
      </c>
      <c r="H145">
        <v>25</v>
      </c>
      <c r="I145">
        <v>25</v>
      </c>
      <c r="J145">
        <v>25</v>
      </c>
    </row>
    <row r="146" spans="1:10">
      <c r="A146" s="3" t="s">
        <v>154</v>
      </c>
      <c r="B146">
        <v>27</v>
      </c>
      <c r="C146">
        <v>28</v>
      </c>
      <c r="D146">
        <v>26</v>
      </c>
      <c r="E146">
        <v>26</v>
      </c>
      <c r="F146">
        <v>25</v>
      </c>
      <c r="G146">
        <v>25</v>
      </c>
      <c r="H146">
        <v>26</v>
      </c>
      <c r="I146">
        <v>26</v>
      </c>
      <c r="J146">
        <v>29</v>
      </c>
    </row>
    <row r="147" spans="1:10">
      <c r="A147" s="3" t="s">
        <v>155</v>
      </c>
      <c r="B147">
        <v>26</v>
      </c>
      <c r="C147">
        <v>26</v>
      </c>
      <c r="D147">
        <v>26</v>
      </c>
      <c r="E147">
        <v>28</v>
      </c>
      <c r="F147">
        <v>26</v>
      </c>
      <c r="G147">
        <v>25</v>
      </c>
      <c r="H147">
        <v>25</v>
      </c>
      <c r="I147">
        <v>27</v>
      </c>
      <c r="J147">
        <v>26</v>
      </c>
    </row>
    <row r="148" spans="1:10">
      <c r="A148" s="3" t="s">
        <v>156</v>
      </c>
      <c r="B148">
        <v>26</v>
      </c>
      <c r="C148">
        <v>25</v>
      </c>
      <c r="D148">
        <v>26</v>
      </c>
      <c r="E148">
        <v>23</v>
      </c>
      <c r="F148">
        <v>20</v>
      </c>
      <c r="G148">
        <v>24</v>
      </c>
      <c r="H148">
        <v>24</v>
      </c>
      <c r="I148">
        <v>25</v>
      </c>
      <c r="J148">
        <v>26</v>
      </c>
    </row>
    <row r="149" spans="1:10">
      <c r="A149" s="3" t="s">
        <v>157</v>
      </c>
      <c r="B149">
        <v>26</v>
      </c>
      <c r="C149">
        <v>25</v>
      </c>
      <c r="D149">
        <v>23</v>
      </c>
      <c r="E149">
        <v>22</v>
      </c>
      <c r="F149">
        <v>21</v>
      </c>
      <c r="G149">
        <v>19</v>
      </c>
      <c r="H149">
        <v>18</v>
      </c>
      <c r="I149">
        <v>17</v>
      </c>
      <c r="J149">
        <v>17</v>
      </c>
    </row>
    <row r="150" spans="1:10">
      <c r="A150" s="3" t="s">
        <v>158</v>
      </c>
      <c r="B150">
        <v>25</v>
      </c>
      <c r="C150">
        <v>25</v>
      </c>
      <c r="D150">
        <v>25</v>
      </c>
      <c r="E150">
        <v>25</v>
      </c>
      <c r="F150">
        <v>26</v>
      </c>
      <c r="G150">
        <v>27</v>
      </c>
      <c r="H150">
        <v>27</v>
      </c>
      <c r="I150">
        <v>25</v>
      </c>
      <c r="J150">
        <v>26</v>
      </c>
    </row>
    <row r="151" spans="1:10">
      <c r="A151" s="3" t="s">
        <v>159</v>
      </c>
      <c r="B151">
        <v>25</v>
      </c>
      <c r="C151">
        <v>26</v>
      </c>
      <c r="D151">
        <v>27</v>
      </c>
      <c r="E151">
        <v>28</v>
      </c>
      <c r="F151">
        <v>28</v>
      </c>
      <c r="G151">
        <v>28</v>
      </c>
      <c r="H151">
        <v>32</v>
      </c>
      <c r="I151">
        <v>29</v>
      </c>
      <c r="J151">
        <v>33</v>
      </c>
    </row>
    <row r="152" spans="1:10">
      <c r="A152" s="3" t="s">
        <v>160</v>
      </c>
      <c r="B152">
        <v>25</v>
      </c>
      <c r="C152">
        <v>26</v>
      </c>
      <c r="D152">
        <v>28</v>
      </c>
      <c r="E152">
        <v>30</v>
      </c>
      <c r="F152">
        <v>29</v>
      </c>
      <c r="G152">
        <v>27</v>
      </c>
      <c r="H152">
        <v>27</v>
      </c>
      <c r="I152">
        <v>25</v>
      </c>
      <c r="J152">
        <v>28</v>
      </c>
    </row>
    <row r="153" spans="1:10">
      <c r="A153" s="3" t="s">
        <v>161</v>
      </c>
      <c r="B153">
        <v>25</v>
      </c>
      <c r="C153">
        <v>28</v>
      </c>
      <c r="D153">
        <v>28</v>
      </c>
      <c r="E153">
        <v>28</v>
      </c>
      <c r="F153">
        <v>28</v>
      </c>
      <c r="G153">
        <v>28</v>
      </c>
      <c r="H153">
        <v>27</v>
      </c>
      <c r="I153">
        <v>28</v>
      </c>
      <c r="J153">
        <v>30</v>
      </c>
    </row>
    <row r="154" spans="1:10">
      <c r="A154" s="3" t="s">
        <v>162</v>
      </c>
      <c r="B154">
        <v>25</v>
      </c>
      <c r="C154">
        <v>24</v>
      </c>
      <c r="D154">
        <v>25</v>
      </c>
      <c r="E154">
        <v>24</v>
      </c>
      <c r="F154">
        <v>26</v>
      </c>
      <c r="G154">
        <v>28</v>
      </c>
      <c r="H154">
        <v>28</v>
      </c>
      <c r="I154">
        <v>28</v>
      </c>
      <c r="J154">
        <v>32</v>
      </c>
    </row>
    <row r="155" spans="1:10">
      <c r="A155" s="3" t="s">
        <v>163</v>
      </c>
      <c r="B155">
        <v>25</v>
      </c>
      <c r="C155">
        <v>26</v>
      </c>
      <c r="D155">
        <v>23</v>
      </c>
      <c r="E155">
        <v>25</v>
      </c>
      <c r="F155">
        <v>27</v>
      </c>
      <c r="G155">
        <v>31</v>
      </c>
      <c r="H155">
        <v>31</v>
      </c>
      <c r="I155">
        <v>30</v>
      </c>
      <c r="J155">
        <v>31</v>
      </c>
    </row>
    <row r="156" spans="1:10">
      <c r="A156" s="3" t="s">
        <v>164</v>
      </c>
      <c r="B156">
        <v>25</v>
      </c>
      <c r="C156">
        <v>26</v>
      </c>
      <c r="D156">
        <v>27</v>
      </c>
      <c r="E156">
        <v>27</v>
      </c>
      <c r="F156">
        <v>28</v>
      </c>
      <c r="G156">
        <v>26</v>
      </c>
      <c r="H156">
        <v>27</v>
      </c>
      <c r="I156">
        <v>25</v>
      </c>
      <c r="J156">
        <v>27</v>
      </c>
    </row>
    <row r="157" spans="1:10">
      <c r="A157" s="3" t="s">
        <v>165</v>
      </c>
      <c r="B157">
        <v>25</v>
      </c>
      <c r="C157">
        <v>25</v>
      </c>
      <c r="D157">
        <v>25</v>
      </c>
      <c r="E157">
        <v>21</v>
      </c>
      <c r="F157">
        <v>25</v>
      </c>
      <c r="G157">
        <v>26</v>
      </c>
      <c r="H157">
        <v>23</v>
      </c>
      <c r="I157">
        <v>22</v>
      </c>
      <c r="J157">
        <v>22</v>
      </c>
    </row>
    <row r="158" spans="1:10">
      <c r="A158" s="3" t="s">
        <v>166</v>
      </c>
      <c r="B158">
        <v>24</v>
      </c>
      <c r="C158">
        <v>26</v>
      </c>
      <c r="D158">
        <v>29</v>
      </c>
      <c r="E158">
        <v>29</v>
      </c>
      <c r="F158">
        <v>30</v>
      </c>
      <c r="G158">
        <v>31</v>
      </c>
      <c r="H158">
        <v>29</v>
      </c>
      <c r="I158">
        <v>26</v>
      </c>
      <c r="J158">
        <v>28</v>
      </c>
    </row>
    <row r="159" spans="1:10">
      <c r="A159" s="3" t="s">
        <v>167</v>
      </c>
      <c r="B159">
        <v>24</v>
      </c>
      <c r="C159">
        <v>24</v>
      </c>
      <c r="D159">
        <v>22</v>
      </c>
      <c r="E159">
        <v>22</v>
      </c>
      <c r="F159">
        <v>22</v>
      </c>
      <c r="G159">
        <v>21</v>
      </c>
      <c r="H159">
        <v>21</v>
      </c>
      <c r="I159">
        <v>21</v>
      </c>
      <c r="J159">
        <v>20</v>
      </c>
    </row>
    <row r="160" spans="1:10">
      <c r="A160" s="3" t="s">
        <v>168</v>
      </c>
      <c r="B160">
        <v>22</v>
      </c>
      <c r="C160">
        <v>22</v>
      </c>
      <c r="D160">
        <v>25</v>
      </c>
      <c r="E160">
        <v>26</v>
      </c>
      <c r="F160">
        <v>26</v>
      </c>
      <c r="G160">
        <v>27</v>
      </c>
      <c r="H160">
        <v>28</v>
      </c>
      <c r="I160">
        <v>28</v>
      </c>
      <c r="J160">
        <v>29</v>
      </c>
    </row>
    <row r="161" spans="1:10">
      <c r="A161" s="3" t="s">
        <v>169</v>
      </c>
      <c r="B161">
        <v>21</v>
      </c>
      <c r="C161">
        <v>20</v>
      </c>
      <c r="D161">
        <v>20</v>
      </c>
      <c r="E161">
        <v>21</v>
      </c>
      <c r="F161">
        <v>21</v>
      </c>
      <c r="G161">
        <v>21</v>
      </c>
      <c r="H161">
        <v>21</v>
      </c>
      <c r="I161">
        <v>20</v>
      </c>
      <c r="J161">
        <v>22</v>
      </c>
    </row>
    <row r="162" spans="1:10">
      <c r="A162" s="3" t="s">
        <v>170</v>
      </c>
      <c r="B162">
        <v>21</v>
      </c>
      <c r="C162">
        <v>20</v>
      </c>
      <c r="D162">
        <v>19</v>
      </c>
      <c r="E162">
        <v>20</v>
      </c>
      <c r="F162">
        <v>20</v>
      </c>
      <c r="G162">
        <v>22</v>
      </c>
      <c r="H162">
        <v>22</v>
      </c>
      <c r="I162">
        <v>19</v>
      </c>
      <c r="J162">
        <v>19</v>
      </c>
    </row>
    <row r="163" spans="1:10">
      <c r="A163" s="3" t="s">
        <v>171</v>
      </c>
      <c r="B163">
        <v>21</v>
      </c>
      <c r="C163">
        <v>25</v>
      </c>
      <c r="D163">
        <v>27</v>
      </c>
      <c r="E163">
        <v>27</v>
      </c>
      <c r="F163">
        <v>24</v>
      </c>
      <c r="G163">
        <v>26</v>
      </c>
      <c r="H163">
        <v>26</v>
      </c>
      <c r="I163">
        <v>28</v>
      </c>
      <c r="J163">
        <v>28</v>
      </c>
    </row>
    <row r="164" spans="1:10">
      <c r="A164" s="3" t="s">
        <v>172</v>
      </c>
      <c r="B164">
        <v>21</v>
      </c>
      <c r="C164">
        <v>23</v>
      </c>
      <c r="D164">
        <v>24</v>
      </c>
      <c r="E164">
        <v>20</v>
      </c>
      <c r="F164">
        <v>18</v>
      </c>
      <c r="G164">
        <v>18</v>
      </c>
      <c r="H164">
        <v>18</v>
      </c>
      <c r="I164">
        <v>20</v>
      </c>
      <c r="J164">
        <v>25</v>
      </c>
    </row>
    <row r="165" spans="1:10">
      <c r="A165" s="3" t="s">
        <v>173</v>
      </c>
      <c r="B165">
        <v>21</v>
      </c>
      <c r="C165">
        <v>20</v>
      </c>
      <c r="D165">
        <v>18</v>
      </c>
      <c r="E165">
        <v>18</v>
      </c>
      <c r="F165">
        <v>17</v>
      </c>
      <c r="G165">
        <v>16</v>
      </c>
      <c r="H165">
        <v>16</v>
      </c>
      <c r="I165">
        <v>16</v>
      </c>
      <c r="J165">
        <v>18</v>
      </c>
    </row>
    <row r="166" spans="1:10">
      <c r="A166" s="3" t="s">
        <v>174</v>
      </c>
      <c r="B166">
        <v>19</v>
      </c>
      <c r="C166">
        <v>16</v>
      </c>
      <c r="D166">
        <v>16</v>
      </c>
      <c r="E166">
        <v>15</v>
      </c>
      <c r="F166">
        <v>15</v>
      </c>
      <c r="G166">
        <v>11</v>
      </c>
      <c r="H166">
        <v>12</v>
      </c>
      <c r="I166">
        <v>8</v>
      </c>
      <c r="J166">
        <v>8</v>
      </c>
    </row>
    <row r="167" spans="1:10">
      <c r="A167" s="3" t="s">
        <v>175</v>
      </c>
      <c r="B167">
        <v>19</v>
      </c>
      <c r="C167">
        <v>19</v>
      </c>
      <c r="D167">
        <v>17</v>
      </c>
      <c r="E167">
        <v>22</v>
      </c>
      <c r="F167">
        <v>20</v>
      </c>
      <c r="G167">
        <v>21</v>
      </c>
      <c r="H167">
        <v>20</v>
      </c>
      <c r="I167">
        <v>21</v>
      </c>
      <c r="J167">
        <v>19</v>
      </c>
    </row>
    <row r="168" spans="1:10">
      <c r="A168" s="3" t="s">
        <v>176</v>
      </c>
      <c r="B168">
        <v>19</v>
      </c>
      <c r="C168">
        <v>19</v>
      </c>
      <c r="D168">
        <v>19</v>
      </c>
      <c r="E168">
        <v>21</v>
      </c>
      <c r="F168">
        <v>20</v>
      </c>
      <c r="G168">
        <v>23</v>
      </c>
      <c r="H168">
        <v>23</v>
      </c>
      <c r="I168">
        <v>22</v>
      </c>
      <c r="J168">
        <v>26</v>
      </c>
    </row>
    <row r="169" spans="1:10">
      <c r="A169" s="3" t="s">
        <v>177</v>
      </c>
      <c r="B169">
        <v>19</v>
      </c>
      <c r="C169">
        <v>18</v>
      </c>
      <c r="D169">
        <v>28</v>
      </c>
      <c r="E169">
        <v>27</v>
      </c>
      <c r="F169">
        <v>16</v>
      </c>
      <c r="G169">
        <v>17</v>
      </c>
      <c r="H169">
        <v>19</v>
      </c>
      <c r="I169">
        <v>19</v>
      </c>
      <c r="J169">
        <v>25</v>
      </c>
    </row>
    <row r="170" spans="1:10">
      <c r="A170" s="3" t="s">
        <v>178</v>
      </c>
      <c r="B170">
        <v>19</v>
      </c>
      <c r="C170">
        <v>19</v>
      </c>
      <c r="D170">
        <v>20</v>
      </c>
      <c r="E170">
        <v>19</v>
      </c>
      <c r="F170">
        <v>22</v>
      </c>
      <c r="G170">
        <v>18</v>
      </c>
      <c r="H170">
        <v>17</v>
      </c>
      <c r="I170">
        <v>17</v>
      </c>
      <c r="J170">
        <v>17</v>
      </c>
    </row>
    <row r="171" spans="1:10">
      <c r="A171" s="3" t="s">
        <v>179</v>
      </c>
      <c r="B171">
        <v>18</v>
      </c>
      <c r="C171">
        <v>18</v>
      </c>
      <c r="D171">
        <v>19</v>
      </c>
      <c r="E171">
        <v>21</v>
      </c>
      <c r="F171">
        <v>21</v>
      </c>
      <c r="G171">
        <v>22</v>
      </c>
      <c r="H171">
        <v>22</v>
      </c>
      <c r="I171">
        <v>22</v>
      </c>
      <c r="J171">
        <v>21</v>
      </c>
    </row>
    <row r="172" spans="1:10">
      <c r="A172" s="3" t="s">
        <v>180</v>
      </c>
      <c r="B172">
        <v>18</v>
      </c>
      <c r="C172">
        <v>18</v>
      </c>
      <c r="D172">
        <v>20</v>
      </c>
      <c r="E172">
        <v>22</v>
      </c>
      <c r="F172">
        <v>20</v>
      </c>
      <c r="G172">
        <v>17</v>
      </c>
      <c r="H172">
        <v>19</v>
      </c>
      <c r="I172">
        <v>19</v>
      </c>
      <c r="J172">
        <v>19</v>
      </c>
    </row>
    <row r="173" spans="1:10">
      <c r="A173" s="3" t="s">
        <v>181</v>
      </c>
      <c r="B173">
        <v>18</v>
      </c>
      <c r="C173">
        <v>17</v>
      </c>
      <c r="D173">
        <v>14</v>
      </c>
      <c r="E173">
        <v>17</v>
      </c>
      <c r="F173">
        <v>8</v>
      </c>
      <c r="G173">
        <v>8</v>
      </c>
      <c r="H173">
        <v>8</v>
      </c>
      <c r="I173">
        <v>8</v>
      </c>
      <c r="J173">
        <v>8</v>
      </c>
    </row>
    <row r="174" spans="1:10">
      <c r="A174" s="3" t="s">
        <v>182</v>
      </c>
      <c r="B174">
        <v>17</v>
      </c>
      <c r="C174">
        <v>18</v>
      </c>
      <c r="D174">
        <v>17</v>
      </c>
      <c r="E174">
        <v>17</v>
      </c>
      <c r="F174">
        <v>14</v>
      </c>
      <c r="G174">
        <v>16</v>
      </c>
      <c r="H174">
        <v>18</v>
      </c>
      <c r="I174">
        <v>15</v>
      </c>
      <c r="J174">
        <v>21</v>
      </c>
    </row>
    <row r="175" spans="1:10">
      <c r="A175" s="3" t="s">
        <v>183</v>
      </c>
      <c r="B175">
        <v>16</v>
      </c>
      <c r="C175">
        <v>16</v>
      </c>
      <c r="D175">
        <v>16</v>
      </c>
      <c r="E175">
        <v>17</v>
      </c>
      <c r="I175">
        <v>19</v>
      </c>
      <c r="J175">
        <v>20</v>
      </c>
    </row>
    <row r="176" spans="1:10">
      <c r="A176" s="3" t="s">
        <v>184</v>
      </c>
      <c r="B176">
        <v>16</v>
      </c>
      <c r="C176">
        <v>16</v>
      </c>
      <c r="D176">
        <v>16</v>
      </c>
      <c r="E176">
        <v>16</v>
      </c>
      <c r="F176">
        <v>14</v>
      </c>
      <c r="G176">
        <v>12</v>
      </c>
      <c r="H176">
        <v>11</v>
      </c>
      <c r="I176">
        <v>11</v>
      </c>
      <c r="J176">
        <v>13</v>
      </c>
    </row>
    <row r="177" spans="1:10">
      <c r="A177" s="3" t="s">
        <v>185</v>
      </c>
      <c r="B177">
        <v>15</v>
      </c>
      <c r="C177">
        <v>16</v>
      </c>
      <c r="D177">
        <v>18</v>
      </c>
      <c r="E177">
        <v>18</v>
      </c>
      <c r="F177">
        <v>17</v>
      </c>
      <c r="G177">
        <v>17</v>
      </c>
      <c r="H177">
        <v>19</v>
      </c>
      <c r="I177">
        <v>20</v>
      </c>
      <c r="J177">
        <v>19</v>
      </c>
    </row>
    <row r="178" spans="1:10">
      <c r="A178" s="3" t="s">
        <v>186</v>
      </c>
      <c r="B178">
        <v>15</v>
      </c>
      <c r="C178">
        <v>15</v>
      </c>
      <c r="D178">
        <v>14</v>
      </c>
      <c r="E178">
        <v>16</v>
      </c>
      <c r="F178">
        <v>14</v>
      </c>
      <c r="G178">
        <v>18</v>
      </c>
      <c r="H178">
        <v>19</v>
      </c>
      <c r="I178">
        <v>18</v>
      </c>
      <c r="J178">
        <v>23</v>
      </c>
    </row>
    <row r="179" spans="1:10">
      <c r="A179" s="3" t="s">
        <v>187</v>
      </c>
      <c r="B179">
        <v>14</v>
      </c>
      <c r="C179">
        <v>13</v>
      </c>
      <c r="D179">
        <v>13</v>
      </c>
      <c r="E179">
        <v>14</v>
      </c>
      <c r="F179">
        <v>13</v>
      </c>
      <c r="G179">
        <v>18</v>
      </c>
      <c r="H179">
        <v>20</v>
      </c>
      <c r="I179">
        <v>17</v>
      </c>
      <c r="J179">
        <v>26</v>
      </c>
    </row>
    <row r="180" spans="1:10">
      <c r="A180" s="3" t="s">
        <v>188</v>
      </c>
      <c r="B180">
        <v>12</v>
      </c>
      <c r="C180">
        <v>9</v>
      </c>
      <c r="D180">
        <v>10</v>
      </c>
      <c r="E180">
        <v>9</v>
      </c>
      <c r="F180">
        <v>10</v>
      </c>
      <c r="G180">
        <v>8</v>
      </c>
      <c r="H180">
        <v>8</v>
      </c>
      <c r="I180">
        <v>8</v>
      </c>
      <c r="J180">
        <v>8</v>
      </c>
    </row>
    <row r="181" spans="1:9">
      <c r="A181" s="3" t="s">
        <v>189</v>
      </c>
      <c r="B181">
        <v>12</v>
      </c>
      <c r="C181">
        <v>12</v>
      </c>
      <c r="D181">
        <v>13</v>
      </c>
      <c r="E181">
        <v>12</v>
      </c>
      <c r="F181">
        <v>11</v>
      </c>
      <c r="G181">
        <v>15</v>
      </c>
      <c r="H181">
        <v>15</v>
      </c>
      <c r="I181">
        <v>14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2"/>
  <sheetViews>
    <sheetView workbookViewId="0">
      <selection activeCell="J9" sqref="J9"/>
    </sheetView>
  </sheetViews>
  <sheetFormatPr defaultColWidth="11.425" defaultRowHeight="14.25"/>
  <cols>
    <col min="1" max="1" width="7.56666666666667" customWidth="true"/>
    <col min="2" max="2" width="22.2833333333333" customWidth="true"/>
    <col min="3" max="3" width="10.5666666666667" customWidth="true"/>
    <col min="4" max="4" width="8.70833333333333" customWidth="true"/>
    <col min="5" max="5" width="9.14166666666667" customWidth="true"/>
    <col min="6" max="6" width="8.85833333333333" customWidth="true"/>
    <col min="7" max="8" width="8" customWidth="true"/>
    <col min="9" max="9" width="12.425" customWidth="true"/>
    <col min="10" max="10" width="7.70833333333333" customWidth="true"/>
  </cols>
  <sheetData>
    <row r="1" spans="1:10">
      <c r="A1" t="s">
        <v>190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</row>
    <row r="2" spans="1:10">
      <c r="A2">
        <v>1</v>
      </c>
      <c r="B2" s="3" t="s">
        <v>20</v>
      </c>
      <c r="C2">
        <v>91</v>
      </c>
      <c r="D2">
        <v>95</v>
      </c>
      <c r="E2">
        <v>87</v>
      </c>
      <c r="F2">
        <v>100</v>
      </c>
      <c r="G2">
        <v>93</v>
      </c>
      <c r="H2">
        <v>25</v>
      </c>
      <c r="I2">
        <v>56</v>
      </c>
      <c r="J2">
        <v>79</v>
      </c>
    </row>
    <row r="3" spans="1:10">
      <c r="A3">
        <v>2</v>
      </c>
      <c r="B3" s="3" t="s">
        <v>200</v>
      </c>
      <c r="C3">
        <v>86</v>
      </c>
      <c r="D3">
        <v>66</v>
      </c>
      <c r="E3">
        <v>100</v>
      </c>
      <c r="F3">
        <v>92</v>
      </c>
      <c r="G3">
        <v>48</v>
      </c>
      <c r="H3">
        <v>72</v>
      </c>
      <c r="I3">
        <v>52</v>
      </c>
      <c r="J3">
        <v>75</v>
      </c>
    </row>
    <row r="4" spans="1:10">
      <c r="A4">
        <v>3</v>
      </c>
      <c r="B4" s="3" t="s">
        <v>22</v>
      </c>
      <c r="C4">
        <v>65</v>
      </c>
      <c r="D4">
        <v>86</v>
      </c>
      <c r="E4">
        <v>100</v>
      </c>
      <c r="F4">
        <v>99</v>
      </c>
      <c r="G4">
        <v>58</v>
      </c>
      <c r="H4">
        <v>56</v>
      </c>
      <c r="I4">
        <v>53</v>
      </c>
      <c r="J4">
        <v>75</v>
      </c>
    </row>
    <row r="5" spans="1:10">
      <c r="A5">
        <v>4</v>
      </c>
      <c r="B5" s="3" t="s">
        <v>15</v>
      </c>
      <c r="C5">
        <v>93</v>
      </c>
      <c r="D5">
        <v>99</v>
      </c>
      <c r="E5">
        <v>93</v>
      </c>
      <c r="F5">
        <v>99</v>
      </c>
      <c r="G5">
        <v>26</v>
      </c>
      <c r="H5">
        <v>42</v>
      </c>
      <c r="I5">
        <v>52</v>
      </c>
      <c r="J5">
        <v>74</v>
      </c>
    </row>
    <row r="6" spans="1:10">
      <c r="A6">
        <v>5</v>
      </c>
      <c r="B6" s="3" t="s">
        <v>19</v>
      </c>
      <c r="C6">
        <v>92</v>
      </c>
      <c r="D6">
        <v>98</v>
      </c>
      <c r="E6">
        <v>88</v>
      </c>
      <c r="F6">
        <v>100</v>
      </c>
      <c r="G6">
        <v>25</v>
      </c>
      <c r="H6">
        <v>47</v>
      </c>
      <c r="I6">
        <v>54</v>
      </c>
      <c r="J6">
        <v>73</v>
      </c>
    </row>
    <row r="7" spans="1:10">
      <c r="A7">
        <v>6</v>
      </c>
      <c r="B7" s="3" t="s">
        <v>201</v>
      </c>
      <c r="C7">
        <v>82</v>
      </c>
      <c r="D7">
        <v>82</v>
      </c>
      <c r="E7">
        <v>91</v>
      </c>
      <c r="F7">
        <v>92</v>
      </c>
      <c r="G7">
        <v>46</v>
      </c>
      <c r="H7">
        <v>60</v>
      </c>
      <c r="I7">
        <v>50</v>
      </c>
      <c r="J7">
        <v>73</v>
      </c>
    </row>
    <row r="8" spans="1:10">
      <c r="A8">
        <v>7</v>
      </c>
      <c r="B8" s="3" t="s">
        <v>63</v>
      </c>
      <c r="C8">
        <v>82</v>
      </c>
      <c r="D8">
        <v>70</v>
      </c>
      <c r="E8">
        <v>91</v>
      </c>
      <c r="F8">
        <v>91</v>
      </c>
      <c r="G8">
        <v>79</v>
      </c>
      <c r="H8">
        <v>41</v>
      </c>
      <c r="I8">
        <v>53</v>
      </c>
      <c r="J8">
        <v>73</v>
      </c>
    </row>
    <row r="9" spans="1:10">
      <c r="A9">
        <v>8</v>
      </c>
      <c r="B9" s="3" t="s">
        <v>13</v>
      </c>
      <c r="C9">
        <v>84</v>
      </c>
      <c r="D9">
        <v>89</v>
      </c>
      <c r="E9">
        <v>79</v>
      </c>
      <c r="F9">
        <v>100</v>
      </c>
      <c r="G9">
        <v>41</v>
      </c>
      <c r="H9">
        <v>56</v>
      </c>
      <c r="I9">
        <v>50</v>
      </c>
      <c r="J9">
        <v>73</v>
      </c>
    </row>
    <row r="10" spans="1:10">
      <c r="A10">
        <v>9</v>
      </c>
      <c r="B10" s="3" t="s">
        <v>41</v>
      </c>
      <c r="C10">
        <v>65</v>
      </c>
      <c r="D10">
        <v>75</v>
      </c>
      <c r="E10">
        <v>89</v>
      </c>
      <c r="F10">
        <v>93</v>
      </c>
      <c r="G10">
        <v>73</v>
      </c>
      <c r="H10">
        <v>43</v>
      </c>
      <c r="I10">
        <v>72</v>
      </c>
      <c r="J10">
        <v>72</v>
      </c>
    </row>
    <row r="11" spans="1:10">
      <c r="A11">
        <v>10</v>
      </c>
      <c r="B11" s="3" t="s">
        <v>11</v>
      </c>
      <c r="C11">
        <v>93</v>
      </c>
      <c r="D11">
        <v>100</v>
      </c>
      <c r="E11">
        <v>81</v>
      </c>
      <c r="F11">
        <v>99</v>
      </c>
      <c r="G11">
        <v>38</v>
      </c>
      <c r="H11">
        <v>30</v>
      </c>
      <c r="I11">
        <v>52</v>
      </c>
      <c r="J11">
        <v>72</v>
      </c>
    </row>
    <row r="12" spans="1:10">
      <c r="A12">
        <v>11</v>
      </c>
      <c r="B12" s="3" t="s">
        <v>18</v>
      </c>
      <c r="C12">
        <v>82</v>
      </c>
      <c r="D12">
        <v>95</v>
      </c>
      <c r="E12">
        <v>96</v>
      </c>
      <c r="F12">
        <v>97</v>
      </c>
      <c r="G12">
        <v>21</v>
      </c>
      <c r="H12">
        <v>44</v>
      </c>
      <c r="I12">
        <v>52</v>
      </c>
      <c r="J12">
        <v>71</v>
      </c>
    </row>
    <row r="13" spans="1:10">
      <c r="A13">
        <v>12</v>
      </c>
      <c r="B13" s="3" t="s">
        <v>43</v>
      </c>
      <c r="C13">
        <v>82</v>
      </c>
      <c r="D13">
        <v>76</v>
      </c>
      <c r="E13">
        <v>83</v>
      </c>
      <c r="F13">
        <v>92</v>
      </c>
      <c r="G13">
        <v>70</v>
      </c>
      <c r="H13">
        <v>45</v>
      </c>
      <c r="I13">
        <v>40</v>
      </c>
      <c r="J13">
        <v>71</v>
      </c>
    </row>
    <row r="14" spans="1:10">
      <c r="A14">
        <v>13</v>
      </c>
      <c r="B14" s="3" t="s">
        <v>35</v>
      </c>
      <c r="C14">
        <v>72</v>
      </c>
      <c r="D14">
        <v>83</v>
      </c>
      <c r="E14">
        <v>74</v>
      </c>
      <c r="F14">
        <v>89</v>
      </c>
      <c r="G14">
        <v>64</v>
      </c>
      <c r="H14">
        <v>34</v>
      </c>
      <c r="I14">
        <v>86</v>
      </c>
      <c r="J14">
        <v>71</v>
      </c>
    </row>
    <row r="15" spans="1:10">
      <c r="A15">
        <v>14</v>
      </c>
      <c r="B15" s="3" t="s">
        <v>28</v>
      </c>
      <c r="C15">
        <v>86</v>
      </c>
      <c r="D15">
        <v>86</v>
      </c>
      <c r="E15">
        <v>92</v>
      </c>
      <c r="F15">
        <v>96</v>
      </c>
      <c r="G15">
        <v>54</v>
      </c>
      <c r="H15">
        <v>25</v>
      </c>
      <c r="I15">
        <v>44</v>
      </c>
      <c r="J15">
        <v>70</v>
      </c>
    </row>
    <row r="16" spans="1:10">
      <c r="A16">
        <v>15</v>
      </c>
      <c r="B16" s="3" t="s">
        <v>16</v>
      </c>
      <c r="C16">
        <v>89</v>
      </c>
      <c r="D16">
        <v>100</v>
      </c>
      <c r="E16">
        <v>90</v>
      </c>
      <c r="F16">
        <v>99</v>
      </c>
      <c r="G16">
        <v>15</v>
      </c>
      <c r="H16">
        <v>39</v>
      </c>
      <c r="I16">
        <v>49</v>
      </c>
      <c r="J16">
        <v>70</v>
      </c>
    </row>
    <row r="17" spans="1:10">
      <c r="A17">
        <v>16</v>
      </c>
      <c r="B17" s="3" t="s">
        <v>32</v>
      </c>
      <c r="C17">
        <v>71</v>
      </c>
      <c r="D17">
        <v>85</v>
      </c>
      <c r="E17">
        <v>93</v>
      </c>
      <c r="F17">
        <v>93</v>
      </c>
      <c r="G17">
        <v>41</v>
      </c>
      <c r="H17">
        <v>29</v>
      </c>
      <c r="I17">
        <v>83</v>
      </c>
      <c r="J17">
        <v>70</v>
      </c>
    </row>
    <row r="18" spans="1:10">
      <c r="A18">
        <v>17</v>
      </c>
      <c r="B18" s="3" t="s">
        <v>202</v>
      </c>
      <c r="C18">
        <v>79</v>
      </c>
      <c r="D18">
        <v>82</v>
      </c>
      <c r="E18">
        <v>76</v>
      </c>
      <c r="F18">
        <v>92</v>
      </c>
      <c r="H18">
        <v>35</v>
      </c>
      <c r="I18">
        <v>52</v>
      </c>
      <c r="J18">
        <v>70</v>
      </c>
    </row>
    <row r="19" spans="1:10">
      <c r="A19">
        <v>18</v>
      </c>
      <c r="B19" s="3" t="s">
        <v>52</v>
      </c>
      <c r="C19">
        <v>73</v>
      </c>
      <c r="D19">
        <v>72</v>
      </c>
      <c r="E19">
        <v>77</v>
      </c>
      <c r="F19">
        <v>79</v>
      </c>
      <c r="G19">
        <v>77</v>
      </c>
      <c r="H19">
        <v>54</v>
      </c>
      <c r="I19">
        <v>57</v>
      </c>
      <c r="J19">
        <v>70</v>
      </c>
    </row>
    <row r="20" spans="1:10">
      <c r="A20">
        <v>19</v>
      </c>
      <c r="B20" s="3" t="s">
        <v>203</v>
      </c>
      <c r="C20">
        <v>88</v>
      </c>
      <c r="D20">
        <v>77</v>
      </c>
      <c r="E20">
        <v>95</v>
      </c>
      <c r="F20">
        <v>80</v>
      </c>
      <c r="G20">
        <v>67</v>
      </c>
      <c r="H20">
        <v>34</v>
      </c>
      <c r="I20">
        <v>38</v>
      </c>
      <c r="J20">
        <v>70</v>
      </c>
    </row>
    <row r="21" spans="1:10">
      <c r="A21">
        <v>20</v>
      </c>
      <c r="B21" s="3" t="s">
        <v>24</v>
      </c>
      <c r="C21">
        <v>82</v>
      </c>
      <c r="D21">
        <v>92</v>
      </c>
      <c r="E21">
        <v>97</v>
      </c>
      <c r="F21">
        <v>98</v>
      </c>
      <c r="G21">
        <v>23</v>
      </c>
      <c r="H21">
        <v>36</v>
      </c>
      <c r="I21">
        <v>55</v>
      </c>
      <c r="J21">
        <v>70</v>
      </c>
    </row>
    <row r="22" spans="1:10">
      <c r="A22">
        <v>21</v>
      </c>
      <c r="B22" s="3" t="s">
        <v>14</v>
      </c>
      <c r="C22">
        <v>85</v>
      </c>
      <c r="D22">
        <v>100</v>
      </c>
      <c r="E22">
        <v>87</v>
      </c>
      <c r="F22">
        <v>96</v>
      </c>
      <c r="G22">
        <v>18</v>
      </c>
      <c r="H22">
        <v>41</v>
      </c>
      <c r="I22">
        <v>52</v>
      </c>
      <c r="J22">
        <v>70</v>
      </c>
    </row>
    <row r="23" spans="1:10">
      <c r="A23">
        <v>22</v>
      </c>
      <c r="B23" s="3" t="s">
        <v>17</v>
      </c>
      <c r="C23">
        <v>82</v>
      </c>
      <c r="D23">
        <v>99</v>
      </c>
      <c r="E23">
        <v>94</v>
      </c>
      <c r="F23">
        <v>96</v>
      </c>
      <c r="G23">
        <v>21</v>
      </c>
      <c r="H23">
        <v>39</v>
      </c>
      <c r="I23">
        <v>46</v>
      </c>
      <c r="J23">
        <v>70</v>
      </c>
    </row>
    <row r="24" spans="1:10">
      <c r="A24">
        <v>23</v>
      </c>
      <c r="B24" s="3" t="s">
        <v>21</v>
      </c>
      <c r="C24">
        <v>84</v>
      </c>
      <c r="D24">
        <v>95</v>
      </c>
      <c r="E24">
        <v>79</v>
      </c>
      <c r="F24">
        <v>97</v>
      </c>
      <c r="G24">
        <v>30</v>
      </c>
      <c r="H24">
        <v>38</v>
      </c>
      <c r="I24">
        <v>57</v>
      </c>
      <c r="J24">
        <v>70</v>
      </c>
    </row>
    <row r="25" spans="1:10">
      <c r="A25">
        <v>24</v>
      </c>
      <c r="B25" s="3" t="s">
        <v>42</v>
      </c>
      <c r="C25">
        <v>82</v>
      </c>
      <c r="D25">
        <v>74</v>
      </c>
      <c r="E25">
        <v>92</v>
      </c>
      <c r="F25">
        <v>93</v>
      </c>
      <c r="G25">
        <v>53</v>
      </c>
      <c r="H25">
        <v>41</v>
      </c>
      <c r="I25">
        <v>45</v>
      </c>
      <c r="J25">
        <v>70</v>
      </c>
    </row>
    <row r="26" spans="1:10">
      <c r="A26">
        <v>25</v>
      </c>
      <c r="B26" s="3" t="s">
        <v>12</v>
      </c>
      <c r="C26">
        <v>85</v>
      </c>
      <c r="D26">
        <v>100</v>
      </c>
      <c r="E26">
        <v>89</v>
      </c>
      <c r="F26">
        <v>94</v>
      </c>
      <c r="G26">
        <v>15</v>
      </c>
      <c r="H26">
        <v>45</v>
      </c>
      <c r="I26">
        <v>43</v>
      </c>
      <c r="J26">
        <v>69</v>
      </c>
    </row>
    <row r="27" spans="1:10">
      <c r="A27">
        <v>26</v>
      </c>
      <c r="B27" s="3" t="s">
        <v>30</v>
      </c>
      <c r="C27">
        <v>82</v>
      </c>
      <c r="D27">
        <v>65</v>
      </c>
      <c r="E27">
        <v>63</v>
      </c>
      <c r="F27">
        <v>91</v>
      </c>
      <c r="G27">
        <v>58</v>
      </c>
      <c r="H27">
        <v>65</v>
      </c>
      <c r="I27">
        <v>58</v>
      </c>
      <c r="J27">
        <v>69</v>
      </c>
    </row>
    <row r="28" spans="1:10">
      <c r="A28">
        <v>27</v>
      </c>
      <c r="B28" s="3" t="s">
        <v>10</v>
      </c>
      <c r="C28">
        <v>86</v>
      </c>
      <c r="D28">
        <v>99</v>
      </c>
      <c r="E28">
        <v>83</v>
      </c>
      <c r="F28">
        <v>96</v>
      </c>
      <c r="G28">
        <v>15</v>
      </c>
      <c r="H28">
        <v>35</v>
      </c>
      <c r="I28">
        <v>52</v>
      </c>
      <c r="J28">
        <v>68</v>
      </c>
    </row>
    <row r="29" spans="1:10">
      <c r="A29">
        <v>28</v>
      </c>
      <c r="B29" s="3" t="s">
        <v>73</v>
      </c>
      <c r="C29">
        <v>75</v>
      </c>
      <c r="D29">
        <v>58</v>
      </c>
      <c r="E29">
        <v>81</v>
      </c>
      <c r="F29">
        <v>89</v>
      </c>
      <c r="G29">
        <v>58</v>
      </c>
      <c r="H29">
        <v>66</v>
      </c>
      <c r="I29">
        <v>41</v>
      </c>
      <c r="J29">
        <v>68</v>
      </c>
    </row>
    <row r="30" spans="1:10">
      <c r="A30">
        <v>29</v>
      </c>
      <c r="B30" s="3" t="s">
        <v>46</v>
      </c>
      <c r="C30">
        <v>61</v>
      </c>
      <c r="D30">
        <v>74</v>
      </c>
      <c r="E30">
        <v>85</v>
      </c>
      <c r="F30">
        <v>86</v>
      </c>
      <c r="G30">
        <v>84</v>
      </c>
      <c r="H30">
        <v>35</v>
      </c>
      <c r="I30">
        <v>41</v>
      </c>
      <c r="J30">
        <v>67</v>
      </c>
    </row>
    <row r="31" spans="1:10">
      <c r="A31">
        <v>30</v>
      </c>
      <c r="B31" s="3" t="s">
        <v>62</v>
      </c>
      <c r="C31">
        <v>68</v>
      </c>
      <c r="D31">
        <v>65</v>
      </c>
      <c r="E31">
        <v>89</v>
      </c>
      <c r="F31">
        <v>86</v>
      </c>
      <c r="G31">
        <v>58</v>
      </c>
      <c r="H31">
        <v>31</v>
      </c>
      <c r="I31">
        <v>69</v>
      </c>
      <c r="J31">
        <v>66</v>
      </c>
    </row>
    <row r="32" spans="1:10">
      <c r="A32">
        <v>31</v>
      </c>
      <c r="B32" s="3" t="s">
        <v>48</v>
      </c>
      <c r="C32">
        <v>78</v>
      </c>
      <c r="D32">
        <v>75</v>
      </c>
      <c r="E32">
        <v>85</v>
      </c>
      <c r="F32">
        <v>94</v>
      </c>
      <c r="G32">
        <v>25</v>
      </c>
      <c r="H32">
        <v>56</v>
      </c>
      <c r="I32">
        <v>39</v>
      </c>
      <c r="J32">
        <v>66</v>
      </c>
    </row>
    <row r="33" spans="1:10">
      <c r="A33">
        <v>32</v>
      </c>
      <c r="B33" s="3" t="s">
        <v>204</v>
      </c>
      <c r="C33">
        <v>79</v>
      </c>
      <c r="D33">
        <v>72</v>
      </c>
      <c r="E33">
        <v>91</v>
      </c>
      <c r="F33">
        <v>91</v>
      </c>
      <c r="G33">
        <v>21</v>
      </c>
      <c r="H33">
        <v>50</v>
      </c>
      <c r="I33">
        <v>49</v>
      </c>
      <c r="J33">
        <v>66</v>
      </c>
    </row>
    <row r="34" spans="1:10">
      <c r="A34">
        <v>33</v>
      </c>
      <c r="B34" s="3" t="s">
        <v>68</v>
      </c>
      <c r="C34">
        <v>60</v>
      </c>
      <c r="D34">
        <v>60</v>
      </c>
      <c r="E34">
        <v>90</v>
      </c>
      <c r="F34">
        <v>85</v>
      </c>
      <c r="G34">
        <v>70</v>
      </c>
      <c r="H34">
        <v>44</v>
      </c>
      <c r="I34">
        <v>49</v>
      </c>
      <c r="J34">
        <v>65</v>
      </c>
    </row>
    <row r="35" spans="1:10">
      <c r="A35">
        <v>34</v>
      </c>
      <c r="B35" s="3" t="s">
        <v>27</v>
      </c>
      <c r="C35">
        <v>82</v>
      </c>
      <c r="D35">
        <v>91</v>
      </c>
      <c r="E35">
        <v>88</v>
      </c>
      <c r="F35">
        <v>99</v>
      </c>
      <c r="G35">
        <v>7</v>
      </c>
      <c r="H35">
        <v>36</v>
      </c>
      <c r="I35">
        <v>43</v>
      </c>
      <c r="J35">
        <v>65</v>
      </c>
    </row>
    <row r="36" spans="1:10">
      <c r="A36">
        <v>35</v>
      </c>
      <c r="B36" s="3" t="s">
        <v>40</v>
      </c>
      <c r="C36">
        <v>80</v>
      </c>
      <c r="D36">
        <v>58</v>
      </c>
      <c r="E36">
        <v>61</v>
      </c>
      <c r="F36">
        <v>79</v>
      </c>
      <c r="G36">
        <v>59</v>
      </c>
      <c r="H36">
        <v>67</v>
      </c>
      <c r="I36">
        <v>45</v>
      </c>
      <c r="J36">
        <v>65</v>
      </c>
    </row>
    <row r="37" spans="1:10">
      <c r="A37">
        <v>36</v>
      </c>
      <c r="B37" s="3" t="s">
        <v>55</v>
      </c>
      <c r="C37">
        <v>72</v>
      </c>
      <c r="D37">
        <v>67</v>
      </c>
      <c r="E37">
        <v>81</v>
      </c>
      <c r="F37">
        <v>90</v>
      </c>
      <c r="G37">
        <v>26</v>
      </c>
      <c r="H37">
        <v>57</v>
      </c>
      <c r="I37">
        <v>57</v>
      </c>
      <c r="J37">
        <v>65</v>
      </c>
    </row>
    <row r="38" spans="1:10">
      <c r="A38">
        <v>37</v>
      </c>
      <c r="B38" s="3" t="s">
        <v>31</v>
      </c>
      <c r="C38">
        <v>62</v>
      </c>
      <c r="D38">
        <v>76</v>
      </c>
      <c r="E38">
        <v>76</v>
      </c>
      <c r="F38">
        <v>78</v>
      </c>
      <c r="G38">
        <v>77</v>
      </c>
      <c r="H38">
        <v>42</v>
      </c>
      <c r="I38">
        <v>33</v>
      </c>
      <c r="J38">
        <v>65</v>
      </c>
    </row>
    <row r="39" spans="1:10">
      <c r="A39">
        <v>38</v>
      </c>
      <c r="B39" s="3" t="s">
        <v>25</v>
      </c>
      <c r="C39">
        <v>71</v>
      </c>
      <c r="D39">
        <v>88</v>
      </c>
      <c r="E39">
        <v>92</v>
      </c>
      <c r="F39">
        <v>91</v>
      </c>
      <c r="G39">
        <v>21</v>
      </c>
      <c r="H39">
        <v>31</v>
      </c>
      <c r="I39">
        <v>50</v>
      </c>
      <c r="J39">
        <v>65</v>
      </c>
    </row>
    <row r="40" spans="1:10">
      <c r="A40">
        <v>39</v>
      </c>
      <c r="B40" s="3" t="s">
        <v>23</v>
      </c>
      <c r="C40">
        <v>76</v>
      </c>
      <c r="D40">
        <v>92</v>
      </c>
      <c r="E40">
        <v>79</v>
      </c>
      <c r="F40">
        <v>97</v>
      </c>
      <c r="G40">
        <v>7</v>
      </c>
      <c r="H40">
        <v>37</v>
      </c>
      <c r="I40">
        <v>52</v>
      </c>
      <c r="J40">
        <v>64</v>
      </c>
    </row>
    <row r="41" spans="1:10">
      <c r="A41">
        <v>40</v>
      </c>
      <c r="B41" s="3" t="s">
        <v>26</v>
      </c>
      <c r="C41">
        <v>81</v>
      </c>
      <c r="D41">
        <v>88</v>
      </c>
      <c r="E41">
        <v>82</v>
      </c>
      <c r="F41">
        <v>93</v>
      </c>
      <c r="G41">
        <v>16</v>
      </c>
      <c r="H41">
        <v>43</v>
      </c>
      <c r="I41">
        <v>28</v>
      </c>
      <c r="J41">
        <v>64</v>
      </c>
    </row>
    <row r="42" spans="1:10">
      <c r="A42">
        <v>41</v>
      </c>
      <c r="B42" s="3" t="s">
        <v>78</v>
      </c>
      <c r="C42">
        <v>69</v>
      </c>
      <c r="D42">
        <v>53</v>
      </c>
      <c r="E42">
        <v>84</v>
      </c>
      <c r="F42">
        <v>82</v>
      </c>
      <c r="G42">
        <v>49</v>
      </c>
      <c r="H42">
        <v>63</v>
      </c>
      <c r="I42">
        <v>38</v>
      </c>
      <c r="J42">
        <v>63</v>
      </c>
    </row>
    <row r="43" spans="1:10">
      <c r="A43">
        <v>42</v>
      </c>
      <c r="B43" s="3" t="s">
        <v>29</v>
      </c>
      <c r="C43">
        <v>83</v>
      </c>
      <c r="D43">
        <v>88</v>
      </c>
      <c r="E43">
        <v>81</v>
      </c>
      <c r="F43">
        <v>95</v>
      </c>
      <c r="G43">
        <v>3</v>
      </c>
      <c r="H43">
        <v>37</v>
      </c>
      <c r="I43">
        <v>47</v>
      </c>
      <c r="J43">
        <v>63</v>
      </c>
    </row>
    <row r="44" spans="1:10">
      <c r="A44">
        <v>43</v>
      </c>
      <c r="B44" s="3" t="s">
        <v>64</v>
      </c>
      <c r="C44">
        <v>79</v>
      </c>
      <c r="D44">
        <v>67</v>
      </c>
      <c r="E44">
        <v>61</v>
      </c>
      <c r="F44">
        <v>87</v>
      </c>
      <c r="G44">
        <v>63</v>
      </c>
      <c r="H44">
        <v>57</v>
      </c>
      <c r="I44">
        <v>14</v>
      </c>
      <c r="J44">
        <v>63</v>
      </c>
    </row>
    <row r="45" spans="1:10">
      <c r="A45">
        <v>44</v>
      </c>
      <c r="B45" s="3" t="s">
        <v>79</v>
      </c>
      <c r="C45">
        <v>68</v>
      </c>
      <c r="D45">
        <v>56</v>
      </c>
      <c r="E45">
        <v>82</v>
      </c>
      <c r="F45">
        <v>84</v>
      </c>
      <c r="G45">
        <v>41</v>
      </c>
      <c r="H45">
        <v>56</v>
      </c>
      <c r="I45">
        <v>53</v>
      </c>
      <c r="J45">
        <v>63</v>
      </c>
    </row>
    <row r="46" spans="1:10">
      <c r="A46">
        <v>45</v>
      </c>
      <c r="B46" s="3" t="s">
        <v>38</v>
      </c>
      <c r="C46">
        <v>67</v>
      </c>
      <c r="D46">
        <v>71</v>
      </c>
      <c r="E46">
        <v>80</v>
      </c>
      <c r="F46">
        <v>74</v>
      </c>
      <c r="G46">
        <v>77</v>
      </c>
      <c r="H46">
        <v>28</v>
      </c>
      <c r="I46">
        <v>32</v>
      </c>
      <c r="J46">
        <v>63</v>
      </c>
    </row>
    <row r="47" spans="1:10">
      <c r="A47">
        <v>46</v>
      </c>
      <c r="B47" s="3" t="s">
        <v>44</v>
      </c>
      <c r="C47">
        <v>70</v>
      </c>
      <c r="D47">
        <v>64</v>
      </c>
      <c r="E47">
        <v>40</v>
      </c>
      <c r="F47">
        <v>74</v>
      </c>
      <c r="G47">
        <v>87</v>
      </c>
      <c r="H47">
        <v>56</v>
      </c>
      <c r="I47">
        <v>41</v>
      </c>
      <c r="J47">
        <v>63</v>
      </c>
    </row>
    <row r="48" spans="1:10">
      <c r="A48">
        <v>47</v>
      </c>
      <c r="B48" s="3" t="s">
        <v>47</v>
      </c>
      <c r="C48">
        <v>82</v>
      </c>
      <c r="D48">
        <v>75</v>
      </c>
      <c r="E48">
        <v>86</v>
      </c>
      <c r="F48">
        <v>87</v>
      </c>
      <c r="G48">
        <v>18</v>
      </c>
      <c r="H48">
        <v>46</v>
      </c>
      <c r="I48">
        <v>24</v>
      </c>
      <c r="J48">
        <v>62</v>
      </c>
    </row>
    <row r="49" spans="1:10">
      <c r="A49">
        <v>48</v>
      </c>
      <c r="B49" s="3" t="s">
        <v>34</v>
      </c>
      <c r="C49">
        <v>67</v>
      </c>
      <c r="D49">
        <v>79</v>
      </c>
      <c r="E49">
        <v>68</v>
      </c>
      <c r="F49">
        <v>87</v>
      </c>
      <c r="G49">
        <v>45</v>
      </c>
      <c r="H49">
        <v>41</v>
      </c>
      <c r="I49">
        <v>36</v>
      </c>
      <c r="J49">
        <v>62</v>
      </c>
    </row>
    <row r="50" spans="1:10">
      <c r="A50">
        <v>49</v>
      </c>
      <c r="B50" s="3" t="s">
        <v>71</v>
      </c>
      <c r="C50">
        <v>75</v>
      </c>
      <c r="D50">
        <v>66</v>
      </c>
      <c r="E50">
        <v>79</v>
      </c>
      <c r="F50">
        <v>86</v>
      </c>
      <c r="G50">
        <v>36</v>
      </c>
      <c r="H50">
        <v>43</v>
      </c>
      <c r="I50">
        <v>35</v>
      </c>
      <c r="J50">
        <v>61</v>
      </c>
    </row>
    <row r="51" spans="1:10">
      <c r="A51">
        <v>50</v>
      </c>
      <c r="B51" s="3" t="s">
        <v>65</v>
      </c>
      <c r="C51">
        <v>54</v>
      </c>
      <c r="D51">
        <v>43</v>
      </c>
      <c r="E51">
        <v>63</v>
      </c>
      <c r="F51">
        <v>86</v>
      </c>
      <c r="G51">
        <v>59</v>
      </c>
      <c r="H51">
        <v>75</v>
      </c>
      <c r="I51">
        <v>52</v>
      </c>
      <c r="J51">
        <v>61</v>
      </c>
    </row>
    <row r="52" spans="1:10">
      <c r="A52">
        <v>51</v>
      </c>
      <c r="B52" s="3" t="s">
        <v>59</v>
      </c>
      <c r="C52">
        <v>77</v>
      </c>
      <c r="D52">
        <v>51</v>
      </c>
      <c r="E52">
        <v>64</v>
      </c>
      <c r="F52">
        <v>89</v>
      </c>
      <c r="G52">
        <v>39</v>
      </c>
      <c r="H52">
        <v>66</v>
      </c>
      <c r="I52">
        <v>34</v>
      </c>
      <c r="J52">
        <v>61</v>
      </c>
    </row>
    <row r="53" spans="1:10">
      <c r="A53">
        <v>52</v>
      </c>
      <c r="B53" s="3" t="s">
        <v>88</v>
      </c>
      <c r="C53">
        <v>61</v>
      </c>
      <c r="D53">
        <v>44</v>
      </c>
      <c r="E53">
        <v>62</v>
      </c>
      <c r="F53">
        <v>88</v>
      </c>
      <c r="G53">
        <v>63</v>
      </c>
      <c r="H53">
        <v>70</v>
      </c>
      <c r="I53">
        <v>35</v>
      </c>
      <c r="J53">
        <v>60</v>
      </c>
    </row>
    <row r="54" spans="1:10">
      <c r="A54">
        <v>53</v>
      </c>
      <c r="B54" s="3" t="s">
        <v>81</v>
      </c>
      <c r="C54">
        <v>64</v>
      </c>
      <c r="D54">
        <v>55</v>
      </c>
      <c r="E54">
        <v>74</v>
      </c>
      <c r="F54">
        <v>86</v>
      </c>
      <c r="G54">
        <v>36</v>
      </c>
      <c r="H54">
        <v>67</v>
      </c>
      <c r="I54">
        <v>37</v>
      </c>
      <c r="J54">
        <v>60</v>
      </c>
    </row>
    <row r="55" spans="1:10">
      <c r="A55">
        <v>54</v>
      </c>
      <c r="B55" s="3" t="s">
        <v>53</v>
      </c>
      <c r="C55">
        <v>72</v>
      </c>
      <c r="D55">
        <v>72</v>
      </c>
      <c r="E55">
        <v>78</v>
      </c>
      <c r="F55">
        <v>86</v>
      </c>
      <c r="G55">
        <v>18</v>
      </c>
      <c r="H55">
        <v>56</v>
      </c>
      <c r="I55">
        <v>23</v>
      </c>
      <c r="J55">
        <v>60</v>
      </c>
    </row>
    <row r="56" spans="1:10">
      <c r="A56">
        <v>55</v>
      </c>
      <c r="B56" s="3" t="s">
        <v>87</v>
      </c>
      <c r="C56">
        <v>41</v>
      </c>
      <c r="D56">
        <v>46</v>
      </c>
      <c r="E56">
        <v>79</v>
      </c>
      <c r="F56">
        <v>75</v>
      </c>
      <c r="G56">
        <v>77</v>
      </c>
      <c r="H56">
        <v>63</v>
      </c>
      <c r="I56">
        <v>36</v>
      </c>
      <c r="J56">
        <v>59</v>
      </c>
    </row>
    <row r="57" spans="1:10">
      <c r="A57">
        <v>56</v>
      </c>
      <c r="B57" s="3" t="s">
        <v>66</v>
      </c>
      <c r="C57">
        <v>72</v>
      </c>
      <c r="D57">
        <v>58</v>
      </c>
      <c r="E57">
        <v>61</v>
      </c>
      <c r="F57">
        <v>88</v>
      </c>
      <c r="G57">
        <v>41</v>
      </c>
      <c r="H57">
        <v>44</v>
      </c>
      <c r="I57">
        <v>46</v>
      </c>
      <c r="J57">
        <v>59</v>
      </c>
    </row>
    <row r="58" spans="1:10">
      <c r="A58">
        <v>57</v>
      </c>
      <c r="B58" s="3" t="s">
        <v>205</v>
      </c>
      <c r="C58">
        <v>54</v>
      </c>
      <c r="D58">
        <v>45</v>
      </c>
      <c r="E58">
        <v>71</v>
      </c>
      <c r="F58">
        <v>82</v>
      </c>
      <c r="G58">
        <v>56</v>
      </c>
      <c r="H58">
        <v>65</v>
      </c>
      <c r="I58">
        <v>34</v>
      </c>
      <c r="J58">
        <v>58</v>
      </c>
    </row>
    <row r="59" spans="1:10">
      <c r="A59">
        <v>58</v>
      </c>
      <c r="B59" s="3" t="s">
        <v>206</v>
      </c>
      <c r="C59">
        <v>78</v>
      </c>
      <c r="D59">
        <v>63</v>
      </c>
      <c r="E59">
        <v>52</v>
      </c>
      <c r="F59">
        <v>89</v>
      </c>
      <c r="G59">
        <v>43</v>
      </c>
      <c r="H59">
        <v>55</v>
      </c>
      <c r="I59">
        <v>15</v>
      </c>
      <c r="J59">
        <v>58</v>
      </c>
    </row>
    <row r="60" spans="1:10">
      <c r="A60">
        <v>59</v>
      </c>
      <c r="B60" s="3" t="s">
        <v>54</v>
      </c>
      <c r="C60">
        <v>51</v>
      </c>
      <c r="D60">
        <v>64</v>
      </c>
      <c r="E60">
        <v>68</v>
      </c>
      <c r="F60">
        <v>85</v>
      </c>
      <c r="G60">
        <v>45</v>
      </c>
      <c r="H60">
        <v>57</v>
      </c>
      <c r="I60">
        <v>33</v>
      </c>
      <c r="J60">
        <v>58</v>
      </c>
    </row>
    <row r="61" spans="1:10">
      <c r="A61">
        <v>60</v>
      </c>
      <c r="B61" s="3" t="s">
        <v>90</v>
      </c>
      <c r="C61">
        <v>66</v>
      </c>
      <c r="D61">
        <v>45</v>
      </c>
      <c r="E61">
        <v>66</v>
      </c>
      <c r="F61">
        <v>84</v>
      </c>
      <c r="G61">
        <v>38</v>
      </c>
      <c r="H61">
        <v>72</v>
      </c>
      <c r="I61">
        <v>27</v>
      </c>
      <c r="J61">
        <v>58</v>
      </c>
    </row>
    <row r="62" spans="1:10">
      <c r="A62">
        <v>61</v>
      </c>
      <c r="B62" s="3" t="s">
        <v>36</v>
      </c>
      <c r="C62">
        <v>74</v>
      </c>
      <c r="D62">
        <v>61</v>
      </c>
      <c r="E62">
        <v>54</v>
      </c>
      <c r="F62">
        <v>68</v>
      </c>
      <c r="G62">
        <v>55</v>
      </c>
      <c r="H62">
        <v>46</v>
      </c>
      <c r="I62">
        <v>36</v>
      </c>
      <c r="J62">
        <v>57</v>
      </c>
    </row>
    <row r="63" spans="1:10">
      <c r="A63">
        <v>62</v>
      </c>
      <c r="B63" s="3" t="s">
        <v>89</v>
      </c>
      <c r="C63">
        <v>64</v>
      </c>
      <c r="D63">
        <v>33</v>
      </c>
      <c r="E63">
        <v>66</v>
      </c>
      <c r="F63">
        <v>84</v>
      </c>
      <c r="G63">
        <v>53</v>
      </c>
      <c r="H63">
        <v>37</v>
      </c>
      <c r="I63">
        <v>77</v>
      </c>
      <c r="J63">
        <v>57</v>
      </c>
    </row>
    <row r="64" spans="1:10">
      <c r="A64">
        <v>63</v>
      </c>
      <c r="B64" s="3" t="s">
        <v>118</v>
      </c>
      <c r="C64">
        <v>63</v>
      </c>
      <c r="D64">
        <v>40</v>
      </c>
      <c r="E64">
        <v>65</v>
      </c>
      <c r="F64">
        <v>96</v>
      </c>
      <c r="G64">
        <v>42</v>
      </c>
      <c r="H64">
        <v>51</v>
      </c>
      <c r="I64">
        <v>45</v>
      </c>
      <c r="J64">
        <v>57</v>
      </c>
    </row>
    <row r="65" spans="1:10">
      <c r="A65">
        <v>64</v>
      </c>
      <c r="B65" s="3" t="s">
        <v>51</v>
      </c>
      <c r="C65">
        <v>63</v>
      </c>
      <c r="D65">
        <v>68</v>
      </c>
      <c r="E65">
        <v>65</v>
      </c>
      <c r="F65">
        <v>73</v>
      </c>
      <c r="G65">
        <v>43</v>
      </c>
      <c r="H65">
        <v>43</v>
      </c>
      <c r="I65">
        <v>37</v>
      </c>
      <c r="J65">
        <v>57</v>
      </c>
    </row>
    <row r="66" spans="1:10">
      <c r="A66">
        <v>65</v>
      </c>
      <c r="B66" s="3" t="s">
        <v>120</v>
      </c>
      <c r="C66">
        <v>49</v>
      </c>
      <c r="D66">
        <v>39</v>
      </c>
      <c r="E66">
        <v>69</v>
      </c>
      <c r="F66">
        <v>82</v>
      </c>
      <c r="G66">
        <v>57</v>
      </c>
      <c r="H66">
        <v>70</v>
      </c>
      <c r="I66">
        <v>27</v>
      </c>
      <c r="J66">
        <v>56</v>
      </c>
    </row>
    <row r="67" spans="1:10">
      <c r="A67">
        <v>66</v>
      </c>
      <c r="B67" s="3" t="s">
        <v>85</v>
      </c>
      <c r="C67">
        <v>62</v>
      </c>
      <c r="D67">
        <v>39</v>
      </c>
      <c r="E67">
        <v>71</v>
      </c>
      <c r="F67">
        <v>82</v>
      </c>
      <c r="G67">
        <v>58</v>
      </c>
      <c r="H67">
        <v>63</v>
      </c>
      <c r="I67">
        <v>8</v>
      </c>
      <c r="J67">
        <v>56</v>
      </c>
    </row>
    <row r="68" spans="1:10">
      <c r="A68">
        <v>67</v>
      </c>
      <c r="B68" s="3" t="s">
        <v>106</v>
      </c>
      <c r="C68">
        <v>61</v>
      </c>
      <c r="D68">
        <v>47</v>
      </c>
      <c r="E68">
        <v>53</v>
      </c>
      <c r="F68">
        <v>84</v>
      </c>
      <c r="G68">
        <v>66</v>
      </c>
      <c r="H68">
        <v>46</v>
      </c>
      <c r="I68">
        <v>31</v>
      </c>
      <c r="J68">
        <v>56</v>
      </c>
    </row>
    <row r="69" spans="1:10">
      <c r="A69">
        <v>68</v>
      </c>
      <c r="B69" s="3" t="s">
        <v>150</v>
      </c>
      <c r="C69">
        <v>55</v>
      </c>
      <c r="D69">
        <v>36</v>
      </c>
      <c r="E69">
        <v>52</v>
      </c>
      <c r="F69">
        <v>71</v>
      </c>
      <c r="G69">
        <v>76</v>
      </c>
      <c r="H69">
        <v>63</v>
      </c>
      <c r="I69">
        <v>35</v>
      </c>
      <c r="J69">
        <v>55</v>
      </c>
    </row>
    <row r="70" spans="1:10">
      <c r="A70">
        <v>69</v>
      </c>
      <c r="B70" s="3" t="s">
        <v>108</v>
      </c>
      <c r="C70">
        <v>56</v>
      </c>
      <c r="D70">
        <v>44</v>
      </c>
      <c r="E70">
        <v>59</v>
      </c>
      <c r="F70">
        <v>94</v>
      </c>
      <c r="G70">
        <v>57</v>
      </c>
      <c r="H70">
        <v>52</v>
      </c>
      <c r="I70">
        <v>24</v>
      </c>
      <c r="J70">
        <v>55</v>
      </c>
    </row>
    <row r="71" spans="1:10">
      <c r="A71">
        <v>70</v>
      </c>
      <c r="B71" s="3" t="s">
        <v>97</v>
      </c>
      <c r="C71">
        <v>57</v>
      </c>
      <c r="D71">
        <v>40</v>
      </c>
      <c r="E71">
        <v>51</v>
      </c>
      <c r="F71">
        <v>83</v>
      </c>
      <c r="G71">
        <v>81</v>
      </c>
      <c r="H71">
        <v>43</v>
      </c>
      <c r="I71">
        <v>33</v>
      </c>
      <c r="J71">
        <v>55</v>
      </c>
    </row>
    <row r="72" spans="1:10">
      <c r="A72">
        <v>71</v>
      </c>
      <c r="B72" s="3" t="s">
        <v>83</v>
      </c>
      <c r="C72">
        <v>36</v>
      </c>
      <c r="D72">
        <v>48</v>
      </c>
      <c r="E72">
        <v>61</v>
      </c>
      <c r="F72">
        <v>83</v>
      </c>
      <c r="G72">
        <v>80</v>
      </c>
      <c r="H72">
        <v>48</v>
      </c>
      <c r="I72">
        <v>33</v>
      </c>
      <c r="J72">
        <v>55</v>
      </c>
    </row>
    <row r="73" spans="1:10">
      <c r="A73">
        <v>72</v>
      </c>
      <c r="B73" s="3" t="s">
        <v>102</v>
      </c>
      <c r="C73">
        <v>64</v>
      </c>
      <c r="D73">
        <v>37</v>
      </c>
      <c r="E73">
        <v>61</v>
      </c>
      <c r="F73">
        <v>87</v>
      </c>
      <c r="G73">
        <v>57</v>
      </c>
      <c r="H73">
        <v>54</v>
      </c>
      <c r="I73">
        <v>18</v>
      </c>
      <c r="J73">
        <v>55</v>
      </c>
    </row>
    <row r="74" spans="1:10">
      <c r="A74">
        <v>73</v>
      </c>
      <c r="B74" s="3" t="s">
        <v>39</v>
      </c>
      <c r="C74">
        <v>70</v>
      </c>
      <c r="D74">
        <v>65</v>
      </c>
      <c r="E74">
        <v>58</v>
      </c>
      <c r="F74">
        <v>39</v>
      </c>
      <c r="G74">
        <v>71</v>
      </c>
      <c r="H74">
        <v>46</v>
      </c>
      <c r="I74">
        <v>13</v>
      </c>
      <c r="J74">
        <v>54</v>
      </c>
    </row>
    <row r="75" spans="1:10">
      <c r="A75">
        <v>74</v>
      </c>
      <c r="B75" s="3" t="s">
        <v>105</v>
      </c>
      <c r="C75">
        <v>57</v>
      </c>
      <c r="D75">
        <v>36</v>
      </c>
      <c r="E75">
        <v>75</v>
      </c>
      <c r="F75">
        <v>75</v>
      </c>
      <c r="G75">
        <v>43</v>
      </c>
      <c r="H75">
        <v>57</v>
      </c>
      <c r="I75">
        <v>37</v>
      </c>
      <c r="J75">
        <v>54</v>
      </c>
    </row>
    <row r="76" spans="1:10">
      <c r="A76">
        <v>75</v>
      </c>
      <c r="B76" s="3" t="s">
        <v>107</v>
      </c>
      <c r="C76">
        <v>58</v>
      </c>
      <c r="D76">
        <v>45</v>
      </c>
      <c r="E76">
        <v>73</v>
      </c>
      <c r="F76">
        <v>83</v>
      </c>
      <c r="G76">
        <v>49</v>
      </c>
      <c r="H76">
        <v>57</v>
      </c>
      <c r="I76">
        <v>5</v>
      </c>
      <c r="J76">
        <v>54</v>
      </c>
    </row>
    <row r="77" spans="1:10">
      <c r="A77">
        <v>76</v>
      </c>
      <c r="B77" s="3" t="s">
        <v>69</v>
      </c>
      <c r="C77">
        <v>45</v>
      </c>
      <c r="D77">
        <v>50</v>
      </c>
      <c r="E77">
        <v>70</v>
      </c>
      <c r="F77">
        <v>85</v>
      </c>
      <c r="G77">
        <v>51</v>
      </c>
      <c r="H77">
        <v>55</v>
      </c>
      <c r="I77">
        <v>18</v>
      </c>
      <c r="J77">
        <v>54</v>
      </c>
    </row>
    <row r="78" spans="1:10">
      <c r="A78">
        <v>77</v>
      </c>
      <c r="B78" s="3" t="s">
        <v>113</v>
      </c>
      <c r="C78">
        <v>58</v>
      </c>
      <c r="D78">
        <v>44</v>
      </c>
      <c r="E78">
        <v>63</v>
      </c>
      <c r="F78">
        <v>79</v>
      </c>
      <c r="G78">
        <v>53</v>
      </c>
      <c r="H78">
        <v>57</v>
      </c>
      <c r="I78">
        <v>20</v>
      </c>
      <c r="J78">
        <v>54</v>
      </c>
    </row>
    <row r="79" spans="1:10">
      <c r="A79">
        <v>78</v>
      </c>
      <c r="B79" s="3" t="s">
        <v>121</v>
      </c>
      <c r="C79">
        <v>59</v>
      </c>
      <c r="D79">
        <v>44</v>
      </c>
      <c r="E79">
        <v>58</v>
      </c>
      <c r="F79">
        <v>70</v>
      </c>
      <c r="G79">
        <v>44</v>
      </c>
      <c r="H79">
        <v>66</v>
      </c>
      <c r="I79">
        <v>31</v>
      </c>
      <c r="J79">
        <v>54</v>
      </c>
    </row>
    <row r="80" spans="1:10">
      <c r="A80">
        <v>79</v>
      </c>
      <c r="B80" s="3" t="s">
        <v>70</v>
      </c>
      <c r="C80">
        <v>50</v>
      </c>
      <c r="D80">
        <v>47</v>
      </c>
      <c r="E80">
        <v>60</v>
      </c>
      <c r="F80">
        <v>74</v>
      </c>
      <c r="G80">
        <v>59</v>
      </c>
      <c r="H80">
        <v>62</v>
      </c>
      <c r="I80">
        <v>12</v>
      </c>
      <c r="J80">
        <v>53</v>
      </c>
    </row>
    <row r="81" spans="1:10">
      <c r="A81">
        <v>80</v>
      </c>
      <c r="B81" s="3" t="s">
        <v>207</v>
      </c>
      <c r="C81">
        <v>66</v>
      </c>
      <c r="D81">
        <v>47</v>
      </c>
      <c r="E81">
        <v>48</v>
      </c>
      <c r="F81">
        <v>87</v>
      </c>
      <c r="G81">
        <v>54</v>
      </c>
      <c r="H81">
        <v>53</v>
      </c>
      <c r="I81">
        <v>7</v>
      </c>
      <c r="J81">
        <v>53</v>
      </c>
    </row>
    <row r="82" spans="1:10">
      <c r="A82">
        <v>81</v>
      </c>
      <c r="B82" s="3" t="s">
        <v>119</v>
      </c>
      <c r="C82">
        <v>66</v>
      </c>
      <c r="D82">
        <v>33</v>
      </c>
      <c r="E82">
        <v>53</v>
      </c>
      <c r="F82">
        <v>83</v>
      </c>
      <c r="G82">
        <v>52</v>
      </c>
      <c r="H82">
        <v>50</v>
      </c>
      <c r="I82">
        <v>33</v>
      </c>
      <c r="J82">
        <v>53</v>
      </c>
    </row>
    <row r="83" spans="1:10">
      <c r="A83">
        <v>82</v>
      </c>
      <c r="B83" s="3" t="s">
        <v>100</v>
      </c>
      <c r="C83">
        <v>29</v>
      </c>
      <c r="D83">
        <v>39</v>
      </c>
      <c r="E83">
        <v>64</v>
      </c>
      <c r="F83">
        <v>86</v>
      </c>
      <c r="G83">
        <v>60</v>
      </c>
      <c r="H83">
        <v>56</v>
      </c>
      <c r="I83">
        <v>46</v>
      </c>
      <c r="J83">
        <v>53</v>
      </c>
    </row>
    <row r="84" spans="1:10">
      <c r="A84">
        <v>83</v>
      </c>
      <c r="B84" s="3" t="s">
        <v>135</v>
      </c>
      <c r="C84">
        <v>52</v>
      </c>
      <c r="D84">
        <v>30</v>
      </c>
      <c r="E84">
        <v>56</v>
      </c>
      <c r="F84">
        <v>83</v>
      </c>
      <c r="G84">
        <v>51</v>
      </c>
      <c r="H84">
        <v>71</v>
      </c>
      <c r="I84">
        <v>24</v>
      </c>
      <c r="J84">
        <v>52</v>
      </c>
    </row>
    <row r="85" spans="1:10">
      <c r="A85">
        <v>84</v>
      </c>
      <c r="B85" s="3" t="s">
        <v>136</v>
      </c>
      <c r="C85">
        <v>48</v>
      </c>
      <c r="D85">
        <v>38</v>
      </c>
      <c r="E85">
        <v>55</v>
      </c>
      <c r="F85">
        <v>59</v>
      </c>
      <c r="G85">
        <v>83</v>
      </c>
      <c r="H85">
        <v>34</v>
      </c>
      <c r="I85">
        <v>57</v>
      </c>
      <c r="J85">
        <v>52</v>
      </c>
    </row>
    <row r="86" spans="1:10">
      <c r="A86">
        <v>85</v>
      </c>
      <c r="B86" s="3" t="s">
        <v>114</v>
      </c>
      <c r="C86">
        <v>39</v>
      </c>
      <c r="D86">
        <v>25</v>
      </c>
      <c r="E86">
        <v>59</v>
      </c>
      <c r="F86">
        <v>96</v>
      </c>
      <c r="G86">
        <v>78</v>
      </c>
      <c r="H86">
        <v>43</v>
      </c>
      <c r="I86">
        <v>33</v>
      </c>
      <c r="J86">
        <v>52</v>
      </c>
    </row>
    <row r="87" spans="1:10">
      <c r="A87">
        <v>86</v>
      </c>
      <c r="B87" s="3" t="s">
        <v>82</v>
      </c>
      <c r="C87">
        <v>47</v>
      </c>
      <c r="D87">
        <v>53</v>
      </c>
      <c r="E87">
        <v>31</v>
      </c>
      <c r="F87">
        <v>46</v>
      </c>
      <c r="G87">
        <v>96</v>
      </c>
      <c r="H87">
        <v>48</v>
      </c>
      <c r="I87">
        <v>38</v>
      </c>
      <c r="J87">
        <v>52</v>
      </c>
    </row>
    <row r="88" spans="1:10">
      <c r="A88">
        <v>87</v>
      </c>
      <c r="B88" s="3" t="s">
        <v>133</v>
      </c>
      <c r="C88">
        <v>51</v>
      </c>
      <c r="D88">
        <v>28</v>
      </c>
      <c r="E88">
        <v>45</v>
      </c>
      <c r="F88">
        <v>73</v>
      </c>
      <c r="G88">
        <v>85</v>
      </c>
      <c r="H88">
        <v>49</v>
      </c>
      <c r="I88">
        <v>34</v>
      </c>
      <c r="J88">
        <v>52</v>
      </c>
    </row>
    <row r="89" spans="1:10">
      <c r="A89">
        <v>88</v>
      </c>
      <c r="B89" s="3" t="s">
        <v>142</v>
      </c>
      <c r="C89">
        <v>53</v>
      </c>
      <c r="D89">
        <v>27</v>
      </c>
      <c r="E89">
        <v>78</v>
      </c>
      <c r="F89">
        <v>70</v>
      </c>
      <c r="G89">
        <v>28</v>
      </c>
      <c r="H89">
        <v>60</v>
      </c>
      <c r="I89">
        <v>44</v>
      </c>
      <c r="J89">
        <v>51</v>
      </c>
    </row>
    <row r="90" spans="1:10">
      <c r="A90">
        <v>89</v>
      </c>
      <c r="B90" s="3" t="s">
        <v>112</v>
      </c>
      <c r="C90">
        <v>57</v>
      </c>
      <c r="D90">
        <v>43</v>
      </c>
      <c r="E90">
        <v>39</v>
      </c>
      <c r="F90">
        <v>98</v>
      </c>
      <c r="G90">
        <v>35</v>
      </c>
      <c r="H90">
        <v>51</v>
      </c>
      <c r="I90">
        <v>36</v>
      </c>
      <c r="J90">
        <v>51</v>
      </c>
    </row>
    <row r="91" spans="1:10">
      <c r="A91">
        <v>90</v>
      </c>
      <c r="B91" s="3" t="s">
        <v>138</v>
      </c>
      <c r="C91">
        <v>49</v>
      </c>
      <c r="D91">
        <v>26</v>
      </c>
      <c r="E91">
        <v>68</v>
      </c>
      <c r="F91">
        <v>72</v>
      </c>
      <c r="G91">
        <v>57</v>
      </c>
      <c r="H91">
        <v>64</v>
      </c>
      <c r="I91">
        <v>12</v>
      </c>
      <c r="J91">
        <v>50</v>
      </c>
    </row>
    <row r="92" spans="1:10">
      <c r="A92">
        <v>91</v>
      </c>
      <c r="B92" s="3" t="s">
        <v>124</v>
      </c>
      <c r="C92">
        <v>51</v>
      </c>
      <c r="D92">
        <v>40</v>
      </c>
      <c r="E92">
        <v>67</v>
      </c>
      <c r="F92">
        <v>77</v>
      </c>
      <c r="G92">
        <v>40</v>
      </c>
      <c r="H92">
        <v>61</v>
      </c>
      <c r="I92">
        <v>11</v>
      </c>
      <c r="J92">
        <v>50</v>
      </c>
    </row>
    <row r="93" spans="1:10">
      <c r="A93">
        <v>92</v>
      </c>
      <c r="B93" s="3" t="s">
        <v>60</v>
      </c>
      <c r="C93">
        <v>63</v>
      </c>
      <c r="D93">
        <v>48</v>
      </c>
      <c r="E93">
        <v>29</v>
      </c>
      <c r="F93">
        <v>70</v>
      </c>
      <c r="G93">
        <v>53</v>
      </c>
      <c r="H93">
        <v>57</v>
      </c>
      <c r="I93">
        <v>23</v>
      </c>
      <c r="J93">
        <v>50</v>
      </c>
    </row>
    <row r="94" spans="1:10">
      <c r="A94">
        <v>93</v>
      </c>
      <c r="B94" s="3" t="s">
        <v>96</v>
      </c>
      <c r="C94">
        <v>43</v>
      </c>
      <c r="D94">
        <v>47</v>
      </c>
      <c r="E94">
        <v>36</v>
      </c>
      <c r="F94">
        <v>81</v>
      </c>
      <c r="G94">
        <v>65</v>
      </c>
      <c r="H94">
        <v>44</v>
      </c>
      <c r="I94">
        <v>39</v>
      </c>
      <c r="J94">
        <v>50</v>
      </c>
    </row>
    <row r="95" spans="1:10">
      <c r="A95">
        <v>94</v>
      </c>
      <c r="B95" s="3" t="s">
        <v>146</v>
      </c>
      <c r="C95">
        <v>58</v>
      </c>
      <c r="D95">
        <v>39</v>
      </c>
      <c r="E95">
        <v>52</v>
      </c>
      <c r="F95">
        <v>64</v>
      </c>
      <c r="G95">
        <v>56</v>
      </c>
      <c r="H95">
        <v>48</v>
      </c>
      <c r="I95">
        <v>29</v>
      </c>
      <c r="J95">
        <v>50</v>
      </c>
    </row>
    <row r="96" spans="1:10">
      <c r="A96">
        <v>95</v>
      </c>
      <c r="B96" s="3" t="s">
        <v>99</v>
      </c>
      <c r="C96">
        <v>64</v>
      </c>
      <c r="D96">
        <v>48</v>
      </c>
      <c r="E96">
        <v>61</v>
      </c>
      <c r="F96">
        <v>49</v>
      </c>
      <c r="G96">
        <v>46</v>
      </c>
      <c r="H96">
        <v>47</v>
      </c>
      <c r="I96">
        <v>22</v>
      </c>
      <c r="J96">
        <v>50</v>
      </c>
    </row>
    <row r="97" spans="1:10">
      <c r="A97">
        <v>96</v>
      </c>
      <c r="B97" s="3" t="s">
        <v>72</v>
      </c>
      <c r="C97">
        <v>58</v>
      </c>
      <c r="D97">
        <v>32</v>
      </c>
      <c r="E97">
        <v>83</v>
      </c>
      <c r="F97">
        <v>77</v>
      </c>
      <c r="G97">
        <v>20</v>
      </c>
      <c r="H97">
        <v>40</v>
      </c>
      <c r="I97">
        <v>38</v>
      </c>
      <c r="J97">
        <v>50</v>
      </c>
    </row>
    <row r="98" spans="1:10">
      <c r="A98">
        <v>97</v>
      </c>
      <c r="B98" s="3" t="s">
        <v>157</v>
      </c>
      <c r="C98">
        <v>47</v>
      </c>
      <c r="D98">
        <v>16</v>
      </c>
      <c r="E98">
        <v>58</v>
      </c>
      <c r="F98">
        <v>77</v>
      </c>
      <c r="G98">
        <v>55</v>
      </c>
      <c r="H98">
        <v>67</v>
      </c>
      <c r="I98">
        <v>31</v>
      </c>
      <c r="J98">
        <v>50</v>
      </c>
    </row>
    <row r="99" spans="1:10">
      <c r="A99">
        <v>98</v>
      </c>
      <c r="B99" s="3" t="s">
        <v>98</v>
      </c>
      <c r="C99">
        <v>62</v>
      </c>
      <c r="D99">
        <v>37</v>
      </c>
      <c r="E99">
        <v>40</v>
      </c>
      <c r="F99">
        <v>34</v>
      </c>
      <c r="G99">
        <v>67</v>
      </c>
      <c r="H99">
        <v>66</v>
      </c>
      <c r="I99">
        <v>25</v>
      </c>
      <c r="J99">
        <v>49</v>
      </c>
    </row>
    <row r="100" spans="1:10">
      <c r="A100">
        <v>99</v>
      </c>
      <c r="B100" s="3" t="s">
        <v>84</v>
      </c>
      <c r="C100">
        <v>51</v>
      </c>
      <c r="D100">
        <v>51</v>
      </c>
      <c r="E100">
        <v>21</v>
      </c>
      <c r="F100">
        <v>94</v>
      </c>
      <c r="G100">
        <v>51</v>
      </c>
      <c r="H100">
        <v>42</v>
      </c>
      <c r="I100">
        <v>33</v>
      </c>
      <c r="J100">
        <v>48</v>
      </c>
    </row>
    <row r="101" spans="1:10">
      <c r="A101">
        <v>100</v>
      </c>
      <c r="B101" s="3" t="s">
        <v>134</v>
      </c>
      <c r="C101">
        <v>41</v>
      </c>
      <c r="D101">
        <v>35</v>
      </c>
      <c r="E101">
        <v>24</v>
      </c>
      <c r="F101">
        <v>75</v>
      </c>
      <c r="G101">
        <v>89</v>
      </c>
      <c r="H101">
        <v>46</v>
      </c>
      <c r="I101">
        <v>37</v>
      </c>
      <c r="J101">
        <v>48</v>
      </c>
    </row>
    <row r="102" spans="1:10">
      <c r="A102">
        <v>101</v>
      </c>
      <c r="B102" s="3" t="s">
        <v>80</v>
      </c>
      <c r="C102">
        <v>58</v>
      </c>
      <c r="D102">
        <v>51</v>
      </c>
      <c r="E102">
        <v>51</v>
      </c>
      <c r="F102">
        <v>36</v>
      </c>
      <c r="G102">
        <v>67</v>
      </c>
      <c r="H102">
        <v>46</v>
      </c>
      <c r="I102">
        <v>14</v>
      </c>
      <c r="J102">
        <v>48</v>
      </c>
    </row>
    <row r="103" spans="1:10">
      <c r="A103">
        <v>102</v>
      </c>
      <c r="B103" s="3" t="s">
        <v>128</v>
      </c>
      <c r="C103">
        <v>43</v>
      </c>
      <c r="D103">
        <v>34</v>
      </c>
      <c r="E103">
        <v>34</v>
      </c>
      <c r="F103">
        <v>91</v>
      </c>
      <c r="G103">
        <v>58</v>
      </c>
      <c r="H103">
        <v>58</v>
      </c>
      <c r="I103">
        <v>24</v>
      </c>
      <c r="J103">
        <v>48</v>
      </c>
    </row>
    <row r="104" spans="1:10">
      <c r="A104">
        <v>103</v>
      </c>
      <c r="B104" s="3" t="s">
        <v>126</v>
      </c>
      <c r="C104">
        <v>28</v>
      </c>
      <c r="D104">
        <v>26</v>
      </c>
      <c r="E104">
        <v>44</v>
      </c>
      <c r="F104">
        <v>82</v>
      </c>
      <c r="G104">
        <v>71</v>
      </c>
      <c r="H104">
        <v>58</v>
      </c>
      <c r="I104">
        <v>37</v>
      </c>
      <c r="J104">
        <v>48</v>
      </c>
    </row>
    <row r="105" spans="1:10">
      <c r="A105">
        <v>104</v>
      </c>
      <c r="B105" s="3" t="s">
        <v>161</v>
      </c>
      <c r="C105">
        <v>31</v>
      </c>
      <c r="D105">
        <v>27</v>
      </c>
      <c r="E105">
        <v>66</v>
      </c>
      <c r="F105">
        <v>59</v>
      </c>
      <c r="G105">
        <v>68</v>
      </c>
      <c r="H105">
        <v>53</v>
      </c>
      <c r="I105">
        <v>35</v>
      </c>
      <c r="J105">
        <v>48</v>
      </c>
    </row>
    <row r="106" spans="1:10">
      <c r="A106">
        <v>105</v>
      </c>
      <c r="B106" s="3" t="s">
        <v>110</v>
      </c>
      <c r="C106">
        <v>51</v>
      </c>
      <c r="D106">
        <v>35</v>
      </c>
      <c r="E106">
        <v>20</v>
      </c>
      <c r="F106">
        <v>56</v>
      </c>
      <c r="G106">
        <v>82</v>
      </c>
      <c r="H106">
        <v>56</v>
      </c>
      <c r="I106">
        <v>35</v>
      </c>
      <c r="J106">
        <v>48</v>
      </c>
    </row>
    <row r="107" spans="1:10">
      <c r="A107">
        <v>106</v>
      </c>
      <c r="B107" s="3" t="s">
        <v>130</v>
      </c>
      <c r="C107">
        <v>25</v>
      </c>
      <c r="D107">
        <v>37</v>
      </c>
      <c r="E107">
        <v>73</v>
      </c>
      <c r="F107">
        <v>81</v>
      </c>
      <c r="G107">
        <v>31</v>
      </c>
      <c r="H107">
        <v>58</v>
      </c>
      <c r="I107">
        <v>35</v>
      </c>
      <c r="J107">
        <v>48</v>
      </c>
    </row>
    <row r="108" spans="1:10">
      <c r="A108">
        <v>107</v>
      </c>
      <c r="B108" s="3" t="s">
        <v>103</v>
      </c>
      <c r="C108">
        <v>45</v>
      </c>
      <c r="D108">
        <v>45</v>
      </c>
      <c r="E108">
        <v>60</v>
      </c>
      <c r="F108">
        <v>44</v>
      </c>
      <c r="G108">
        <v>60</v>
      </c>
      <c r="H108">
        <v>39</v>
      </c>
      <c r="I108">
        <v>35</v>
      </c>
      <c r="J108">
        <v>47</v>
      </c>
    </row>
    <row r="109" spans="1:10">
      <c r="A109">
        <v>108</v>
      </c>
      <c r="B109" s="3" t="s">
        <v>143</v>
      </c>
      <c r="C109">
        <v>67</v>
      </c>
      <c r="D109">
        <v>18</v>
      </c>
      <c r="E109">
        <v>28</v>
      </c>
      <c r="F109">
        <v>72</v>
      </c>
      <c r="G109">
        <v>42</v>
      </c>
      <c r="H109">
        <v>71</v>
      </c>
      <c r="I109">
        <v>31</v>
      </c>
      <c r="J109">
        <v>47</v>
      </c>
    </row>
    <row r="110" spans="1:10">
      <c r="A110">
        <v>109</v>
      </c>
      <c r="B110" s="3" t="s">
        <v>169</v>
      </c>
      <c r="C110">
        <v>58</v>
      </c>
      <c r="D110">
        <v>19</v>
      </c>
      <c r="E110">
        <v>29</v>
      </c>
      <c r="F110">
        <v>75</v>
      </c>
      <c r="G110">
        <v>44</v>
      </c>
      <c r="H110">
        <v>69</v>
      </c>
      <c r="I110">
        <v>34</v>
      </c>
      <c r="J110">
        <v>46</v>
      </c>
    </row>
    <row r="111" spans="1:10">
      <c r="A111">
        <v>110</v>
      </c>
      <c r="B111" s="3" t="s">
        <v>137</v>
      </c>
      <c r="C111">
        <v>21</v>
      </c>
      <c r="D111">
        <v>28</v>
      </c>
      <c r="E111">
        <v>31</v>
      </c>
      <c r="F111">
        <v>92</v>
      </c>
      <c r="G111">
        <v>68</v>
      </c>
      <c r="H111">
        <v>62</v>
      </c>
      <c r="I111">
        <v>34</v>
      </c>
      <c r="J111">
        <v>46</v>
      </c>
    </row>
    <row r="112" spans="1:10">
      <c r="A112">
        <v>111</v>
      </c>
      <c r="B112" s="3" t="s">
        <v>125</v>
      </c>
      <c r="C112">
        <v>52</v>
      </c>
      <c r="D112">
        <v>40</v>
      </c>
      <c r="E112">
        <v>45</v>
      </c>
      <c r="F112">
        <v>62</v>
      </c>
      <c r="G112">
        <v>44</v>
      </c>
      <c r="H112">
        <v>46</v>
      </c>
      <c r="I112">
        <v>32</v>
      </c>
      <c r="J112">
        <v>46</v>
      </c>
    </row>
    <row r="113" spans="1:10">
      <c r="A113">
        <v>112</v>
      </c>
      <c r="B113" s="3" t="s">
        <v>140</v>
      </c>
      <c r="C113">
        <v>40</v>
      </c>
      <c r="D113">
        <v>34</v>
      </c>
      <c r="E113">
        <v>18</v>
      </c>
      <c r="F113">
        <v>80</v>
      </c>
      <c r="G113">
        <v>82</v>
      </c>
      <c r="H113">
        <v>49</v>
      </c>
      <c r="I113">
        <v>14</v>
      </c>
      <c r="J113">
        <v>45</v>
      </c>
    </row>
    <row r="114" spans="1:10">
      <c r="A114">
        <v>113</v>
      </c>
      <c r="B114" s="3" t="s">
        <v>101</v>
      </c>
      <c r="C114">
        <v>41</v>
      </c>
      <c r="D114">
        <v>47</v>
      </c>
      <c r="E114">
        <v>62</v>
      </c>
      <c r="F114">
        <v>30</v>
      </c>
      <c r="G114">
        <v>56</v>
      </c>
      <c r="H114">
        <v>44</v>
      </c>
      <c r="I114">
        <v>28</v>
      </c>
      <c r="J114">
        <v>45</v>
      </c>
    </row>
    <row r="115" spans="1:10">
      <c r="A115">
        <v>114</v>
      </c>
      <c r="B115" s="3" t="s">
        <v>155</v>
      </c>
      <c r="C115">
        <v>39</v>
      </c>
      <c r="D115">
        <v>25</v>
      </c>
      <c r="E115">
        <v>43</v>
      </c>
      <c r="F115">
        <v>77</v>
      </c>
      <c r="G115">
        <v>45</v>
      </c>
      <c r="H115">
        <v>61</v>
      </c>
      <c r="I115">
        <v>29</v>
      </c>
      <c r="J115">
        <v>45</v>
      </c>
    </row>
    <row r="116" spans="1:10">
      <c r="A116">
        <v>115</v>
      </c>
      <c r="B116" s="3" t="s">
        <v>154</v>
      </c>
      <c r="C116">
        <v>52</v>
      </c>
      <c r="D116">
        <v>30</v>
      </c>
      <c r="E116">
        <v>11</v>
      </c>
      <c r="F116">
        <v>64</v>
      </c>
      <c r="G116">
        <v>69</v>
      </c>
      <c r="H116">
        <v>58</v>
      </c>
      <c r="I116">
        <v>29</v>
      </c>
      <c r="J116">
        <v>45</v>
      </c>
    </row>
    <row r="117" spans="1:10">
      <c r="A117">
        <v>116</v>
      </c>
      <c r="B117" s="3" t="s">
        <v>159</v>
      </c>
      <c r="C117">
        <v>51</v>
      </c>
      <c r="D117">
        <v>29</v>
      </c>
      <c r="E117">
        <v>44</v>
      </c>
      <c r="F117">
        <v>67</v>
      </c>
      <c r="G117">
        <v>50</v>
      </c>
      <c r="H117">
        <v>44</v>
      </c>
      <c r="I117">
        <v>28</v>
      </c>
      <c r="J117">
        <v>45</v>
      </c>
    </row>
    <row r="118" spans="1:10">
      <c r="A118">
        <v>117</v>
      </c>
      <c r="B118" s="3" t="s">
        <v>166</v>
      </c>
      <c r="C118">
        <v>43</v>
      </c>
      <c r="D118">
        <v>26</v>
      </c>
      <c r="E118">
        <v>45</v>
      </c>
      <c r="F118">
        <v>45</v>
      </c>
      <c r="G118">
        <v>68</v>
      </c>
      <c r="H118">
        <v>54</v>
      </c>
      <c r="I118">
        <v>27</v>
      </c>
      <c r="J118">
        <v>44</v>
      </c>
    </row>
    <row r="119" spans="1:10">
      <c r="A119">
        <v>118</v>
      </c>
      <c r="B119" s="3" t="s">
        <v>116</v>
      </c>
      <c r="C119">
        <v>60</v>
      </c>
      <c r="D119">
        <v>40</v>
      </c>
      <c r="E119">
        <v>49</v>
      </c>
      <c r="F119">
        <v>27</v>
      </c>
      <c r="G119">
        <v>58</v>
      </c>
      <c r="H119">
        <v>49</v>
      </c>
      <c r="I119">
        <v>14</v>
      </c>
      <c r="J119">
        <v>44</v>
      </c>
    </row>
    <row r="120" spans="1:10">
      <c r="A120">
        <v>119</v>
      </c>
      <c r="B120" s="3" t="s">
        <v>208</v>
      </c>
      <c r="C120">
        <v>59</v>
      </c>
      <c r="D120">
        <v>44</v>
      </c>
      <c r="E120">
        <v>50</v>
      </c>
      <c r="F120">
        <v>24</v>
      </c>
      <c r="G120">
        <v>44</v>
      </c>
      <c r="H120">
        <v>46</v>
      </c>
      <c r="I120">
        <v>32</v>
      </c>
      <c r="J120">
        <v>44</v>
      </c>
    </row>
    <row r="121" spans="1:10">
      <c r="A121">
        <v>120</v>
      </c>
      <c r="B121" s="3" t="s">
        <v>131</v>
      </c>
      <c r="C121">
        <v>40</v>
      </c>
      <c r="D121">
        <v>34</v>
      </c>
      <c r="E121">
        <v>17</v>
      </c>
      <c r="F121">
        <v>60</v>
      </c>
      <c r="G121">
        <v>69</v>
      </c>
      <c r="H121">
        <v>56</v>
      </c>
      <c r="I121">
        <v>36</v>
      </c>
      <c r="J121">
        <v>44</v>
      </c>
    </row>
    <row r="122" spans="1:10">
      <c r="A122">
        <v>121</v>
      </c>
      <c r="B122" s="3" t="s">
        <v>165</v>
      </c>
      <c r="C122">
        <v>49</v>
      </c>
      <c r="D122">
        <v>12</v>
      </c>
      <c r="E122">
        <v>52</v>
      </c>
      <c r="F122">
        <v>63</v>
      </c>
      <c r="G122">
        <v>52</v>
      </c>
      <c r="H122">
        <v>51</v>
      </c>
      <c r="I122">
        <v>31</v>
      </c>
      <c r="J122">
        <v>44</v>
      </c>
    </row>
    <row r="123" spans="1:10">
      <c r="A123">
        <v>122</v>
      </c>
      <c r="B123" s="3" t="s">
        <v>160</v>
      </c>
      <c r="C123">
        <v>16</v>
      </c>
      <c r="D123">
        <v>17</v>
      </c>
      <c r="E123">
        <v>58</v>
      </c>
      <c r="F123">
        <v>76</v>
      </c>
      <c r="G123">
        <v>63</v>
      </c>
      <c r="H123">
        <v>50</v>
      </c>
      <c r="I123">
        <v>37</v>
      </c>
      <c r="J123">
        <v>43</v>
      </c>
    </row>
    <row r="124" spans="1:10">
      <c r="A124">
        <v>123</v>
      </c>
      <c r="B124" s="3" t="s">
        <v>104</v>
      </c>
      <c r="C124">
        <v>34</v>
      </c>
      <c r="D124">
        <v>30</v>
      </c>
      <c r="E124">
        <v>14</v>
      </c>
      <c r="F124">
        <v>54</v>
      </c>
      <c r="G124">
        <v>81</v>
      </c>
      <c r="H124">
        <v>60</v>
      </c>
      <c r="I124">
        <v>35</v>
      </c>
      <c r="J124">
        <v>43</v>
      </c>
    </row>
    <row r="125" spans="1:10">
      <c r="A125">
        <v>124</v>
      </c>
      <c r="B125" s="3" t="s">
        <v>175</v>
      </c>
      <c r="C125">
        <v>42</v>
      </c>
      <c r="D125">
        <v>10</v>
      </c>
      <c r="E125">
        <v>9</v>
      </c>
      <c r="F125">
        <v>71</v>
      </c>
      <c r="G125">
        <v>72</v>
      </c>
      <c r="H125">
        <v>65</v>
      </c>
      <c r="I125">
        <v>47</v>
      </c>
      <c r="J125">
        <v>43</v>
      </c>
    </row>
    <row r="126" spans="1:10">
      <c r="A126">
        <v>125</v>
      </c>
      <c r="B126" s="3" t="s">
        <v>111</v>
      </c>
      <c r="C126">
        <v>47</v>
      </c>
      <c r="D126">
        <v>38</v>
      </c>
      <c r="E126">
        <v>15</v>
      </c>
      <c r="F126">
        <v>61</v>
      </c>
      <c r="G126">
        <v>55</v>
      </c>
      <c r="H126">
        <v>58</v>
      </c>
      <c r="I126">
        <v>24</v>
      </c>
      <c r="J126">
        <v>43</v>
      </c>
    </row>
    <row r="127" spans="1:10">
      <c r="A127">
        <v>126</v>
      </c>
      <c r="B127" s="3" t="s">
        <v>163</v>
      </c>
      <c r="C127">
        <v>46</v>
      </c>
      <c r="D127">
        <v>26</v>
      </c>
      <c r="E127">
        <v>6</v>
      </c>
      <c r="F127">
        <v>66</v>
      </c>
      <c r="G127">
        <v>76</v>
      </c>
      <c r="H127">
        <v>51</v>
      </c>
      <c r="I127">
        <v>31</v>
      </c>
      <c r="J127">
        <v>42</v>
      </c>
    </row>
    <row r="128" spans="1:10">
      <c r="A128">
        <v>127</v>
      </c>
      <c r="B128" s="3" t="s">
        <v>115</v>
      </c>
      <c r="C128">
        <v>51</v>
      </c>
      <c r="D128">
        <v>37</v>
      </c>
      <c r="E128">
        <v>12</v>
      </c>
      <c r="F128">
        <v>53</v>
      </c>
      <c r="G128">
        <v>47</v>
      </c>
      <c r="H128">
        <v>57</v>
      </c>
      <c r="I128">
        <v>35</v>
      </c>
      <c r="J128">
        <v>42</v>
      </c>
    </row>
    <row r="129" spans="1:10">
      <c r="A129">
        <v>128</v>
      </c>
      <c r="B129" s="3" t="s">
        <v>145</v>
      </c>
      <c r="C129">
        <v>51</v>
      </c>
      <c r="D129">
        <v>29</v>
      </c>
      <c r="E129">
        <v>9</v>
      </c>
      <c r="F129">
        <v>75</v>
      </c>
      <c r="G129">
        <v>47</v>
      </c>
      <c r="H129">
        <v>54</v>
      </c>
      <c r="I129">
        <v>29</v>
      </c>
      <c r="J129">
        <v>41</v>
      </c>
    </row>
    <row r="130" spans="1:10">
      <c r="A130">
        <v>129</v>
      </c>
      <c r="B130" s="3" t="s">
        <v>209</v>
      </c>
      <c r="C130">
        <v>38</v>
      </c>
      <c r="D130">
        <v>13</v>
      </c>
      <c r="E130">
        <v>25</v>
      </c>
      <c r="F130">
        <v>86</v>
      </c>
      <c r="G130">
        <v>43</v>
      </c>
      <c r="H130">
        <v>64</v>
      </c>
      <c r="I130">
        <v>30</v>
      </c>
      <c r="J130">
        <v>41</v>
      </c>
    </row>
    <row r="131" spans="1:10">
      <c r="A131">
        <v>130</v>
      </c>
      <c r="B131" s="3" t="s">
        <v>168</v>
      </c>
      <c r="C131">
        <v>35</v>
      </c>
      <c r="D131">
        <v>19</v>
      </c>
      <c r="E131">
        <v>45</v>
      </c>
      <c r="F131">
        <v>70</v>
      </c>
      <c r="G131">
        <v>48</v>
      </c>
      <c r="H131">
        <v>40</v>
      </c>
      <c r="I131">
        <v>28</v>
      </c>
      <c r="J131">
        <v>40</v>
      </c>
    </row>
    <row r="132" spans="1:10">
      <c r="A132">
        <v>131</v>
      </c>
      <c r="B132" s="3" t="s">
        <v>167</v>
      </c>
      <c r="C132">
        <v>32</v>
      </c>
      <c r="D132">
        <v>14</v>
      </c>
      <c r="E132">
        <v>13</v>
      </c>
      <c r="F132">
        <v>77</v>
      </c>
      <c r="G132">
        <v>93</v>
      </c>
      <c r="H132">
        <v>37</v>
      </c>
      <c r="I132">
        <v>22</v>
      </c>
      <c r="J132">
        <v>40</v>
      </c>
    </row>
    <row r="133" spans="1:10">
      <c r="A133">
        <v>132</v>
      </c>
      <c r="B133" s="3" t="s">
        <v>129</v>
      </c>
      <c r="C133">
        <v>39</v>
      </c>
      <c r="D133">
        <v>33</v>
      </c>
      <c r="E133">
        <v>4</v>
      </c>
      <c r="F133">
        <v>69</v>
      </c>
      <c r="G133">
        <v>38</v>
      </c>
      <c r="H133">
        <v>64</v>
      </c>
      <c r="I133">
        <v>31</v>
      </c>
      <c r="J133">
        <v>39</v>
      </c>
    </row>
    <row r="134" spans="1:10">
      <c r="A134">
        <v>133</v>
      </c>
      <c r="B134" s="3" t="s">
        <v>210</v>
      </c>
      <c r="C134">
        <v>29</v>
      </c>
      <c r="D134">
        <v>25</v>
      </c>
      <c r="E134">
        <v>29</v>
      </c>
      <c r="F134">
        <v>49</v>
      </c>
      <c r="G134">
        <v>44</v>
      </c>
      <c r="H134">
        <v>72</v>
      </c>
      <c r="I134">
        <v>24</v>
      </c>
      <c r="J134">
        <v>39</v>
      </c>
    </row>
    <row r="135" spans="1:10">
      <c r="A135">
        <v>134</v>
      </c>
      <c r="B135" s="3" t="s">
        <v>183</v>
      </c>
      <c r="C135">
        <v>55</v>
      </c>
      <c r="D135">
        <v>4</v>
      </c>
      <c r="E135">
        <v>8</v>
      </c>
      <c r="F135">
        <v>53</v>
      </c>
      <c r="G135">
        <v>54</v>
      </c>
      <c r="H135">
        <v>37</v>
      </c>
      <c r="I135">
        <v>65</v>
      </c>
      <c r="J135">
        <v>37</v>
      </c>
    </row>
    <row r="136" spans="1:10">
      <c r="A136">
        <v>135</v>
      </c>
      <c r="B136" s="3" t="s">
        <v>173</v>
      </c>
      <c r="C136">
        <v>29</v>
      </c>
      <c r="D136">
        <v>13</v>
      </c>
      <c r="E136">
        <v>42</v>
      </c>
      <c r="F136">
        <v>31</v>
      </c>
      <c r="G136">
        <v>43</v>
      </c>
      <c r="H136">
        <v>71</v>
      </c>
      <c r="I136">
        <v>28</v>
      </c>
      <c r="J136">
        <v>37</v>
      </c>
    </row>
    <row r="137" spans="1:10">
      <c r="A137">
        <v>136</v>
      </c>
      <c r="B137" s="3" t="s">
        <v>151</v>
      </c>
      <c r="C137">
        <v>34</v>
      </c>
      <c r="D137">
        <v>22</v>
      </c>
      <c r="E137">
        <v>10</v>
      </c>
      <c r="F137">
        <v>53</v>
      </c>
      <c r="G137">
        <v>56</v>
      </c>
      <c r="H137">
        <v>46</v>
      </c>
      <c r="I137">
        <v>33</v>
      </c>
      <c r="J137">
        <v>36</v>
      </c>
    </row>
    <row r="138" spans="1:10">
      <c r="A138">
        <v>137</v>
      </c>
      <c r="B138" s="3" t="s">
        <v>174</v>
      </c>
      <c r="C138">
        <v>21</v>
      </c>
      <c r="D138">
        <v>12</v>
      </c>
      <c r="E138">
        <v>18</v>
      </c>
      <c r="F138">
        <v>26</v>
      </c>
      <c r="G138">
        <v>63</v>
      </c>
      <c r="H138">
        <v>63</v>
      </c>
      <c r="I138">
        <v>49</v>
      </c>
      <c r="J138">
        <v>35</v>
      </c>
    </row>
    <row r="139" spans="1:10">
      <c r="A139">
        <v>138</v>
      </c>
      <c r="B139" s="3" t="s">
        <v>158</v>
      </c>
      <c r="C139">
        <v>36</v>
      </c>
      <c r="D139">
        <v>19</v>
      </c>
      <c r="E139">
        <v>6</v>
      </c>
      <c r="F139">
        <v>32</v>
      </c>
      <c r="G139">
        <v>56</v>
      </c>
      <c r="H139">
        <v>51</v>
      </c>
      <c r="I139">
        <v>33</v>
      </c>
      <c r="J139">
        <v>33</v>
      </c>
    </row>
    <row r="140" spans="1:10">
      <c r="A140">
        <v>139</v>
      </c>
      <c r="B140" s="3" t="s">
        <v>164</v>
      </c>
      <c r="C140">
        <v>19</v>
      </c>
      <c r="D140">
        <v>25</v>
      </c>
      <c r="E140">
        <v>10</v>
      </c>
      <c r="F140">
        <v>18</v>
      </c>
      <c r="G140">
        <v>53</v>
      </c>
      <c r="H140">
        <v>58</v>
      </c>
      <c r="I140">
        <v>33</v>
      </c>
      <c r="J140">
        <v>30</v>
      </c>
    </row>
    <row r="141" spans="1:10">
      <c r="A141">
        <v>140</v>
      </c>
      <c r="B141" s="3" t="s">
        <v>184</v>
      </c>
      <c r="C141">
        <v>11</v>
      </c>
      <c r="D141">
        <v>7</v>
      </c>
      <c r="E141">
        <v>19</v>
      </c>
      <c r="F141">
        <v>34</v>
      </c>
      <c r="G141">
        <v>44</v>
      </c>
      <c r="H141">
        <v>70</v>
      </c>
      <c r="I141">
        <v>26</v>
      </c>
      <c r="J141">
        <v>29</v>
      </c>
    </row>
    <row r="142" spans="1:10">
      <c r="A142">
        <v>141</v>
      </c>
      <c r="B142" s="3" t="s">
        <v>211</v>
      </c>
      <c r="C142">
        <v>11</v>
      </c>
      <c r="D142">
        <v>12</v>
      </c>
      <c r="E142">
        <v>2</v>
      </c>
      <c r="F142">
        <v>4</v>
      </c>
      <c r="G142">
        <v>52</v>
      </c>
      <c r="H142">
        <v>53</v>
      </c>
      <c r="I142">
        <v>19</v>
      </c>
      <c r="J142">
        <v>22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7"/>
  <sheetViews>
    <sheetView topLeftCell="A31" workbookViewId="0">
      <selection activeCell="B43" sqref="B43"/>
    </sheetView>
  </sheetViews>
  <sheetFormatPr defaultColWidth="11.425" defaultRowHeight="14.25"/>
  <cols>
    <col min="2" max="2" width="15" customWidth="true"/>
  </cols>
  <sheetData>
    <row r="1" spans="1:14">
      <c r="A1" t="s">
        <v>212</v>
      </c>
      <c r="B1" t="s">
        <v>213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L1" t="s">
        <v>223</v>
      </c>
      <c r="M1" t="s">
        <v>224</v>
      </c>
      <c r="N1" t="s">
        <v>225</v>
      </c>
    </row>
    <row r="2" spans="1:14">
      <c r="A2" t="s">
        <v>173</v>
      </c>
      <c r="B2" t="s">
        <v>226</v>
      </c>
      <c r="C2">
        <v>43.9</v>
      </c>
      <c r="D2">
        <v>20.8</v>
      </c>
      <c r="E2">
        <v>11.2</v>
      </c>
      <c r="F2" t="s">
        <v>226</v>
      </c>
      <c r="G2">
        <v>59.5</v>
      </c>
      <c r="H2">
        <v>76.6</v>
      </c>
      <c r="I2">
        <v>52.6</v>
      </c>
      <c r="J2">
        <v>44.8</v>
      </c>
      <c r="K2">
        <v>76.4</v>
      </c>
      <c r="L2" t="s">
        <v>226</v>
      </c>
      <c r="M2" t="s">
        <v>226</v>
      </c>
      <c r="N2" t="s">
        <v>226</v>
      </c>
    </row>
    <row r="3" spans="1:14">
      <c r="A3" t="s">
        <v>182</v>
      </c>
      <c r="B3" t="s">
        <v>226</v>
      </c>
      <c r="C3">
        <v>30.1</v>
      </c>
      <c r="D3">
        <v>18.9</v>
      </c>
      <c r="E3">
        <v>20.8</v>
      </c>
      <c r="F3" t="s">
        <v>226</v>
      </c>
      <c r="G3">
        <v>0</v>
      </c>
      <c r="H3" t="s">
        <v>226</v>
      </c>
      <c r="I3">
        <v>40.7</v>
      </c>
      <c r="J3">
        <v>53.9</v>
      </c>
      <c r="K3">
        <v>53.6</v>
      </c>
      <c r="L3" t="s">
        <v>226</v>
      </c>
      <c r="M3">
        <v>5</v>
      </c>
      <c r="N3" t="s">
        <v>226</v>
      </c>
    </row>
    <row r="4" spans="1:14">
      <c r="A4" t="s">
        <v>227</v>
      </c>
      <c r="B4" t="s">
        <v>226</v>
      </c>
      <c r="C4" t="s">
        <v>226</v>
      </c>
      <c r="D4" t="s">
        <v>226</v>
      </c>
      <c r="E4" t="s">
        <v>226</v>
      </c>
      <c r="F4" t="s">
        <v>226</v>
      </c>
      <c r="G4" t="s">
        <v>226</v>
      </c>
      <c r="H4" t="s">
        <v>226</v>
      </c>
      <c r="I4" t="s">
        <v>226</v>
      </c>
      <c r="J4" t="s">
        <v>226</v>
      </c>
      <c r="K4" t="s">
        <v>226</v>
      </c>
      <c r="L4" t="s">
        <v>226</v>
      </c>
      <c r="M4">
        <v>85</v>
      </c>
      <c r="N4">
        <v>80</v>
      </c>
    </row>
    <row r="5" spans="1:14">
      <c r="A5" t="s">
        <v>188</v>
      </c>
      <c r="B5" t="s">
        <v>226</v>
      </c>
      <c r="C5">
        <v>20.1</v>
      </c>
      <c r="D5">
        <v>13.1</v>
      </c>
      <c r="E5">
        <v>26.5</v>
      </c>
      <c r="F5" t="s">
        <v>226</v>
      </c>
      <c r="G5" t="s">
        <v>226</v>
      </c>
      <c r="H5" t="s">
        <v>226</v>
      </c>
      <c r="I5">
        <v>31.6</v>
      </c>
      <c r="J5" t="s">
        <v>226</v>
      </c>
      <c r="K5" t="s">
        <v>226</v>
      </c>
      <c r="L5" t="s">
        <v>226</v>
      </c>
      <c r="M5" t="s">
        <v>226</v>
      </c>
      <c r="N5" t="s">
        <v>226</v>
      </c>
    </row>
    <row r="6" spans="1:14">
      <c r="A6" t="s">
        <v>187</v>
      </c>
      <c r="B6" t="s">
        <v>226</v>
      </c>
      <c r="C6">
        <v>45.6</v>
      </c>
      <c r="D6">
        <v>21.9</v>
      </c>
      <c r="E6">
        <v>20.8</v>
      </c>
      <c r="F6" t="s">
        <v>226</v>
      </c>
      <c r="G6" t="s">
        <v>226</v>
      </c>
      <c r="H6" t="s">
        <v>226</v>
      </c>
      <c r="I6">
        <v>48.9</v>
      </c>
      <c r="J6">
        <v>59.3</v>
      </c>
      <c r="K6">
        <v>58.8</v>
      </c>
      <c r="L6">
        <v>51.6</v>
      </c>
      <c r="M6">
        <v>0</v>
      </c>
      <c r="N6" t="s">
        <v>226</v>
      </c>
    </row>
    <row r="7" spans="1:14">
      <c r="A7" t="s">
        <v>186</v>
      </c>
      <c r="B7" t="s">
        <v>226</v>
      </c>
      <c r="C7">
        <v>22.5</v>
      </c>
      <c r="D7">
        <v>21.9</v>
      </c>
      <c r="E7">
        <v>20.1</v>
      </c>
      <c r="F7" t="s">
        <v>226</v>
      </c>
      <c r="G7">
        <v>96.5</v>
      </c>
      <c r="H7">
        <v>60.1</v>
      </c>
      <c r="I7">
        <v>43.9</v>
      </c>
      <c r="J7">
        <v>43.8</v>
      </c>
      <c r="K7">
        <v>42.6</v>
      </c>
      <c r="L7">
        <v>70</v>
      </c>
      <c r="M7">
        <v>50</v>
      </c>
      <c r="N7" t="s">
        <v>226</v>
      </c>
    </row>
    <row r="8" spans="1:14">
      <c r="A8" t="s">
        <v>13</v>
      </c>
      <c r="B8">
        <v>89.4</v>
      </c>
      <c r="C8">
        <v>96.8</v>
      </c>
      <c r="D8">
        <v>92.4</v>
      </c>
      <c r="E8">
        <v>92.9</v>
      </c>
      <c r="F8">
        <v>90.3</v>
      </c>
      <c r="G8">
        <v>91.1</v>
      </c>
      <c r="H8">
        <v>80</v>
      </c>
      <c r="I8">
        <v>92.8</v>
      </c>
      <c r="J8">
        <v>90.9</v>
      </c>
      <c r="K8">
        <v>85.6</v>
      </c>
      <c r="L8">
        <v>94.8</v>
      </c>
      <c r="M8">
        <v>85</v>
      </c>
      <c r="N8">
        <v>80</v>
      </c>
    </row>
    <row r="9" spans="1:14">
      <c r="A9" t="s">
        <v>22</v>
      </c>
      <c r="B9">
        <v>89.1</v>
      </c>
      <c r="C9">
        <v>93.6</v>
      </c>
      <c r="D9">
        <v>84.7</v>
      </c>
      <c r="E9">
        <v>76.8</v>
      </c>
      <c r="F9">
        <v>93</v>
      </c>
      <c r="G9">
        <v>90.3</v>
      </c>
      <c r="H9">
        <v>99.9</v>
      </c>
      <c r="I9">
        <v>96.2</v>
      </c>
      <c r="J9">
        <v>89.1</v>
      </c>
      <c r="K9">
        <v>80.7</v>
      </c>
      <c r="L9">
        <v>95</v>
      </c>
      <c r="M9">
        <v>80</v>
      </c>
      <c r="N9">
        <v>90</v>
      </c>
    </row>
    <row r="10" spans="1:14">
      <c r="A10" t="s">
        <v>11</v>
      </c>
      <c r="B10">
        <v>84.1</v>
      </c>
      <c r="C10">
        <v>93.3</v>
      </c>
      <c r="D10">
        <v>93.9</v>
      </c>
      <c r="E10">
        <v>79.1</v>
      </c>
      <c r="F10">
        <v>71</v>
      </c>
      <c r="G10">
        <v>57.8</v>
      </c>
      <c r="H10">
        <v>98.3</v>
      </c>
      <c r="I10">
        <v>90.4</v>
      </c>
      <c r="J10">
        <v>86.7</v>
      </c>
      <c r="K10">
        <v>87</v>
      </c>
      <c r="L10">
        <v>92.2</v>
      </c>
      <c r="M10">
        <v>80</v>
      </c>
      <c r="N10">
        <v>80</v>
      </c>
    </row>
    <row r="11" spans="1:14">
      <c r="A11" t="s">
        <v>20</v>
      </c>
      <c r="B11">
        <v>82.6</v>
      </c>
      <c r="C11">
        <v>82.8</v>
      </c>
      <c r="D11">
        <v>89.3</v>
      </c>
      <c r="E11">
        <v>86.1</v>
      </c>
      <c r="F11">
        <v>63</v>
      </c>
      <c r="G11">
        <v>61.6</v>
      </c>
      <c r="H11">
        <v>91.8</v>
      </c>
      <c r="I11">
        <v>87.8</v>
      </c>
      <c r="J11">
        <v>84</v>
      </c>
      <c r="K11">
        <v>86.2</v>
      </c>
      <c r="L11">
        <v>88.2</v>
      </c>
      <c r="M11">
        <v>80</v>
      </c>
      <c r="N11">
        <v>90</v>
      </c>
    </row>
    <row r="12" spans="1:14">
      <c r="A12" t="s">
        <v>15</v>
      </c>
      <c r="B12">
        <v>82</v>
      </c>
      <c r="C12">
        <v>87.4</v>
      </c>
      <c r="D12">
        <v>90.1</v>
      </c>
      <c r="E12">
        <v>81.5</v>
      </c>
      <c r="F12">
        <v>70.1</v>
      </c>
      <c r="G12">
        <v>65.3</v>
      </c>
      <c r="H12">
        <v>96.7</v>
      </c>
      <c r="I12">
        <v>74.2</v>
      </c>
      <c r="J12">
        <v>72.4</v>
      </c>
      <c r="K12">
        <v>84.4</v>
      </c>
      <c r="L12">
        <v>86.6</v>
      </c>
      <c r="M12">
        <v>85</v>
      </c>
      <c r="N12">
        <v>90</v>
      </c>
    </row>
    <row r="13" spans="1:14">
      <c r="A13" t="s">
        <v>29</v>
      </c>
      <c r="B13">
        <v>80.9</v>
      </c>
      <c r="C13">
        <v>86.6</v>
      </c>
      <c r="D13">
        <v>82.8</v>
      </c>
      <c r="E13">
        <v>64.4</v>
      </c>
      <c r="F13">
        <v>76.4</v>
      </c>
      <c r="G13">
        <v>78.8</v>
      </c>
      <c r="H13">
        <v>91.4</v>
      </c>
      <c r="I13">
        <v>82.7</v>
      </c>
      <c r="J13">
        <v>75.9</v>
      </c>
      <c r="K13">
        <v>85.3</v>
      </c>
      <c r="L13">
        <v>86.4</v>
      </c>
      <c r="M13">
        <v>90</v>
      </c>
      <c r="N13">
        <v>70</v>
      </c>
    </row>
    <row r="14" spans="1:14">
      <c r="A14" t="s">
        <v>23</v>
      </c>
      <c r="B14">
        <v>79.3</v>
      </c>
      <c r="C14">
        <v>92.2</v>
      </c>
      <c r="D14">
        <v>89.9</v>
      </c>
      <c r="E14">
        <v>82.7</v>
      </c>
      <c r="F14">
        <v>64.7</v>
      </c>
      <c r="G14">
        <v>49.5</v>
      </c>
      <c r="H14">
        <v>78.1</v>
      </c>
      <c r="I14">
        <v>94.7</v>
      </c>
      <c r="J14">
        <v>73.1</v>
      </c>
      <c r="K14">
        <v>80.3</v>
      </c>
      <c r="L14">
        <v>86.4</v>
      </c>
      <c r="M14">
        <v>80</v>
      </c>
      <c r="N14">
        <v>80</v>
      </c>
    </row>
    <row r="15" spans="1:14">
      <c r="A15" t="s">
        <v>10</v>
      </c>
      <c r="B15">
        <v>78.3</v>
      </c>
      <c r="C15">
        <v>86.3</v>
      </c>
      <c r="D15">
        <v>93</v>
      </c>
      <c r="E15">
        <v>84.6</v>
      </c>
      <c r="F15">
        <v>42</v>
      </c>
      <c r="G15">
        <v>19.7</v>
      </c>
      <c r="H15">
        <v>97.7</v>
      </c>
      <c r="I15">
        <v>88.7</v>
      </c>
      <c r="J15">
        <v>86.2</v>
      </c>
      <c r="K15">
        <v>84.6</v>
      </c>
      <c r="L15">
        <v>86.4</v>
      </c>
      <c r="M15">
        <v>90</v>
      </c>
      <c r="N15">
        <v>80</v>
      </c>
    </row>
    <row r="16" spans="1:14">
      <c r="A16" t="s">
        <v>21</v>
      </c>
      <c r="B16">
        <v>78.2</v>
      </c>
      <c r="C16">
        <v>87.7</v>
      </c>
      <c r="D16">
        <v>90.3</v>
      </c>
      <c r="E16">
        <v>72.7</v>
      </c>
      <c r="F16">
        <v>76.5</v>
      </c>
      <c r="G16">
        <v>50.9</v>
      </c>
      <c r="H16">
        <v>83.3</v>
      </c>
      <c r="I16">
        <v>81.7</v>
      </c>
      <c r="J16">
        <v>72</v>
      </c>
      <c r="K16">
        <v>76</v>
      </c>
      <c r="L16">
        <v>87</v>
      </c>
      <c r="M16">
        <v>80</v>
      </c>
      <c r="N16">
        <v>80</v>
      </c>
    </row>
    <row r="17" spans="1:14">
      <c r="A17" t="s">
        <v>26</v>
      </c>
      <c r="B17">
        <v>77.7</v>
      </c>
      <c r="C17">
        <v>83.2</v>
      </c>
      <c r="D17">
        <v>85.9</v>
      </c>
      <c r="E17">
        <v>73.7</v>
      </c>
      <c r="F17">
        <v>81.1</v>
      </c>
      <c r="G17">
        <v>53.3</v>
      </c>
      <c r="H17">
        <v>99.9</v>
      </c>
      <c r="I17">
        <v>73.5</v>
      </c>
      <c r="J17">
        <v>57.3</v>
      </c>
      <c r="K17">
        <v>78.6</v>
      </c>
      <c r="L17">
        <v>86.4</v>
      </c>
      <c r="M17">
        <v>90</v>
      </c>
      <c r="N17">
        <v>70</v>
      </c>
    </row>
    <row r="18" spans="1:14">
      <c r="A18" t="s">
        <v>54</v>
      </c>
      <c r="B18">
        <v>77.1</v>
      </c>
      <c r="C18">
        <v>68.6</v>
      </c>
      <c r="D18">
        <v>64.8</v>
      </c>
      <c r="E18">
        <v>57.9</v>
      </c>
      <c r="F18">
        <v>87.1</v>
      </c>
      <c r="G18">
        <v>73.6</v>
      </c>
      <c r="H18">
        <v>94.4</v>
      </c>
      <c r="I18">
        <v>85.3</v>
      </c>
      <c r="J18">
        <v>76.3</v>
      </c>
      <c r="K18">
        <v>78.3</v>
      </c>
      <c r="L18">
        <v>88.6</v>
      </c>
      <c r="M18">
        <v>80</v>
      </c>
      <c r="N18">
        <v>70</v>
      </c>
    </row>
    <row r="19" spans="1:14">
      <c r="A19" t="s">
        <v>27</v>
      </c>
      <c r="B19">
        <v>77.1</v>
      </c>
      <c r="C19">
        <v>87.6</v>
      </c>
      <c r="D19">
        <v>90.3</v>
      </c>
      <c r="E19">
        <v>63.2</v>
      </c>
      <c r="F19">
        <v>71.7</v>
      </c>
      <c r="G19">
        <v>44.1</v>
      </c>
      <c r="H19">
        <v>97.5</v>
      </c>
      <c r="I19">
        <v>84.7</v>
      </c>
      <c r="J19">
        <v>63.5</v>
      </c>
      <c r="K19">
        <v>80.3</v>
      </c>
      <c r="L19">
        <v>86.8</v>
      </c>
      <c r="M19">
        <v>85</v>
      </c>
      <c r="N19">
        <v>70</v>
      </c>
    </row>
    <row r="20" spans="1:14">
      <c r="A20" t="s">
        <v>37</v>
      </c>
      <c r="B20">
        <v>77.1</v>
      </c>
      <c r="C20">
        <v>86.9</v>
      </c>
      <c r="D20">
        <v>68.9</v>
      </c>
      <c r="E20">
        <v>70.1</v>
      </c>
      <c r="F20">
        <v>75</v>
      </c>
      <c r="G20">
        <v>90.5</v>
      </c>
      <c r="H20">
        <v>91</v>
      </c>
      <c r="I20">
        <v>93.9</v>
      </c>
      <c r="J20">
        <v>60.3</v>
      </c>
      <c r="K20">
        <v>82.7</v>
      </c>
      <c r="L20">
        <v>86</v>
      </c>
      <c r="M20">
        <v>60</v>
      </c>
      <c r="N20">
        <v>60</v>
      </c>
    </row>
    <row r="21" spans="1:14">
      <c r="A21" t="s">
        <v>17</v>
      </c>
      <c r="B21">
        <v>77</v>
      </c>
      <c r="C21">
        <v>90</v>
      </c>
      <c r="D21">
        <v>90.1</v>
      </c>
      <c r="E21">
        <v>73.9</v>
      </c>
      <c r="F21">
        <v>51.7</v>
      </c>
      <c r="G21">
        <v>45.2</v>
      </c>
      <c r="H21">
        <v>94.1</v>
      </c>
      <c r="I21">
        <v>80.4</v>
      </c>
      <c r="J21">
        <v>60.2</v>
      </c>
      <c r="K21">
        <v>82.5</v>
      </c>
      <c r="L21">
        <v>86.4</v>
      </c>
      <c r="M21">
        <v>90</v>
      </c>
      <c r="N21">
        <v>80</v>
      </c>
    </row>
    <row r="22" spans="1:14">
      <c r="A22" t="s">
        <v>34</v>
      </c>
      <c r="B22">
        <v>76.8</v>
      </c>
      <c r="C22">
        <v>69.9</v>
      </c>
      <c r="D22">
        <v>73.4</v>
      </c>
      <c r="E22">
        <v>61.1</v>
      </c>
      <c r="F22">
        <v>76.4</v>
      </c>
      <c r="G22">
        <v>80.8</v>
      </c>
      <c r="H22">
        <v>90.5</v>
      </c>
      <c r="I22">
        <v>75</v>
      </c>
      <c r="J22">
        <v>64.7</v>
      </c>
      <c r="K22">
        <v>85.2</v>
      </c>
      <c r="L22">
        <v>89</v>
      </c>
      <c r="M22">
        <v>85</v>
      </c>
      <c r="N22">
        <v>70</v>
      </c>
    </row>
    <row r="23" spans="1:14">
      <c r="A23" t="s">
        <v>47</v>
      </c>
      <c r="B23">
        <v>76.7</v>
      </c>
      <c r="C23">
        <v>77.9</v>
      </c>
      <c r="D23">
        <v>67.4</v>
      </c>
      <c r="E23">
        <v>62.1</v>
      </c>
      <c r="F23">
        <v>84.9</v>
      </c>
      <c r="G23">
        <v>66</v>
      </c>
      <c r="H23">
        <v>97.4</v>
      </c>
      <c r="I23">
        <v>71.9</v>
      </c>
      <c r="J23">
        <v>76.5</v>
      </c>
      <c r="K23">
        <v>79.7</v>
      </c>
      <c r="L23">
        <v>86.4</v>
      </c>
      <c r="M23">
        <v>80</v>
      </c>
      <c r="N23">
        <v>70</v>
      </c>
    </row>
    <row r="24" spans="1:14">
      <c r="A24" t="s">
        <v>35</v>
      </c>
      <c r="B24">
        <v>76.6</v>
      </c>
      <c r="C24">
        <v>81.8</v>
      </c>
      <c r="D24">
        <v>77.2</v>
      </c>
      <c r="E24">
        <v>83.7</v>
      </c>
      <c r="F24">
        <v>74.6</v>
      </c>
      <c r="G24">
        <v>56.5</v>
      </c>
      <c r="H24">
        <v>54.3</v>
      </c>
      <c r="I24">
        <v>83.3</v>
      </c>
      <c r="J24">
        <v>87.9</v>
      </c>
      <c r="K24">
        <v>75.5</v>
      </c>
      <c r="L24">
        <v>79.8</v>
      </c>
      <c r="M24">
        <v>85</v>
      </c>
      <c r="N24">
        <v>80</v>
      </c>
    </row>
    <row r="25" spans="1:14">
      <c r="A25" t="s">
        <v>30</v>
      </c>
      <c r="B25">
        <v>76.2</v>
      </c>
      <c r="C25">
        <v>80.3</v>
      </c>
      <c r="D25">
        <v>64.6</v>
      </c>
      <c r="E25">
        <v>84.6</v>
      </c>
      <c r="F25">
        <v>99.2</v>
      </c>
      <c r="G25">
        <v>72.1</v>
      </c>
      <c r="H25">
        <v>94.1</v>
      </c>
      <c r="I25">
        <v>78.6</v>
      </c>
      <c r="J25">
        <v>81.3</v>
      </c>
      <c r="K25">
        <v>79.6</v>
      </c>
      <c r="L25">
        <v>80.4</v>
      </c>
      <c r="M25">
        <v>40</v>
      </c>
      <c r="N25">
        <v>60</v>
      </c>
    </row>
    <row r="26" spans="1:14">
      <c r="A26" t="s">
        <v>19</v>
      </c>
      <c r="B26">
        <v>75.8</v>
      </c>
      <c r="C26">
        <v>86.4</v>
      </c>
      <c r="D26">
        <v>90.3</v>
      </c>
      <c r="E26">
        <v>74.4</v>
      </c>
      <c r="F26">
        <v>64.1</v>
      </c>
      <c r="G26">
        <v>45.4</v>
      </c>
      <c r="H26">
        <v>99</v>
      </c>
      <c r="I26">
        <v>66.8</v>
      </c>
      <c r="J26">
        <v>45.3</v>
      </c>
      <c r="K26">
        <v>76.4</v>
      </c>
      <c r="L26">
        <v>86.4</v>
      </c>
      <c r="M26">
        <v>95</v>
      </c>
      <c r="N26">
        <v>80</v>
      </c>
    </row>
    <row r="27" spans="1:14">
      <c r="A27" t="s">
        <v>12</v>
      </c>
      <c r="B27">
        <v>75.7</v>
      </c>
      <c r="C27">
        <v>92.3</v>
      </c>
      <c r="D27">
        <v>96.1</v>
      </c>
      <c r="E27">
        <v>80.5</v>
      </c>
      <c r="F27">
        <v>67.5</v>
      </c>
      <c r="G27">
        <v>11.2</v>
      </c>
      <c r="H27">
        <v>90.7</v>
      </c>
      <c r="I27">
        <v>84.8</v>
      </c>
      <c r="J27">
        <v>50.3</v>
      </c>
      <c r="K27">
        <v>83.6</v>
      </c>
      <c r="L27">
        <v>86.4</v>
      </c>
      <c r="M27">
        <v>85</v>
      </c>
      <c r="N27">
        <v>80</v>
      </c>
    </row>
    <row r="28" spans="1:14">
      <c r="A28" t="s">
        <v>64</v>
      </c>
      <c r="B28">
        <v>74.9</v>
      </c>
      <c r="C28">
        <v>75.8</v>
      </c>
      <c r="D28">
        <v>53.3</v>
      </c>
      <c r="E28">
        <v>62.6</v>
      </c>
      <c r="F28">
        <v>91.5</v>
      </c>
      <c r="G28">
        <v>82.1</v>
      </c>
      <c r="H28">
        <v>79.3</v>
      </c>
      <c r="I28">
        <v>82.5</v>
      </c>
      <c r="J28">
        <v>60.2</v>
      </c>
      <c r="K28">
        <v>73.8</v>
      </c>
      <c r="L28">
        <v>88.2</v>
      </c>
      <c r="M28">
        <v>80</v>
      </c>
      <c r="N28">
        <v>70</v>
      </c>
    </row>
    <row r="29" spans="1:14">
      <c r="A29" t="s">
        <v>14</v>
      </c>
      <c r="B29">
        <v>74.9</v>
      </c>
      <c r="C29">
        <v>88.8</v>
      </c>
      <c r="D29">
        <v>91.4</v>
      </c>
      <c r="E29">
        <v>79.9</v>
      </c>
      <c r="F29">
        <v>43.6</v>
      </c>
      <c r="G29">
        <v>25.8</v>
      </c>
      <c r="H29">
        <v>97</v>
      </c>
      <c r="I29">
        <v>85.3</v>
      </c>
      <c r="J29">
        <v>53.8</v>
      </c>
      <c r="K29">
        <v>81.2</v>
      </c>
      <c r="L29">
        <v>86.4</v>
      </c>
      <c r="M29">
        <v>85</v>
      </c>
      <c r="N29">
        <v>80</v>
      </c>
    </row>
    <row r="30" spans="1:14">
      <c r="A30" t="s">
        <v>58</v>
      </c>
      <c r="B30">
        <v>74.8</v>
      </c>
      <c r="C30">
        <v>76.8</v>
      </c>
      <c r="D30">
        <v>64.2</v>
      </c>
      <c r="E30">
        <v>49.9</v>
      </c>
      <c r="F30">
        <v>82</v>
      </c>
      <c r="G30">
        <v>52.7</v>
      </c>
      <c r="H30">
        <v>97.8</v>
      </c>
      <c r="I30">
        <v>69.7</v>
      </c>
      <c r="J30">
        <v>77.6</v>
      </c>
      <c r="K30">
        <v>80.8</v>
      </c>
      <c r="L30">
        <v>86.4</v>
      </c>
      <c r="M30">
        <v>80</v>
      </c>
      <c r="N30">
        <v>80</v>
      </c>
    </row>
    <row r="31" spans="1:14">
      <c r="A31" t="s">
        <v>66</v>
      </c>
      <c r="B31">
        <v>74.7</v>
      </c>
      <c r="C31">
        <v>86.5</v>
      </c>
      <c r="D31">
        <v>49.4</v>
      </c>
      <c r="E31">
        <v>74.6</v>
      </c>
      <c r="F31">
        <v>85.7</v>
      </c>
      <c r="G31">
        <v>84.6</v>
      </c>
      <c r="H31">
        <v>80.2</v>
      </c>
      <c r="I31">
        <v>87.8</v>
      </c>
      <c r="J31">
        <v>74.5</v>
      </c>
      <c r="K31">
        <v>81.6</v>
      </c>
      <c r="L31">
        <v>82</v>
      </c>
      <c r="M31">
        <v>60</v>
      </c>
      <c r="N31">
        <v>50</v>
      </c>
    </row>
    <row r="32" spans="1:14">
      <c r="A32" t="s">
        <v>46</v>
      </c>
      <c r="B32">
        <v>74</v>
      </c>
      <c r="C32">
        <v>82.3</v>
      </c>
      <c r="D32">
        <v>77.2</v>
      </c>
      <c r="E32">
        <v>71.8</v>
      </c>
      <c r="F32">
        <v>61</v>
      </c>
      <c r="G32">
        <v>53.5</v>
      </c>
      <c r="H32">
        <v>89.2</v>
      </c>
      <c r="I32">
        <v>72.2</v>
      </c>
      <c r="J32">
        <v>64.4</v>
      </c>
      <c r="K32">
        <v>84.9</v>
      </c>
      <c r="L32">
        <v>86.2</v>
      </c>
      <c r="M32">
        <v>75</v>
      </c>
      <c r="N32">
        <v>70</v>
      </c>
    </row>
    <row r="33" spans="1:14">
      <c r="A33" t="s">
        <v>42</v>
      </c>
      <c r="B33">
        <v>74</v>
      </c>
      <c r="C33">
        <v>82.5</v>
      </c>
      <c r="D33">
        <v>67.5</v>
      </c>
      <c r="E33">
        <v>61</v>
      </c>
      <c r="F33">
        <v>63.9</v>
      </c>
      <c r="G33">
        <v>67.7</v>
      </c>
      <c r="H33">
        <v>96.7</v>
      </c>
      <c r="I33">
        <v>90.5</v>
      </c>
      <c r="J33">
        <v>56.2</v>
      </c>
      <c r="K33">
        <v>82.1</v>
      </c>
      <c r="L33">
        <v>80</v>
      </c>
      <c r="M33">
        <v>70</v>
      </c>
      <c r="N33">
        <v>70</v>
      </c>
    </row>
    <row r="34" spans="1:14">
      <c r="A34" t="s">
        <v>18</v>
      </c>
      <c r="B34">
        <v>73.5</v>
      </c>
      <c r="C34">
        <v>80.5</v>
      </c>
      <c r="D34">
        <v>82.8</v>
      </c>
      <c r="E34">
        <v>74.3</v>
      </c>
      <c r="F34">
        <v>60.9</v>
      </c>
      <c r="G34">
        <v>42.2</v>
      </c>
      <c r="H34">
        <v>92.9</v>
      </c>
      <c r="I34">
        <v>82.8</v>
      </c>
      <c r="J34">
        <v>53</v>
      </c>
      <c r="K34">
        <v>76.7</v>
      </c>
      <c r="L34">
        <v>86.4</v>
      </c>
      <c r="M34">
        <v>80</v>
      </c>
      <c r="N34">
        <v>70</v>
      </c>
    </row>
    <row r="35" spans="1:14">
      <c r="A35" t="s">
        <v>16</v>
      </c>
      <c r="B35">
        <v>73.4</v>
      </c>
      <c r="C35">
        <v>84.3</v>
      </c>
      <c r="D35">
        <v>95.6</v>
      </c>
      <c r="E35">
        <v>82.8</v>
      </c>
      <c r="F35">
        <v>57.7</v>
      </c>
      <c r="G35">
        <v>25.6</v>
      </c>
      <c r="H35">
        <v>97.3</v>
      </c>
      <c r="I35">
        <v>86.1</v>
      </c>
      <c r="J35">
        <v>57.4</v>
      </c>
      <c r="K35">
        <v>74.8</v>
      </c>
      <c r="L35">
        <v>83.8</v>
      </c>
      <c r="M35">
        <v>75</v>
      </c>
      <c r="N35">
        <v>60</v>
      </c>
    </row>
    <row r="36" spans="1:14">
      <c r="A36" t="s">
        <v>24</v>
      </c>
      <c r="B36">
        <v>73.3</v>
      </c>
      <c r="C36">
        <v>87.3</v>
      </c>
      <c r="D36">
        <v>84</v>
      </c>
      <c r="E36">
        <v>73.2</v>
      </c>
      <c r="F36">
        <v>51.3</v>
      </c>
      <c r="G36">
        <v>27.2</v>
      </c>
      <c r="H36">
        <v>87.9</v>
      </c>
      <c r="I36">
        <v>73</v>
      </c>
      <c r="J36">
        <v>68.3</v>
      </c>
      <c r="K36">
        <v>81</v>
      </c>
      <c r="L36">
        <v>86.4</v>
      </c>
      <c r="M36">
        <v>90</v>
      </c>
      <c r="N36">
        <v>70</v>
      </c>
    </row>
    <row r="37" spans="1:14">
      <c r="A37" t="s">
        <v>28</v>
      </c>
      <c r="B37">
        <v>73.3</v>
      </c>
      <c r="C37">
        <v>86.6</v>
      </c>
      <c r="D37">
        <v>80.5</v>
      </c>
      <c r="E37">
        <v>71.4</v>
      </c>
      <c r="F37">
        <v>68.3</v>
      </c>
      <c r="G37">
        <v>55.8</v>
      </c>
      <c r="H37">
        <v>62</v>
      </c>
      <c r="I37">
        <v>81.4</v>
      </c>
      <c r="J37">
        <v>78.7</v>
      </c>
      <c r="K37">
        <v>84.4</v>
      </c>
      <c r="L37">
        <v>80</v>
      </c>
      <c r="M37">
        <v>70</v>
      </c>
      <c r="N37">
        <v>60</v>
      </c>
    </row>
    <row r="38" spans="1:14">
      <c r="A38" t="s">
        <v>40</v>
      </c>
      <c r="B38">
        <v>72.3</v>
      </c>
      <c r="C38">
        <v>66.9</v>
      </c>
      <c r="D38">
        <v>64.6</v>
      </c>
      <c r="E38">
        <v>58.7</v>
      </c>
      <c r="F38">
        <v>99.8</v>
      </c>
      <c r="G38">
        <v>64.6</v>
      </c>
      <c r="H38">
        <v>93.7</v>
      </c>
      <c r="I38">
        <v>71.1</v>
      </c>
      <c r="J38">
        <v>65.9</v>
      </c>
      <c r="K38">
        <v>80.6</v>
      </c>
      <c r="L38">
        <v>81.6</v>
      </c>
      <c r="M38">
        <v>60</v>
      </c>
      <c r="N38">
        <v>60</v>
      </c>
    </row>
    <row r="39" spans="1:14">
      <c r="A39" t="s">
        <v>53</v>
      </c>
      <c r="B39">
        <v>71.9</v>
      </c>
      <c r="C39">
        <v>72.3</v>
      </c>
      <c r="D39">
        <v>46.4</v>
      </c>
      <c r="E39">
        <v>51.1</v>
      </c>
      <c r="F39">
        <v>76.9</v>
      </c>
      <c r="G39">
        <v>58.3</v>
      </c>
      <c r="H39">
        <v>96.5</v>
      </c>
      <c r="I39">
        <v>77</v>
      </c>
      <c r="J39">
        <v>72.4</v>
      </c>
      <c r="K39">
        <v>80.2</v>
      </c>
      <c r="L39">
        <v>86.4</v>
      </c>
      <c r="M39">
        <v>85</v>
      </c>
      <c r="N39">
        <v>60</v>
      </c>
    </row>
    <row r="40" spans="1:14">
      <c r="A40" t="s">
        <v>60</v>
      </c>
      <c r="B40">
        <v>70.9</v>
      </c>
      <c r="C40">
        <v>76.5</v>
      </c>
      <c r="D40">
        <v>57.6</v>
      </c>
      <c r="E40">
        <v>78.3</v>
      </c>
      <c r="F40">
        <v>79.2</v>
      </c>
      <c r="G40">
        <v>79.8</v>
      </c>
      <c r="H40">
        <v>86.7</v>
      </c>
      <c r="I40">
        <v>60.3</v>
      </c>
      <c r="J40">
        <v>81.8</v>
      </c>
      <c r="K40">
        <v>79.8</v>
      </c>
      <c r="L40">
        <v>70.4</v>
      </c>
      <c r="M40">
        <v>60</v>
      </c>
      <c r="N40">
        <v>40</v>
      </c>
    </row>
    <row r="41" spans="1:14">
      <c r="A41" t="s">
        <v>69</v>
      </c>
      <c r="B41">
        <v>70.6</v>
      </c>
      <c r="C41">
        <v>60.7</v>
      </c>
      <c r="D41">
        <v>43.4</v>
      </c>
      <c r="E41">
        <v>54.1</v>
      </c>
      <c r="F41">
        <v>84.9</v>
      </c>
      <c r="G41">
        <v>80.6</v>
      </c>
      <c r="H41">
        <v>68.8</v>
      </c>
      <c r="I41">
        <v>81</v>
      </c>
      <c r="J41">
        <v>72.5</v>
      </c>
      <c r="K41">
        <v>76</v>
      </c>
      <c r="L41">
        <v>80.6</v>
      </c>
      <c r="M41">
        <v>75</v>
      </c>
      <c r="N41">
        <v>70</v>
      </c>
    </row>
    <row r="42" spans="1:14">
      <c r="A42" t="s">
        <v>228</v>
      </c>
      <c r="B42">
        <v>70.3</v>
      </c>
      <c r="C42">
        <v>60</v>
      </c>
      <c r="D42">
        <v>33.5</v>
      </c>
      <c r="E42">
        <v>60</v>
      </c>
      <c r="F42">
        <v>75</v>
      </c>
      <c r="G42">
        <v>89.8</v>
      </c>
      <c r="H42">
        <v>99.9</v>
      </c>
      <c r="I42">
        <v>60</v>
      </c>
      <c r="J42">
        <v>50</v>
      </c>
      <c r="K42">
        <v>70</v>
      </c>
      <c r="L42">
        <v>90</v>
      </c>
      <c r="M42">
        <v>85</v>
      </c>
      <c r="N42">
        <v>70</v>
      </c>
    </row>
    <row r="43" spans="1:14">
      <c r="A43" t="s">
        <v>78</v>
      </c>
      <c r="B43">
        <v>70.2</v>
      </c>
      <c r="C43">
        <v>64.2</v>
      </c>
      <c r="D43">
        <v>44.2</v>
      </c>
      <c r="E43">
        <v>45.4</v>
      </c>
      <c r="F43">
        <v>90.3</v>
      </c>
      <c r="G43">
        <v>66.1</v>
      </c>
      <c r="H43">
        <v>99.2</v>
      </c>
      <c r="I43">
        <v>62.6</v>
      </c>
      <c r="J43">
        <v>68.1</v>
      </c>
      <c r="K43">
        <v>85.7</v>
      </c>
      <c r="L43">
        <v>86.4</v>
      </c>
      <c r="M43">
        <v>70</v>
      </c>
      <c r="N43">
        <v>60</v>
      </c>
    </row>
    <row r="44" spans="1:14">
      <c r="A44" t="s">
        <v>52</v>
      </c>
      <c r="B44">
        <v>70.1</v>
      </c>
      <c r="C44">
        <v>77.4</v>
      </c>
      <c r="D44">
        <v>57.6</v>
      </c>
      <c r="E44">
        <v>50.5</v>
      </c>
      <c r="F44">
        <v>74.8</v>
      </c>
      <c r="G44">
        <v>58.6</v>
      </c>
      <c r="H44">
        <v>80</v>
      </c>
      <c r="I44">
        <v>76.6</v>
      </c>
      <c r="J44">
        <v>59.7</v>
      </c>
      <c r="K44">
        <v>84.3</v>
      </c>
      <c r="L44">
        <v>86.4</v>
      </c>
      <c r="M44">
        <v>75</v>
      </c>
      <c r="N44">
        <v>60</v>
      </c>
    </row>
    <row r="45" spans="1:14">
      <c r="A45" t="s">
        <v>81</v>
      </c>
      <c r="B45">
        <v>69.7</v>
      </c>
      <c r="C45">
        <v>72.5</v>
      </c>
      <c r="D45">
        <v>55.1</v>
      </c>
      <c r="E45">
        <v>56.1</v>
      </c>
      <c r="F45">
        <v>90.3</v>
      </c>
      <c r="G45">
        <v>70.4</v>
      </c>
      <c r="H45">
        <v>85.6</v>
      </c>
      <c r="I45">
        <v>58.6</v>
      </c>
      <c r="J45">
        <v>63</v>
      </c>
      <c r="K45">
        <v>78.1</v>
      </c>
      <c r="L45">
        <v>86.4</v>
      </c>
      <c r="M45">
        <v>70</v>
      </c>
      <c r="N45">
        <v>50</v>
      </c>
    </row>
    <row r="46" spans="1:14">
      <c r="A46" t="s">
        <v>44</v>
      </c>
      <c r="B46">
        <v>69.6</v>
      </c>
      <c r="C46">
        <v>60.9</v>
      </c>
      <c r="D46">
        <v>46.4</v>
      </c>
      <c r="E46">
        <v>45.2</v>
      </c>
      <c r="F46">
        <v>87</v>
      </c>
      <c r="G46">
        <v>69.1</v>
      </c>
      <c r="H46">
        <v>97.5</v>
      </c>
      <c r="I46">
        <v>69.3</v>
      </c>
      <c r="J46">
        <v>68.2</v>
      </c>
      <c r="K46">
        <v>73.6</v>
      </c>
      <c r="L46">
        <v>82.8</v>
      </c>
      <c r="M46">
        <v>65</v>
      </c>
      <c r="N46">
        <v>70</v>
      </c>
    </row>
    <row r="47" spans="1:14">
      <c r="A47" t="s">
        <v>105</v>
      </c>
      <c r="B47">
        <v>69.6</v>
      </c>
      <c r="C47">
        <v>61.3</v>
      </c>
      <c r="D47">
        <v>40.9</v>
      </c>
      <c r="E47">
        <v>62.1</v>
      </c>
      <c r="F47">
        <v>92.3</v>
      </c>
      <c r="G47">
        <v>85.5</v>
      </c>
      <c r="H47">
        <v>84.1</v>
      </c>
      <c r="I47">
        <v>74.6</v>
      </c>
      <c r="J47">
        <v>86</v>
      </c>
      <c r="K47">
        <v>68.1</v>
      </c>
      <c r="L47">
        <v>80.2</v>
      </c>
      <c r="M47">
        <v>50</v>
      </c>
      <c r="N47">
        <v>50</v>
      </c>
    </row>
    <row r="48" spans="1:14">
      <c r="A48" t="s">
        <v>63</v>
      </c>
      <c r="B48">
        <v>69.5</v>
      </c>
      <c r="C48">
        <v>70.5</v>
      </c>
      <c r="D48">
        <v>55.1</v>
      </c>
      <c r="E48">
        <v>49.6</v>
      </c>
      <c r="F48">
        <v>64.8</v>
      </c>
      <c r="G48">
        <v>60</v>
      </c>
      <c r="H48">
        <v>95.9</v>
      </c>
      <c r="I48">
        <v>68</v>
      </c>
      <c r="J48">
        <v>61.1</v>
      </c>
      <c r="K48">
        <v>77.1</v>
      </c>
      <c r="L48">
        <v>86.4</v>
      </c>
      <c r="M48">
        <v>85</v>
      </c>
      <c r="N48">
        <v>60</v>
      </c>
    </row>
    <row r="49" spans="1:14">
      <c r="A49" t="s">
        <v>122</v>
      </c>
      <c r="B49">
        <v>69.5</v>
      </c>
      <c r="C49">
        <v>62.5</v>
      </c>
      <c r="D49">
        <v>42.2</v>
      </c>
      <c r="E49">
        <v>42.7</v>
      </c>
      <c r="F49">
        <v>91.5</v>
      </c>
      <c r="G49">
        <v>71</v>
      </c>
      <c r="H49">
        <v>87.7</v>
      </c>
      <c r="I49">
        <v>80.6</v>
      </c>
      <c r="J49">
        <v>67</v>
      </c>
      <c r="K49">
        <v>77.7</v>
      </c>
      <c r="L49">
        <v>86.2</v>
      </c>
      <c r="M49">
        <v>65</v>
      </c>
      <c r="N49">
        <v>60</v>
      </c>
    </row>
    <row r="50" spans="1:14">
      <c r="A50" t="s">
        <v>118</v>
      </c>
      <c r="B50">
        <v>69.4</v>
      </c>
      <c r="C50">
        <v>59.5</v>
      </c>
      <c r="D50">
        <v>43.4</v>
      </c>
      <c r="E50">
        <v>48</v>
      </c>
      <c r="F50">
        <v>80.7</v>
      </c>
      <c r="G50">
        <v>85.9</v>
      </c>
      <c r="H50">
        <v>96.4</v>
      </c>
      <c r="I50">
        <v>83</v>
      </c>
      <c r="J50">
        <v>63.7</v>
      </c>
      <c r="K50">
        <v>74</v>
      </c>
      <c r="L50">
        <v>83</v>
      </c>
      <c r="M50">
        <v>55</v>
      </c>
      <c r="N50">
        <v>60</v>
      </c>
    </row>
    <row r="51" spans="1:14">
      <c r="A51" t="s">
        <v>138</v>
      </c>
      <c r="B51">
        <v>69.3</v>
      </c>
      <c r="C51">
        <v>67.1</v>
      </c>
      <c r="D51">
        <v>38.7</v>
      </c>
      <c r="E51">
        <v>53.9</v>
      </c>
      <c r="F51">
        <v>88</v>
      </c>
      <c r="G51">
        <v>63</v>
      </c>
      <c r="H51">
        <v>99.2</v>
      </c>
      <c r="I51">
        <v>80.8</v>
      </c>
      <c r="J51">
        <v>66.2</v>
      </c>
      <c r="K51">
        <v>69.8</v>
      </c>
      <c r="L51">
        <v>74.6</v>
      </c>
      <c r="M51">
        <v>70</v>
      </c>
      <c r="N51">
        <v>60</v>
      </c>
    </row>
    <row r="52" spans="1:14">
      <c r="A52" t="s">
        <v>101</v>
      </c>
      <c r="B52">
        <v>69.2</v>
      </c>
      <c r="C52">
        <v>61.1</v>
      </c>
      <c r="D52">
        <v>46.1</v>
      </c>
      <c r="E52">
        <v>32.8</v>
      </c>
      <c r="F52">
        <v>70.4</v>
      </c>
      <c r="G52">
        <v>77</v>
      </c>
      <c r="H52">
        <v>85.5</v>
      </c>
      <c r="I52">
        <v>71.3</v>
      </c>
      <c r="J52">
        <v>78</v>
      </c>
      <c r="K52">
        <v>77.5</v>
      </c>
      <c r="L52">
        <v>81.2</v>
      </c>
      <c r="M52">
        <v>80</v>
      </c>
      <c r="N52">
        <v>70</v>
      </c>
    </row>
    <row r="53" spans="1:14">
      <c r="A53" t="s">
        <v>55</v>
      </c>
      <c r="B53">
        <v>69.1</v>
      </c>
      <c r="C53">
        <v>63.1</v>
      </c>
      <c r="D53">
        <v>64.6</v>
      </c>
      <c r="E53">
        <v>42.8</v>
      </c>
      <c r="F53">
        <v>74.7</v>
      </c>
      <c r="G53">
        <v>48.8</v>
      </c>
      <c r="H53">
        <v>92.2</v>
      </c>
      <c r="I53">
        <v>62.6</v>
      </c>
      <c r="J53">
        <v>62</v>
      </c>
      <c r="K53">
        <v>82</v>
      </c>
      <c r="L53">
        <v>86.4</v>
      </c>
      <c r="M53">
        <v>80</v>
      </c>
      <c r="N53">
        <v>70</v>
      </c>
    </row>
    <row r="54" spans="1:14">
      <c r="A54" t="s">
        <v>31</v>
      </c>
      <c r="B54">
        <v>69.1</v>
      </c>
      <c r="C54">
        <v>72</v>
      </c>
      <c r="D54">
        <v>73.5</v>
      </c>
      <c r="E54">
        <v>59.8</v>
      </c>
      <c r="F54">
        <v>75.2</v>
      </c>
      <c r="G54">
        <v>66.5</v>
      </c>
      <c r="H54">
        <v>72.3</v>
      </c>
      <c r="I54">
        <v>73.6</v>
      </c>
      <c r="J54">
        <v>71</v>
      </c>
      <c r="K54">
        <v>72.7</v>
      </c>
      <c r="L54">
        <v>77.4</v>
      </c>
      <c r="M54">
        <v>85</v>
      </c>
      <c r="N54">
        <v>30</v>
      </c>
    </row>
    <row r="55" spans="1:14">
      <c r="A55" t="s">
        <v>25</v>
      </c>
      <c r="B55">
        <v>68.9</v>
      </c>
      <c r="C55">
        <v>84.5</v>
      </c>
      <c r="D55">
        <v>80.2</v>
      </c>
      <c r="E55">
        <v>62.5</v>
      </c>
      <c r="F55">
        <v>46.7</v>
      </c>
      <c r="G55">
        <v>17.2</v>
      </c>
      <c r="H55">
        <v>77</v>
      </c>
      <c r="I55">
        <v>75.2</v>
      </c>
      <c r="J55">
        <v>61.1</v>
      </c>
      <c r="K55">
        <v>80.5</v>
      </c>
      <c r="L55">
        <v>86.4</v>
      </c>
      <c r="M55">
        <v>85</v>
      </c>
      <c r="N55">
        <v>70</v>
      </c>
    </row>
    <row r="56" spans="1:14">
      <c r="A56" t="s">
        <v>80</v>
      </c>
      <c r="B56">
        <v>68.5</v>
      </c>
      <c r="C56">
        <v>62.1</v>
      </c>
      <c r="D56">
        <v>46.8</v>
      </c>
      <c r="E56">
        <v>50.5</v>
      </c>
      <c r="F56">
        <v>80</v>
      </c>
      <c r="G56">
        <v>74.8</v>
      </c>
      <c r="H56">
        <v>80.2</v>
      </c>
      <c r="I56">
        <v>77.7</v>
      </c>
      <c r="J56">
        <v>74</v>
      </c>
      <c r="K56">
        <v>77.7</v>
      </c>
      <c r="L56">
        <v>68.4</v>
      </c>
      <c r="M56">
        <v>80</v>
      </c>
      <c r="N56">
        <v>50</v>
      </c>
    </row>
    <row r="57" spans="1:14">
      <c r="A57" t="s">
        <v>56</v>
      </c>
      <c r="B57">
        <v>68.2</v>
      </c>
      <c r="C57">
        <v>69.8</v>
      </c>
      <c r="D57">
        <v>41.8</v>
      </c>
      <c r="E57">
        <v>62.6</v>
      </c>
      <c r="F57">
        <v>76.9</v>
      </c>
      <c r="G57">
        <v>80.6</v>
      </c>
      <c r="H57">
        <v>83.8</v>
      </c>
      <c r="I57">
        <v>76.7</v>
      </c>
      <c r="J57">
        <v>66.4</v>
      </c>
      <c r="K57">
        <v>82</v>
      </c>
      <c r="L57">
        <v>73.2</v>
      </c>
      <c r="M57">
        <v>65</v>
      </c>
      <c r="N57">
        <v>40</v>
      </c>
    </row>
    <row r="58" spans="1:14">
      <c r="A58" t="s">
        <v>106</v>
      </c>
      <c r="B58">
        <v>67.9</v>
      </c>
      <c r="C58">
        <v>54.9</v>
      </c>
      <c r="D58">
        <v>33.5</v>
      </c>
      <c r="E58">
        <v>30.6</v>
      </c>
      <c r="F58">
        <v>80.8</v>
      </c>
      <c r="G58">
        <v>86.4</v>
      </c>
      <c r="H58">
        <v>89</v>
      </c>
      <c r="I58">
        <v>67.1</v>
      </c>
      <c r="J58">
        <v>62.9</v>
      </c>
      <c r="K58">
        <v>86.3</v>
      </c>
      <c r="L58">
        <v>88.4</v>
      </c>
      <c r="M58">
        <v>75</v>
      </c>
      <c r="N58">
        <v>60</v>
      </c>
    </row>
    <row r="59" spans="1:14">
      <c r="A59" t="s">
        <v>48</v>
      </c>
      <c r="B59">
        <v>67.8</v>
      </c>
      <c r="C59">
        <v>76.5</v>
      </c>
      <c r="D59">
        <v>67.4</v>
      </c>
      <c r="E59">
        <v>48.6</v>
      </c>
      <c r="F59">
        <v>59.2</v>
      </c>
      <c r="G59">
        <v>42.9</v>
      </c>
      <c r="H59">
        <v>90.3</v>
      </c>
      <c r="I59">
        <v>78.4</v>
      </c>
      <c r="J59">
        <v>61.4</v>
      </c>
      <c r="K59">
        <v>82.2</v>
      </c>
      <c r="L59">
        <v>86.4</v>
      </c>
      <c r="M59">
        <v>70</v>
      </c>
      <c r="N59">
        <v>50</v>
      </c>
    </row>
    <row r="60" spans="1:14">
      <c r="A60" t="s">
        <v>117</v>
      </c>
      <c r="B60">
        <v>67.4</v>
      </c>
      <c r="C60">
        <v>66.3</v>
      </c>
      <c r="D60">
        <v>39.2</v>
      </c>
      <c r="E60">
        <v>54.1</v>
      </c>
      <c r="F60">
        <v>92.6</v>
      </c>
      <c r="G60">
        <v>76.5</v>
      </c>
      <c r="H60">
        <v>94</v>
      </c>
      <c r="I60">
        <v>75</v>
      </c>
      <c r="J60">
        <v>61</v>
      </c>
      <c r="K60">
        <v>78.4</v>
      </c>
      <c r="L60">
        <v>76.2</v>
      </c>
      <c r="M60">
        <v>65</v>
      </c>
      <c r="N60">
        <v>30</v>
      </c>
    </row>
    <row r="61" spans="1:14">
      <c r="A61" t="s">
        <v>112</v>
      </c>
      <c r="B61">
        <v>67.2</v>
      </c>
      <c r="C61">
        <v>59.8</v>
      </c>
      <c r="D61">
        <v>37.2</v>
      </c>
      <c r="E61">
        <v>56.2</v>
      </c>
      <c r="F61">
        <v>83.4</v>
      </c>
      <c r="G61">
        <v>91.7</v>
      </c>
      <c r="H61">
        <v>90.2</v>
      </c>
      <c r="I61">
        <v>70</v>
      </c>
      <c r="J61">
        <v>49.2</v>
      </c>
      <c r="K61">
        <v>78.4</v>
      </c>
      <c r="L61">
        <v>80.8</v>
      </c>
      <c r="M61">
        <v>50</v>
      </c>
      <c r="N61">
        <v>60</v>
      </c>
    </row>
    <row r="62" spans="1:14">
      <c r="A62" t="s">
        <v>123</v>
      </c>
      <c r="B62">
        <v>67.2</v>
      </c>
      <c r="C62">
        <v>58.8</v>
      </c>
      <c r="D62">
        <v>37.2</v>
      </c>
      <c r="E62">
        <v>30</v>
      </c>
      <c r="F62">
        <v>85.3</v>
      </c>
      <c r="G62">
        <v>85.7</v>
      </c>
      <c r="H62">
        <v>91.2</v>
      </c>
      <c r="I62">
        <v>70.8</v>
      </c>
      <c r="J62">
        <v>43.3</v>
      </c>
      <c r="K62">
        <v>79.4</v>
      </c>
      <c r="L62">
        <v>79.2</v>
      </c>
      <c r="M62">
        <v>75</v>
      </c>
      <c r="N62">
        <v>70</v>
      </c>
    </row>
    <row r="63" spans="1:14">
      <c r="A63" t="s">
        <v>43</v>
      </c>
      <c r="B63">
        <v>67</v>
      </c>
      <c r="C63">
        <v>75.4</v>
      </c>
      <c r="D63">
        <v>68.9</v>
      </c>
      <c r="E63">
        <v>65.6</v>
      </c>
      <c r="F63">
        <v>59.6</v>
      </c>
      <c r="G63">
        <v>39.8</v>
      </c>
      <c r="H63">
        <v>74.4</v>
      </c>
      <c r="I63">
        <v>76.5</v>
      </c>
      <c r="J63">
        <v>44.1</v>
      </c>
      <c r="K63">
        <v>83</v>
      </c>
      <c r="L63">
        <v>86.4</v>
      </c>
      <c r="M63">
        <v>70</v>
      </c>
      <c r="N63">
        <v>60</v>
      </c>
    </row>
    <row r="64" spans="1:14">
      <c r="A64" t="s">
        <v>113</v>
      </c>
      <c r="B64">
        <v>66.9</v>
      </c>
      <c r="C64">
        <v>57.1</v>
      </c>
      <c r="D64">
        <v>38.8</v>
      </c>
      <c r="E64">
        <v>33</v>
      </c>
      <c r="F64">
        <v>85.9</v>
      </c>
      <c r="G64">
        <v>74.6</v>
      </c>
      <c r="H64">
        <v>86.3</v>
      </c>
      <c r="I64">
        <v>65.7</v>
      </c>
      <c r="J64">
        <v>52.1</v>
      </c>
      <c r="K64">
        <v>81.2</v>
      </c>
      <c r="L64">
        <v>88.4</v>
      </c>
      <c r="M64">
        <v>70</v>
      </c>
      <c r="N64">
        <v>70</v>
      </c>
    </row>
    <row r="65" spans="1:14">
      <c r="A65" t="s">
        <v>41</v>
      </c>
      <c r="B65">
        <v>66.9</v>
      </c>
      <c r="C65">
        <v>74.9</v>
      </c>
      <c r="D65">
        <v>55.1</v>
      </c>
      <c r="E65">
        <v>51.8</v>
      </c>
      <c r="F65">
        <v>62.1</v>
      </c>
      <c r="G65">
        <v>48.3</v>
      </c>
      <c r="H65">
        <v>62.6</v>
      </c>
      <c r="I65">
        <v>66.8</v>
      </c>
      <c r="J65">
        <v>57.7</v>
      </c>
      <c r="K65">
        <v>82</v>
      </c>
      <c r="L65">
        <v>86.4</v>
      </c>
      <c r="M65">
        <v>85</v>
      </c>
      <c r="N65">
        <v>70</v>
      </c>
    </row>
    <row r="66" spans="1:14">
      <c r="A66" t="s">
        <v>49</v>
      </c>
      <c r="B66">
        <v>66.8</v>
      </c>
      <c r="C66">
        <v>50.5</v>
      </c>
      <c r="D66">
        <v>46.1</v>
      </c>
      <c r="E66">
        <v>62.6</v>
      </c>
      <c r="F66">
        <v>72.4</v>
      </c>
      <c r="G66">
        <v>73.7</v>
      </c>
      <c r="H66">
        <v>89</v>
      </c>
      <c r="I66">
        <v>75.8</v>
      </c>
      <c r="J66">
        <v>73.3</v>
      </c>
      <c r="K66">
        <v>80.8</v>
      </c>
      <c r="L66">
        <v>67.2</v>
      </c>
      <c r="M66">
        <v>70</v>
      </c>
      <c r="N66">
        <v>40</v>
      </c>
    </row>
    <row r="67" spans="1:14">
      <c r="A67" t="s">
        <v>229</v>
      </c>
      <c r="B67">
        <v>66.8</v>
      </c>
      <c r="C67">
        <v>73.1</v>
      </c>
      <c r="D67">
        <v>49.7</v>
      </c>
      <c r="E67">
        <v>41.7</v>
      </c>
      <c r="F67">
        <v>78.5</v>
      </c>
      <c r="G67">
        <v>50.2</v>
      </c>
      <c r="H67">
        <v>92.6</v>
      </c>
      <c r="I67">
        <v>55.3</v>
      </c>
      <c r="J67">
        <v>52.6</v>
      </c>
      <c r="K67">
        <v>75.9</v>
      </c>
      <c r="L67">
        <v>86.4</v>
      </c>
      <c r="M67">
        <v>75</v>
      </c>
      <c r="N67">
        <v>70</v>
      </c>
    </row>
    <row r="68" spans="1:14">
      <c r="A68" t="s">
        <v>230</v>
      </c>
      <c r="B68">
        <v>66.6</v>
      </c>
      <c r="C68">
        <v>69.8</v>
      </c>
      <c r="D68">
        <v>49.6</v>
      </c>
      <c r="E68">
        <v>56.8</v>
      </c>
      <c r="F68">
        <v>89.8</v>
      </c>
      <c r="G68">
        <v>61.5</v>
      </c>
      <c r="H68">
        <v>20</v>
      </c>
      <c r="I68">
        <v>84.1</v>
      </c>
      <c r="J68">
        <v>90.5</v>
      </c>
      <c r="K68">
        <v>77.1</v>
      </c>
      <c r="L68">
        <v>85</v>
      </c>
      <c r="M68">
        <v>65</v>
      </c>
      <c r="N68">
        <v>50</v>
      </c>
    </row>
    <row r="69" spans="1:14">
      <c r="A69" t="s">
        <v>79</v>
      </c>
      <c r="B69">
        <v>66.4</v>
      </c>
      <c r="C69">
        <v>64.8</v>
      </c>
      <c r="D69">
        <v>47.5</v>
      </c>
      <c r="E69">
        <v>45.7</v>
      </c>
      <c r="F69">
        <v>79.9</v>
      </c>
      <c r="G69">
        <v>34.5</v>
      </c>
      <c r="H69">
        <v>83.6</v>
      </c>
      <c r="I69">
        <v>60.2</v>
      </c>
      <c r="J69">
        <v>64.6</v>
      </c>
      <c r="K69">
        <v>79.9</v>
      </c>
      <c r="L69">
        <v>86.4</v>
      </c>
      <c r="M69">
        <v>80</v>
      </c>
      <c r="N69">
        <v>70</v>
      </c>
    </row>
    <row r="70" spans="1:14">
      <c r="A70" t="s">
        <v>88</v>
      </c>
      <c r="B70">
        <v>66.3</v>
      </c>
      <c r="C70">
        <v>70.6</v>
      </c>
      <c r="D70">
        <v>51</v>
      </c>
      <c r="E70">
        <v>48.4</v>
      </c>
      <c r="F70">
        <v>99.4</v>
      </c>
      <c r="G70">
        <v>66.1</v>
      </c>
      <c r="H70">
        <v>2.6</v>
      </c>
      <c r="I70">
        <v>70.5</v>
      </c>
      <c r="J70">
        <v>71.1</v>
      </c>
      <c r="K70">
        <v>81.1</v>
      </c>
      <c r="L70">
        <v>79.4</v>
      </c>
      <c r="M70">
        <v>75</v>
      </c>
      <c r="N70">
        <v>80</v>
      </c>
    </row>
    <row r="71" spans="1:14">
      <c r="A71" t="s">
        <v>32</v>
      </c>
      <c r="B71">
        <v>66</v>
      </c>
      <c r="C71">
        <v>85.9</v>
      </c>
      <c r="D71">
        <v>83.3</v>
      </c>
      <c r="E71">
        <v>71.2</v>
      </c>
      <c r="F71">
        <v>48.8</v>
      </c>
      <c r="G71">
        <v>4.5</v>
      </c>
      <c r="H71">
        <v>67.1</v>
      </c>
      <c r="I71">
        <v>82.5</v>
      </c>
      <c r="J71">
        <v>46.1</v>
      </c>
      <c r="K71">
        <v>76.7</v>
      </c>
      <c r="L71">
        <v>81.4</v>
      </c>
      <c r="M71">
        <v>75</v>
      </c>
      <c r="N71">
        <v>70</v>
      </c>
    </row>
    <row r="72" spans="1:14">
      <c r="A72" t="s">
        <v>70</v>
      </c>
      <c r="B72">
        <v>66</v>
      </c>
      <c r="C72">
        <v>64.8</v>
      </c>
      <c r="D72">
        <v>49.6</v>
      </c>
      <c r="E72">
        <v>54.6</v>
      </c>
      <c r="F72">
        <v>91.8</v>
      </c>
      <c r="G72">
        <v>73.5</v>
      </c>
      <c r="H72">
        <v>55.9</v>
      </c>
      <c r="I72">
        <v>60.1</v>
      </c>
      <c r="J72">
        <v>52.5</v>
      </c>
      <c r="K72">
        <v>77.6</v>
      </c>
      <c r="L72">
        <v>81.2</v>
      </c>
      <c r="M72">
        <v>70</v>
      </c>
      <c r="N72">
        <v>60</v>
      </c>
    </row>
    <row r="73" spans="1:14">
      <c r="A73" t="s">
        <v>136</v>
      </c>
      <c r="B73">
        <v>66</v>
      </c>
      <c r="C73">
        <v>58.3</v>
      </c>
      <c r="D73">
        <v>36.7</v>
      </c>
      <c r="E73">
        <v>34.7</v>
      </c>
      <c r="F73">
        <v>76.1</v>
      </c>
      <c r="G73">
        <v>79.3</v>
      </c>
      <c r="H73">
        <v>87.5</v>
      </c>
      <c r="I73">
        <v>67</v>
      </c>
      <c r="J73">
        <v>58.4</v>
      </c>
      <c r="K73">
        <v>70.9</v>
      </c>
      <c r="L73">
        <v>87.6</v>
      </c>
      <c r="M73">
        <v>75</v>
      </c>
      <c r="N73">
        <v>60</v>
      </c>
    </row>
    <row r="74" spans="1:14">
      <c r="A74" t="s">
        <v>231</v>
      </c>
      <c r="B74">
        <v>66</v>
      </c>
      <c r="C74">
        <v>55.4</v>
      </c>
      <c r="D74">
        <v>44</v>
      </c>
      <c r="E74">
        <v>46.8</v>
      </c>
      <c r="F74">
        <v>83.7</v>
      </c>
      <c r="G74">
        <v>49.7</v>
      </c>
      <c r="H74">
        <v>94.1</v>
      </c>
      <c r="I74">
        <v>72.6</v>
      </c>
      <c r="J74">
        <v>66.9</v>
      </c>
      <c r="K74">
        <v>80.7</v>
      </c>
      <c r="L74">
        <v>78</v>
      </c>
      <c r="M74">
        <v>70</v>
      </c>
      <c r="N74">
        <v>50</v>
      </c>
    </row>
    <row r="75" spans="1:14">
      <c r="A75" t="s">
        <v>51</v>
      </c>
      <c r="B75">
        <v>65.8</v>
      </c>
      <c r="C75">
        <v>66.7</v>
      </c>
      <c r="D75">
        <v>57.2</v>
      </c>
      <c r="E75">
        <v>54.4</v>
      </c>
      <c r="F75">
        <v>78.9</v>
      </c>
      <c r="G75">
        <v>88.4</v>
      </c>
      <c r="H75">
        <v>39.7</v>
      </c>
      <c r="I75">
        <v>66.5</v>
      </c>
      <c r="J75">
        <v>55</v>
      </c>
      <c r="K75">
        <v>81.2</v>
      </c>
      <c r="L75">
        <v>81.4</v>
      </c>
      <c r="M75">
        <v>70</v>
      </c>
      <c r="N75">
        <v>50</v>
      </c>
    </row>
    <row r="76" spans="1:14">
      <c r="A76" t="s">
        <v>125</v>
      </c>
      <c r="B76">
        <v>64.5</v>
      </c>
      <c r="C76">
        <v>54.6</v>
      </c>
      <c r="D76">
        <v>38.7</v>
      </c>
      <c r="E76">
        <v>34.2</v>
      </c>
      <c r="F76">
        <v>76.7</v>
      </c>
      <c r="G76">
        <v>87.9</v>
      </c>
      <c r="H76">
        <v>96.3</v>
      </c>
      <c r="I76">
        <v>59.5</v>
      </c>
      <c r="J76">
        <v>57.4</v>
      </c>
      <c r="K76">
        <v>66.9</v>
      </c>
      <c r="L76">
        <v>81.6</v>
      </c>
      <c r="M76">
        <v>60</v>
      </c>
      <c r="N76">
        <v>60</v>
      </c>
    </row>
    <row r="77" spans="1:14">
      <c r="A77" t="s">
        <v>232</v>
      </c>
      <c r="B77">
        <v>64.5</v>
      </c>
      <c r="C77">
        <v>54.9</v>
      </c>
      <c r="D77">
        <v>46</v>
      </c>
      <c r="E77">
        <v>46.4</v>
      </c>
      <c r="F77">
        <v>96.8</v>
      </c>
      <c r="G77">
        <v>87.4</v>
      </c>
      <c r="H77">
        <v>69.2</v>
      </c>
      <c r="I77">
        <v>69</v>
      </c>
      <c r="J77">
        <v>70</v>
      </c>
      <c r="K77">
        <v>76.3</v>
      </c>
      <c r="L77">
        <v>47.8</v>
      </c>
      <c r="M77">
        <v>50</v>
      </c>
      <c r="N77">
        <v>60</v>
      </c>
    </row>
    <row r="78" spans="1:14">
      <c r="A78" t="s">
        <v>100</v>
      </c>
      <c r="B78">
        <v>64.4</v>
      </c>
      <c r="C78">
        <v>57.4</v>
      </c>
      <c r="D78">
        <v>44.6</v>
      </c>
      <c r="E78">
        <v>53.7</v>
      </c>
      <c r="F78">
        <v>76.7</v>
      </c>
      <c r="G78">
        <v>64.1</v>
      </c>
      <c r="H78">
        <v>86.1</v>
      </c>
      <c r="I78">
        <v>67</v>
      </c>
      <c r="J78">
        <v>49.2</v>
      </c>
      <c r="K78">
        <v>66.1</v>
      </c>
      <c r="L78">
        <v>78</v>
      </c>
      <c r="M78">
        <v>70</v>
      </c>
      <c r="N78">
        <v>60</v>
      </c>
    </row>
    <row r="79" spans="1:14">
      <c r="A79" t="s">
        <v>36</v>
      </c>
      <c r="B79">
        <v>64.3</v>
      </c>
      <c r="C79">
        <v>68.3</v>
      </c>
      <c r="D79">
        <v>53.3</v>
      </c>
      <c r="E79">
        <v>46.4</v>
      </c>
      <c r="F79">
        <v>76.8</v>
      </c>
      <c r="G79">
        <v>58.9</v>
      </c>
      <c r="H79">
        <v>93.2</v>
      </c>
      <c r="I79">
        <v>65.3</v>
      </c>
      <c r="J79">
        <v>62.8</v>
      </c>
      <c r="K79">
        <v>78.6</v>
      </c>
      <c r="L79">
        <v>82.6</v>
      </c>
      <c r="M79">
        <v>55</v>
      </c>
      <c r="N79">
        <v>30</v>
      </c>
    </row>
    <row r="80" spans="1:14">
      <c r="A80" t="s">
        <v>159</v>
      </c>
      <c r="B80">
        <v>64</v>
      </c>
      <c r="C80">
        <v>45.5</v>
      </c>
      <c r="D80">
        <v>29.6</v>
      </c>
      <c r="E80">
        <v>32.2</v>
      </c>
      <c r="F80">
        <v>79.2</v>
      </c>
      <c r="G80">
        <v>95.6</v>
      </c>
      <c r="H80">
        <v>95.7</v>
      </c>
      <c r="I80">
        <v>62.6</v>
      </c>
      <c r="J80">
        <v>48.4</v>
      </c>
      <c r="K80">
        <v>77.4</v>
      </c>
      <c r="L80">
        <v>82.2</v>
      </c>
      <c r="M80">
        <v>70</v>
      </c>
      <c r="N80">
        <v>50</v>
      </c>
    </row>
    <row r="81" spans="1:14">
      <c r="A81" t="s">
        <v>62</v>
      </c>
      <c r="B81">
        <v>63.8</v>
      </c>
      <c r="C81">
        <v>75.4</v>
      </c>
      <c r="D81">
        <v>62.2</v>
      </c>
      <c r="E81">
        <v>51.3</v>
      </c>
      <c r="F81">
        <v>56</v>
      </c>
      <c r="G81">
        <v>28.5</v>
      </c>
      <c r="H81">
        <v>71.1</v>
      </c>
      <c r="I81">
        <v>70.4</v>
      </c>
      <c r="J81">
        <v>50.9</v>
      </c>
      <c r="K81">
        <v>83.2</v>
      </c>
      <c r="L81">
        <v>86.4</v>
      </c>
      <c r="M81">
        <v>80</v>
      </c>
      <c r="N81">
        <v>50</v>
      </c>
    </row>
    <row r="82" spans="1:14">
      <c r="A82" t="s">
        <v>233</v>
      </c>
      <c r="B82">
        <v>63.6</v>
      </c>
      <c r="C82">
        <v>47.5</v>
      </c>
      <c r="D82">
        <v>46.1</v>
      </c>
      <c r="E82">
        <v>48</v>
      </c>
      <c r="F82">
        <v>77.7</v>
      </c>
      <c r="G82">
        <v>71.7</v>
      </c>
      <c r="H82">
        <v>66.2</v>
      </c>
      <c r="I82">
        <v>58.5</v>
      </c>
      <c r="J82">
        <v>55.6</v>
      </c>
      <c r="K82">
        <v>83.1</v>
      </c>
      <c r="L82">
        <v>68.2</v>
      </c>
      <c r="M82">
        <v>80</v>
      </c>
      <c r="N82">
        <v>60</v>
      </c>
    </row>
    <row r="83" spans="1:14">
      <c r="A83" t="s">
        <v>59</v>
      </c>
      <c r="B83">
        <v>63.6</v>
      </c>
      <c r="C83">
        <v>66.4</v>
      </c>
      <c r="D83">
        <v>64.6</v>
      </c>
      <c r="E83">
        <v>66.2</v>
      </c>
      <c r="F83">
        <v>98.4</v>
      </c>
      <c r="G83">
        <v>36.2</v>
      </c>
      <c r="H83">
        <v>14.8</v>
      </c>
      <c r="I83">
        <v>74.6</v>
      </c>
      <c r="J83">
        <v>56.9</v>
      </c>
      <c r="K83">
        <v>78.4</v>
      </c>
      <c r="L83">
        <v>81.6</v>
      </c>
      <c r="M83">
        <v>65</v>
      </c>
      <c r="N83">
        <v>60</v>
      </c>
    </row>
    <row r="84" spans="1:14">
      <c r="A84" t="s">
        <v>234</v>
      </c>
      <c r="B84">
        <v>63.4</v>
      </c>
      <c r="C84">
        <v>69.9</v>
      </c>
      <c r="D84">
        <v>45.6</v>
      </c>
      <c r="E84">
        <v>42.6</v>
      </c>
      <c r="F84">
        <v>80.5</v>
      </c>
      <c r="G84">
        <v>68.9</v>
      </c>
      <c r="H84">
        <v>84.2</v>
      </c>
      <c r="I84">
        <v>62.6</v>
      </c>
      <c r="J84">
        <v>76.2</v>
      </c>
      <c r="K84">
        <v>72.5</v>
      </c>
      <c r="L84">
        <v>52.8</v>
      </c>
      <c r="M84">
        <v>55</v>
      </c>
      <c r="N84">
        <v>50</v>
      </c>
    </row>
    <row r="85" spans="1:14">
      <c r="A85" t="s">
        <v>97</v>
      </c>
      <c r="B85">
        <v>63.3</v>
      </c>
      <c r="C85">
        <v>66.3</v>
      </c>
      <c r="D85">
        <v>39.2</v>
      </c>
      <c r="E85">
        <v>48</v>
      </c>
      <c r="F85">
        <v>71.8</v>
      </c>
      <c r="G85">
        <v>72.8</v>
      </c>
      <c r="H85">
        <v>67.2</v>
      </c>
      <c r="I85">
        <v>70.4</v>
      </c>
      <c r="J85">
        <v>33</v>
      </c>
      <c r="K85">
        <v>77</v>
      </c>
      <c r="L85">
        <v>78.6</v>
      </c>
      <c r="M85">
        <v>65</v>
      </c>
      <c r="N85">
        <v>70</v>
      </c>
    </row>
    <row r="86" spans="1:14">
      <c r="A86" t="s">
        <v>90</v>
      </c>
      <c r="B86">
        <v>63.2</v>
      </c>
      <c r="C86">
        <v>57.1</v>
      </c>
      <c r="D86">
        <v>46</v>
      </c>
      <c r="E86">
        <v>47</v>
      </c>
      <c r="F86">
        <v>97.7</v>
      </c>
      <c r="G86">
        <v>22.4</v>
      </c>
      <c r="H86">
        <v>99.6</v>
      </c>
      <c r="I86">
        <v>61.3</v>
      </c>
      <c r="J86">
        <v>62.2</v>
      </c>
      <c r="K86">
        <v>73.2</v>
      </c>
      <c r="L86">
        <v>76.4</v>
      </c>
      <c r="M86">
        <v>55</v>
      </c>
      <c r="N86">
        <v>60</v>
      </c>
    </row>
    <row r="87" spans="1:14">
      <c r="A87" t="s">
        <v>150</v>
      </c>
      <c r="B87">
        <v>63</v>
      </c>
      <c r="C87">
        <v>44.7</v>
      </c>
      <c r="D87">
        <v>29.6</v>
      </c>
      <c r="E87">
        <v>26.4</v>
      </c>
      <c r="F87">
        <v>96.1</v>
      </c>
      <c r="G87">
        <v>88.6</v>
      </c>
      <c r="H87">
        <v>98</v>
      </c>
      <c r="I87">
        <v>60.9</v>
      </c>
      <c r="J87">
        <v>29</v>
      </c>
      <c r="K87">
        <v>72.5</v>
      </c>
      <c r="L87">
        <v>75.4</v>
      </c>
      <c r="M87">
        <v>75</v>
      </c>
      <c r="N87">
        <v>60</v>
      </c>
    </row>
    <row r="88" spans="1:14">
      <c r="A88" t="s">
        <v>235</v>
      </c>
      <c r="B88">
        <v>62.9</v>
      </c>
      <c r="C88">
        <v>53.6</v>
      </c>
      <c r="D88">
        <v>32</v>
      </c>
      <c r="E88">
        <v>31.3</v>
      </c>
      <c r="F88">
        <v>94.1</v>
      </c>
      <c r="G88">
        <v>58.5</v>
      </c>
      <c r="H88">
        <v>66.7</v>
      </c>
      <c r="I88">
        <v>73.6</v>
      </c>
      <c r="J88">
        <v>79.6</v>
      </c>
      <c r="K88">
        <v>76.4</v>
      </c>
      <c r="L88">
        <v>79.2</v>
      </c>
      <c r="M88">
        <v>60</v>
      </c>
      <c r="N88">
        <v>50</v>
      </c>
    </row>
    <row r="89" spans="1:14">
      <c r="A89" t="s">
        <v>120</v>
      </c>
      <c r="B89">
        <v>62.6</v>
      </c>
      <c r="C89">
        <v>44.4</v>
      </c>
      <c r="D89">
        <v>41.8</v>
      </c>
      <c r="E89">
        <v>33.9</v>
      </c>
      <c r="F89">
        <v>83.6</v>
      </c>
      <c r="G89">
        <v>49.3</v>
      </c>
      <c r="H89">
        <v>97.3</v>
      </c>
      <c r="I89">
        <v>45.7</v>
      </c>
      <c r="J89">
        <v>67.4</v>
      </c>
      <c r="K89">
        <v>82.7</v>
      </c>
      <c r="L89">
        <v>80</v>
      </c>
      <c r="M89">
        <v>65</v>
      </c>
      <c r="N89">
        <v>60</v>
      </c>
    </row>
    <row r="90" spans="1:14">
      <c r="A90" t="s">
        <v>65</v>
      </c>
      <c r="B90">
        <v>62.4</v>
      </c>
      <c r="C90">
        <v>64.6</v>
      </c>
      <c r="D90">
        <v>49.6</v>
      </c>
      <c r="E90">
        <v>72.3</v>
      </c>
      <c r="F90">
        <v>99.8</v>
      </c>
      <c r="G90">
        <v>61.8</v>
      </c>
      <c r="H90">
        <v>19.3</v>
      </c>
      <c r="I90">
        <v>66.6</v>
      </c>
      <c r="J90">
        <v>63.3</v>
      </c>
      <c r="K90">
        <v>81</v>
      </c>
      <c r="L90">
        <v>75.4</v>
      </c>
      <c r="M90">
        <v>45</v>
      </c>
      <c r="N90">
        <v>50</v>
      </c>
    </row>
    <row r="91" spans="1:14">
      <c r="A91" t="s">
        <v>73</v>
      </c>
      <c r="B91">
        <v>62.2</v>
      </c>
      <c r="C91">
        <v>69.9</v>
      </c>
      <c r="D91">
        <v>51</v>
      </c>
      <c r="E91">
        <v>39.6</v>
      </c>
      <c r="F91">
        <v>65.9</v>
      </c>
      <c r="G91">
        <v>34.7</v>
      </c>
      <c r="H91">
        <v>89.1</v>
      </c>
      <c r="I91">
        <v>53.6</v>
      </c>
      <c r="J91">
        <v>44</v>
      </c>
      <c r="K91">
        <v>77.6</v>
      </c>
      <c r="L91">
        <v>86.4</v>
      </c>
      <c r="M91">
        <v>75</v>
      </c>
      <c r="N91">
        <v>60</v>
      </c>
    </row>
    <row r="92" spans="1:14">
      <c r="A92" t="s">
        <v>33</v>
      </c>
      <c r="B92">
        <v>62.1</v>
      </c>
      <c r="C92">
        <v>69.9</v>
      </c>
      <c r="D92">
        <v>51.2</v>
      </c>
      <c r="E92">
        <v>46.4</v>
      </c>
      <c r="F92">
        <v>82.9</v>
      </c>
      <c r="G92">
        <v>71.1</v>
      </c>
      <c r="H92">
        <v>74.8</v>
      </c>
      <c r="I92">
        <v>68.2</v>
      </c>
      <c r="J92">
        <v>79.4</v>
      </c>
      <c r="K92">
        <v>71.6</v>
      </c>
      <c r="L92">
        <v>79.4</v>
      </c>
      <c r="M92">
        <v>20</v>
      </c>
      <c r="N92">
        <v>30</v>
      </c>
    </row>
    <row r="93" spans="1:14">
      <c r="A93" t="s">
        <v>206</v>
      </c>
      <c r="B93">
        <v>62.1</v>
      </c>
      <c r="C93">
        <v>60.5</v>
      </c>
      <c r="D93">
        <v>31.5</v>
      </c>
      <c r="E93">
        <v>31.7</v>
      </c>
      <c r="F93">
        <v>79.6</v>
      </c>
      <c r="G93">
        <v>62.5</v>
      </c>
      <c r="H93">
        <v>94.6</v>
      </c>
      <c r="I93">
        <v>76.6</v>
      </c>
      <c r="J93">
        <v>78.8</v>
      </c>
      <c r="K93">
        <v>79.5</v>
      </c>
      <c r="L93">
        <v>64.6</v>
      </c>
      <c r="M93">
        <v>55</v>
      </c>
      <c r="N93">
        <v>30</v>
      </c>
    </row>
    <row r="94" spans="1:14">
      <c r="A94" t="s">
        <v>124</v>
      </c>
      <c r="B94">
        <v>62</v>
      </c>
      <c r="C94">
        <v>60.5</v>
      </c>
      <c r="D94">
        <v>37.2</v>
      </c>
      <c r="E94">
        <v>31.7</v>
      </c>
      <c r="F94">
        <v>86.1</v>
      </c>
      <c r="G94">
        <v>71.6</v>
      </c>
      <c r="H94">
        <v>96.2</v>
      </c>
      <c r="I94">
        <v>68.1</v>
      </c>
      <c r="J94">
        <v>37</v>
      </c>
      <c r="K94">
        <v>72</v>
      </c>
      <c r="L94">
        <v>78</v>
      </c>
      <c r="M94">
        <v>55</v>
      </c>
      <c r="N94">
        <v>50</v>
      </c>
    </row>
    <row r="95" spans="1:14">
      <c r="A95" t="s">
        <v>72</v>
      </c>
      <c r="B95">
        <v>61.7</v>
      </c>
      <c r="C95">
        <v>63.2</v>
      </c>
      <c r="D95">
        <v>37.4</v>
      </c>
      <c r="E95">
        <v>48.4</v>
      </c>
      <c r="F95">
        <v>88.8</v>
      </c>
      <c r="G95">
        <v>54.1</v>
      </c>
      <c r="H95">
        <v>95.4</v>
      </c>
      <c r="I95">
        <v>76.4</v>
      </c>
      <c r="J95">
        <v>74.8</v>
      </c>
      <c r="K95">
        <v>69.8</v>
      </c>
      <c r="L95">
        <v>82</v>
      </c>
      <c r="M95">
        <v>30</v>
      </c>
      <c r="N95">
        <v>20</v>
      </c>
    </row>
    <row r="96" spans="1:14">
      <c r="A96" t="s">
        <v>110</v>
      </c>
      <c r="B96">
        <v>61.7</v>
      </c>
      <c r="C96">
        <v>41.9</v>
      </c>
      <c r="D96">
        <v>32.5</v>
      </c>
      <c r="E96">
        <v>43.4</v>
      </c>
      <c r="F96">
        <v>80.6</v>
      </c>
      <c r="G96">
        <v>91.6</v>
      </c>
      <c r="H96">
        <v>92.9</v>
      </c>
      <c r="I96">
        <v>45.9</v>
      </c>
      <c r="J96">
        <v>66.4</v>
      </c>
      <c r="K96">
        <v>72.2</v>
      </c>
      <c r="L96">
        <v>67.8</v>
      </c>
      <c r="M96">
        <v>55</v>
      </c>
      <c r="N96">
        <v>50</v>
      </c>
    </row>
    <row r="97" spans="1:14">
      <c r="A97" t="s">
        <v>116</v>
      </c>
      <c r="B97">
        <v>61.6</v>
      </c>
      <c r="C97">
        <v>41.6</v>
      </c>
      <c r="D97">
        <v>31.6</v>
      </c>
      <c r="E97">
        <v>30.1</v>
      </c>
      <c r="F97">
        <v>77.8</v>
      </c>
      <c r="G97">
        <v>82.8</v>
      </c>
      <c r="H97">
        <v>80</v>
      </c>
      <c r="I97">
        <v>53.6</v>
      </c>
      <c r="J97">
        <v>52.3</v>
      </c>
      <c r="K97">
        <v>78.6</v>
      </c>
      <c r="L97">
        <v>80.8</v>
      </c>
      <c r="M97">
        <v>70</v>
      </c>
      <c r="N97">
        <v>60</v>
      </c>
    </row>
    <row r="98" spans="1:14">
      <c r="A98" t="s">
        <v>76</v>
      </c>
      <c r="B98">
        <v>61.5</v>
      </c>
      <c r="C98">
        <v>59.1</v>
      </c>
      <c r="D98">
        <v>47.5</v>
      </c>
      <c r="E98">
        <v>55.3</v>
      </c>
      <c r="F98">
        <v>85.4</v>
      </c>
      <c r="G98">
        <v>32.1</v>
      </c>
      <c r="H98">
        <v>23.4</v>
      </c>
      <c r="I98">
        <v>70.8</v>
      </c>
      <c r="J98">
        <v>74.8</v>
      </c>
      <c r="K98">
        <v>80.3</v>
      </c>
      <c r="L98">
        <v>83.8</v>
      </c>
      <c r="M98">
        <v>75</v>
      </c>
      <c r="N98">
        <v>50</v>
      </c>
    </row>
    <row r="99" spans="1:14">
      <c r="A99" t="s">
        <v>38</v>
      </c>
      <c r="B99">
        <v>61.4</v>
      </c>
      <c r="C99">
        <v>56.6</v>
      </c>
      <c r="D99">
        <v>44</v>
      </c>
      <c r="E99">
        <v>36.1</v>
      </c>
      <c r="F99">
        <v>73.6</v>
      </c>
      <c r="G99">
        <v>69.2</v>
      </c>
      <c r="H99">
        <v>63.1</v>
      </c>
      <c r="I99">
        <v>69.4</v>
      </c>
      <c r="J99">
        <v>60</v>
      </c>
      <c r="K99">
        <v>77.9</v>
      </c>
      <c r="L99">
        <v>56.6</v>
      </c>
      <c r="M99">
        <v>70</v>
      </c>
      <c r="N99">
        <v>60</v>
      </c>
    </row>
    <row r="100" spans="1:14">
      <c r="A100" t="s">
        <v>166</v>
      </c>
      <c r="B100">
        <v>61.1</v>
      </c>
      <c r="C100">
        <v>48.6</v>
      </c>
      <c r="D100">
        <v>28.6</v>
      </c>
      <c r="E100">
        <v>34.2</v>
      </c>
      <c r="F100">
        <v>82.3</v>
      </c>
      <c r="G100">
        <v>78.2</v>
      </c>
      <c r="H100">
        <v>96.7</v>
      </c>
      <c r="I100">
        <v>56.7</v>
      </c>
      <c r="J100">
        <v>31.5</v>
      </c>
      <c r="K100">
        <v>72.2</v>
      </c>
      <c r="L100">
        <v>79.4</v>
      </c>
      <c r="M100">
        <v>65</v>
      </c>
      <c r="N100">
        <v>60</v>
      </c>
    </row>
    <row r="101" spans="1:14">
      <c r="A101" t="s">
        <v>142</v>
      </c>
      <c r="B101">
        <v>61</v>
      </c>
      <c r="C101">
        <v>56.8</v>
      </c>
      <c r="D101">
        <v>41.3</v>
      </c>
      <c r="E101">
        <v>44.4</v>
      </c>
      <c r="F101">
        <v>88.5</v>
      </c>
      <c r="G101">
        <v>63.8</v>
      </c>
      <c r="H101">
        <v>98.7</v>
      </c>
      <c r="I101">
        <v>80.2</v>
      </c>
      <c r="J101">
        <v>52.1</v>
      </c>
      <c r="K101">
        <v>68.2</v>
      </c>
      <c r="L101">
        <v>77.8</v>
      </c>
      <c r="M101">
        <v>30</v>
      </c>
      <c r="N101">
        <v>30</v>
      </c>
    </row>
    <row r="102" spans="1:14">
      <c r="A102" t="s">
        <v>146</v>
      </c>
      <c r="B102">
        <v>60.9</v>
      </c>
      <c r="C102">
        <v>55.8</v>
      </c>
      <c r="D102">
        <v>31.2</v>
      </c>
      <c r="E102">
        <v>18.2</v>
      </c>
      <c r="F102">
        <v>84.5</v>
      </c>
      <c r="G102">
        <v>90.5</v>
      </c>
      <c r="H102">
        <v>82.4</v>
      </c>
      <c r="I102">
        <v>50.3</v>
      </c>
      <c r="J102">
        <v>57.5</v>
      </c>
      <c r="K102">
        <v>73.5</v>
      </c>
      <c r="L102">
        <v>76.6</v>
      </c>
      <c r="M102">
        <v>70</v>
      </c>
      <c r="N102">
        <v>40</v>
      </c>
    </row>
    <row r="103" spans="1:14">
      <c r="A103" t="s">
        <v>67</v>
      </c>
      <c r="B103">
        <v>60.9</v>
      </c>
      <c r="C103">
        <v>58.9</v>
      </c>
      <c r="D103">
        <v>46</v>
      </c>
      <c r="E103">
        <v>58.5</v>
      </c>
      <c r="F103">
        <v>65.7</v>
      </c>
      <c r="G103">
        <v>58.1</v>
      </c>
      <c r="H103">
        <v>28.7</v>
      </c>
      <c r="I103">
        <v>65.6</v>
      </c>
      <c r="J103">
        <v>84.9</v>
      </c>
      <c r="K103">
        <v>75.9</v>
      </c>
      <c r="L103">
        <v>83.2</v>
      </c>
      <c r="M103">
        <v>65</v>
      </c>
      <c r="N103">
        <v>40</v>
      </c>
    </row>
    <row r="104" spans="1:14">
      <c r="A104" t="s">
        <v>57</v>
      </c>
      <c r="B104">
        <v>60.8</v>
      </c>
      <c r="C104">
        <v>59.8</v>
      </c>
      <c r="D104">
        <v>51.2</v>
      </c>
      <c r="E104">
        <v>62.6</v>
      </c>
      <c r="F104">
        <v>70.5</v>
      </c>
      <c r="G104">
        <v>16</v>
      </c>
      <c r="H104">
        <v>86.2</v>
      </c>
      <c r="I104">
        <v>70.4</v>
      </c>
      <c r="J104">
        <v>60.7</v>
      </c>
      <c r="K104">
        <v>83.5</v>
      </c>
      <c r="L104">
        <v>68.4</v>
      </c>
      <c r="M104">
        <v>70</v>
      </c>
      <c r="N104">
        <v>30</v>
      </c>
    </row>
    <row r="105" spans="1:14">
      <c r="A105" t="s">
        <v>86</v>
      </c>
      <c r="B105">
        <v>60.7</v>
      </c>
      <c r="C105">
        <v>68.3</v>
      </c>
      <c r="D105">
        <v>37.4</v>
      </c>
      <c r="E105">
        <v>36.1</v>
      </c>
      <c r="F105">
        <v>97.1</v>
      </c>
      <c r="G105">
        <v>61.1</v>
      </c>
      <c r="H105">
        <v>78.4</v>
      </c>
      <c r="I105">
        <v>51.8</v>
      </c>
      <c r="J105">
        <v>54.6</v>
      </c>
      <c r="K105">
        <v>74.6</v>
      </c>
      <c r="L105">
        <v>63.4</v>
      </c>
      <c r="M105">
        <v>65</v>
      </c>
      <c r="N105">
        <v>40</v>
      </c>
    </row>
    <row r="106" spans="1:14">
      <c r="A106" t="s">
        <v>162</v>
      </c>
      <c r="B106">
        <v>60.5</v>
      </c>
      <c r="C106">
        <v>45.6</v>
      </c>
      <c r="D106">
        <v>25</v>
      </c>
      <c r="E106">
        <v>39.6</v>
      </c>
      <c r="F106">
        <v>90.7</v>
      </c>
      <c r="G106">
        <v>91.5</v>
      </c>
      <c r="H106">
        <v>90.6</v>
      </c>
      <c r="I106">
        <v>47.3</v>
      </c>
      <c r="J106">
        <v>44.6</v>
      </c>
      <c r="K106">
        <v>72.7</v>
      </c>
      <c r="L106">
        <v>73.6</v>
      </c>
      <c r="M106">
        <v>55</v>
      </c>
      <c r="N106">
        <v>50</v>
      </c>
    </row>
    <row r="107" spans="1:14">
      <c r="A107" t="s">
        <v>68</v>
      </c>
      <c r="B107">
        <v>59.9</v>
      </c>
      <c r="C107">
        <v>57</v>
      </c>
      <c r="D107">
        <v>51.2</v>
      </c>
      <c r="E107">
        <v>48.6</v>
      </c>
      <c r="F107">
        <v>59</v>
      </c>
      <c r="G107">
        <v>31.5</v>
      </c>
      <c r="H107">
        <v>80</v>
      </c>
      <c r="I107">
        <v>73.7</v>
      </c>
      <c r="J107">
        <v>52</v>
      </c>
      <c r="K107">
        <v>79.4</v>
      </c>
      <c r="L107">
        <v>81.4</v>
      </c>
      <c r="M107">
        <v>55</v>
      </c>
      <c r="N107">
        <v>50</v>
      </c>
    </row>
    <row r="108" spans="1:14">
      <c r="A108" t="s">
        <v>236</v>
      </c>
      <c r="B108">
        <v>59.7</v>
      </c>
      <c r="C108">
        <v>48.5</v>
      </c>
      <c r="D108">
        <v>25.5</v>
      </c>
      <c r="E108">
        <v>33</v>
      </c>
      <c r="F108">
        <v>77.8</v>
      </c>
      <c r="G108">
        <v>82.5</v>
      </c>
      <c r="H108">
        <v>66.9</v>
      </c>
      <c r="I108">
        <v>62.3</v>
      </c>
      <c r="J108">
        <v>49.2</v>
      </c>
      <c r="K108">
        <v>75.7</v>
      </c>
      <c r="L108">
        <v>69.4</v>
      </c>
      <c r="M108">
        <v>75</v>
      </c>
      <c r="N108">
        <v>50</v>
      </c>
    </row>
    <row r="109" spans="1:14">
      <c r="A109" t="s">
        <v>89</v>
      </c>
      <c r="B109">
        <v>59.5</v>
      </c>
      <c r="C109">
        <v>60.9</v>
      </c>
      <c r="D109">
        <v>46</v>
      </c>
      <c r="E109">
        <v>76.3</v>
      </c>
      <c r="F109">
        <v>70.4</v>
      </c>
      <c r="G109">
        <v>67.9</v>
      </c>
      <c r="H109">
        <v>67.5</v>
      </c>
      <c r="I109">
        <v>76.8</v>
      </c>
      <c r="J109">
        <v>64.4</v>
      </c>
      <c r="K109">
        <v>71.1</v>
      </c>
      <c r="L109">
        <v>72.4</v>
      </c>
      <c r="M109">
        <v>20</v>
      </c>
      <c r="N109">
        <v>20</v>
      </c>
    </row>
    <row r="110" spans="1:14">
      <c r="A110" t="s">
        <v>154</v>
      </c>
      <c r="B110">
        <v>59.5</v>
      </c>
      <c r="C110">
        <v>45.6</v>
      </c>
      <c r="D110">
        <v>21.4</v>
      </c>
      <c r="E110">
        <v>36.9</v>
      </c>
      <c r="F110">
        <v>80.3</v>
      </c>
      <c r="G110">
        <v>88.4</v>
      </c>
      <c r="H110">
        <v>64.3</v>
      </c>
      <c r="I110">
        <v>46</v>
      </c>
      <c r="J110">
        <v>83.1</v>
      </c>
      <c r="K110">
        <v>78</v>
      </c>
      <c r="L110">
        <v>75.4</v>
      </c>
      <c r="M110">
        <v>55</v>
      </c>
      <c r="N110">
        <v>40</v>
      </c>
    </row>
    <row r="111" spans="1:14">
      <c r="A111" t="s">
        <v>84</v>
      </c>
      <c r="B111">
        <v>59.4</v>
      </c>
      <c r="C111">
        <v>52.5</v>
      </c>
      <c r="D111">
        <v>32.2</v>
      </c>
      <c r="E111">
        <v>46.1</v>
      </c>
      <c r="F111">
        <v>78.4</v>
      </c>
      <c r="G111">
        <v>88.1</v>
      </c>
      <c r="H111">
        <v>35.6</v>
      </c>
      <c r="I111">
        <v>58.4</v>
      </c>
      <c r="J111">
        <v>59.3</v>
      </c>
      <c r="K111">
        <v>68.9</v>
      </c>
      <c r="L111">
        <v>63.8</v>
      </c>
      <c r="M111">
        <v>70</v>
      </c>
      <c r="N111">
        <v>60</v>
      </c>
    </row>
    <row r="112" spans="1:14">
      <c r="A112" t="s">
        <v>82</v>
      </c>
      <c r="B112">
        <v>58.8</v>
      </c>
      <c r="C112">
        <v>58.4</v>
      </c>
      <c r="D112">
        <v>46.6</v>
      </c>
      <c r="E112">
        <v>38</v>
      </c>
      <c r="F112">
        <v>63.7</v>
      </c>
      <c r="G112">
        <v>67.4</v>
      </c>
      <c r="H112">
        <v>64</v>
      </c>
      <c r="I112">
        <v>62</v>
      </c>
      <c r="J112">
        <v>58.8</v>
      </c>
      <c r="K112">
        <v>75.9</v>
      </c>
      <c r="L112">
        <v>75.8</v>
      </c>
      <c r="M112">
        <v>45</v>
      </c>
      <c r="N112">
        <v>50</v>
      </c>
    </row>
    <row r="113" spans="1:14">
      <c r="A113" t="s">
        <v>207</v>
      </c>
      <c r="B113">
        <v>58.8</v>
      </c>
      <c r="C113">
        <v>60.9</v>
      </c>
      <c r="D113">
        <v>44.2</v>
      </c>
      <c r="E113">
        <v>26.5</v>
      </c>
      <c r="F113">
        <v>85.2</v>
      </c>
      <c r="G113">
        <v>42.8</v>
      </c>
      <c r="H113">
        <v>95.2</v>
      </c>
      <c r="I113">
        <v>75</v>
      </c>
      <c r="J113">
        <v>69.8</v>
      </c>
      <c r="K113">
        <v>71.4</v>
      </c>
      <c r="L113">
        <v>74</v>
      </c>
      <c r="M113">
        <v>40</v>
      </c>
      <c r="N113">
        <v>20</v>
      </c>
    </row>
    <row r="114" spans="1:14">
      <c r="A114" t="s">
        <v>119</v>
      </c>
      <c r="B114">
        <v>58.8</v>
      </c>
      <c r="C114">
        <v>52.6</v>
      </c>
      <c r="D114">
        <v>33.8</v>
      </c>
      <c r="E114">
        <v>40.1</v>
      </c>
      <c r="F114">
        <v>79.5</v>
      </c>
      <c r="G114">
        <v>75.9</v>
      </c>
      <c r="H114">
        <v>58</v>
      </c>
      <c r="I114">
        <v>65.6</v>
      </c>
      <c r="J114">
        <v>62.5</v>
      </c>
      <c r="K114">
        <v>68.2</v>
      </c>
      <c r="L114">
        <v>79.6</v>
      </c>
      <c r="M114">
        <v>40</v>
      </c>
      <c r="N114">
        <v>50</v>
      </c>
    </row>
    <row r="115" spans="1:14">
      <c r="A115" t="s">
        <v>153</v>
      </c>
      <c r="B115">
        <v>58.4</v>
      </c>
      <c r="C115">
        <v>54.9</v>
      </c>
      <c r="D115">
        <v>29.7</v>
      </c>
      <c r="E115">
        <v>48.4</v>
      </c>
      <c r="F115">
        <v>71.5</v>
      </c>
      <c r="G115">
        <v>86.4</v>
      </c>
      <c r="H115">
        <v>76.4</v>
      </c>
      <c r="I115">
        <v>58.4</v>
      </c>
      <c r="J115">
        <v>69.6</v>
      </c>
      <c r="K115">
        <v>70.7</v>
      </c>
      <c r="L115">
        <v>79.8</v>
      </c>
      <c r="M115">
        <v>25</v>
      </c>
      <c r="N115">
        <v>30</v>
      </c>
    </row>
    <row r="116" spans="1:14">
      <c r="A116" t="s">
        <v>99</v>
      </c>
      <c r="B116">
        <v>58.3</v>
      </c>
      <c r="C116">
        <v>56.6</v>
      </c>
      <c r="D116">
        <v>37.4</v>
      </c>
      <c r="E116">
        <v>42.1</v>
      </c>
      <c r="F116">
        <v>82.6</v>
      </c>
      <c r="G116">
        <v>66.5</v>
      </c>
      <c r="H116">
        <v>15.9</v>
      </c>
      <c r="I116">
        <v>67.3</v>
      </c>
      <c r="J116">
        <v>76</v>
      </c>
      <c r="K116">
        <v>77.4</v>
      </c>
      <c r="L116">
        <v>67.8</v>
      </c>
      <c r="M116">
        <v>60</v>
      </c>
      <c r="N116">
        <v>50</v>
      </c>
    </row>
    <row r="117" spans="1:14">
      <c r="A117" t="s">
        <v>77</v>
      </c>
      <c r="B117">
        <v>58</v>
      </c>
      <c r="C117">
        <v>52.4</v>
      </c>
      <c r="D117">
        <v>40.6</v>
      </c>
      <c r="E117">
        <v>39.8</v>
      </c>
      <c r="F117">
        <v>70.2</v>
      </c>
      <c r="G117">
        <v>84.4</v>
      </c>
      <c r="H117">
        <v>75.2</v>
      </c>
      <c r="I117">
        <v>50.4</v>
      </c>
      <c r="J117">
        <v>38.1</v>
      </c>
      <c r="K117">
        <v>79.7</v>
      </c>
      <c r="L117">
        <v>65.4</v>
      </c>
      <c r="M117">
        <v>60</v>
      </c>
      <c r="N117">
        <v>40</v>
      </c>
    </row>
    <row r="118" spans="1:14">
      <c r="A118" t="s">
        <v>208</v>
      </c>
      <c r="B118">
        <v>57.4</v>
      </c>
      <c r="C118">
        <v>44.4</v>
      </c>
      <c r="D118">
        <v>33.5</v>
      </c>
      <c r="E118">
        <v>46.4</v>
      </c>
      <c r="F118">
        <v>79.5</v>
      </c>
      <c r="G118">
        <v>66.3</v>
      </c>
      <c r="H118">
        <v>53.9</v>
      </c>
      <c r="I118">
        <v>60.9</v>
      </c>
      <c r="J118">
        <v>54.3</v>
      </c>
      <c r="K118">
        <v>80.4</v>
      </c>
      <c r="L118">
        <v>64.2</v>
      </c>
      <c r="M118">
        <v>55</v>
      </c>
      <c r="N118">
        <v>50</v>
      </c>
    </row>
    <row r="119" spans="1:14">
      <c r="A119" t="s">
        <v>108</v>
      </c>
      <c r="B119">
        <v>57.4</v>
      </c>
      <c r="C119">
        <v>47.7</v>
      </c>
      <c r="D119">
        <v>34.7</v>
      </c>
      <c r="E119">
        <v>39.2</v>
      </c>
      <c r="F119">
        <v>84.8</v>
      </c>
      <c r="G119">
        <v>88.9</v>
      </c>
      <c r="H119">
        <v>39.3</v>
      </c>
      <c r="I119">
        <v>76.5</v>
      </c>
      <c r="J119">
        <v>58.6</v>
      </c>
      <c r="K119">
        <v>71.1</v>
      </c>
      <c r="L119">
        <v>67.6</v>
      </c>
      <c r="M119">
        <v>40</v>
      </c>
      <c r="N119">
        <v>40</v>
      </c>
    </row>
    <row r="120" spans="1:14">
      <c r="A120" t="s">
        <v>169</v>
      </c>
      <c r="B120">
        <v>57.3</v>
      </c>
      <c r="C120">
        <v>43.1</v>
      </c>
      <c r="D120">
        <v>14.8</v>
      </c>
      <c r="E120">
        <v>28.1</v>
      </c>
      <c r="F120">
        <v>89.4</v>
      </c>
      <c r="G120">
        <v>83.9</v>
      </c>
      <c r="H120">
        <v>94.8</v>
      </c>
      <c r="I120">
        <v>31.2</v>
      </c>
      <c r="J120">
        <v>62.5</v>
      </c>
      <c r="K120">
        <v>74.8</v>
      </c>
      <c r="L120">
        <v>65.4</v>
      </c>
      <c r="M120">
        <v>50</v>
      </c>
      <c r="N120">
        <v>50</v>
      </c>
    </row>
    <row r="121" spans="1:14">
      <c r="A121" t="s">
        <v>168</v>
      </c>
      <c r="B121">
        <v>57.2</v>
      </c>
      <c r="C121">
        <v>33.5</v>
      </c>
      <c r="D121">
        <v>24.3</v>
      </c>
      <c r="E121">
        <v>19.5</v>
      </c>
      <c r="F121">
        <v>76.3</v>
      </c>
      <c r="G121">
        <v>77.5</v>
      </c>
      <c r="H121">
        <v>87.2</v>
      </c>
      <c r="I121">
        <v>55.1</v>
      </c>
      <c r="J121">
        <v>55.5</v>
      </c>
      <c r="K121">
        <v>71.5</v>
      </c>
      <c r="L121">
        <v>75.4</v>
      </c>
      <c r="M121">
        <v>60</v>
      </c>
      <c r="N121">
        <v>50</v>
      </c>
    </row>
    <row r="122" spans="1:14">
      <c r="A122" t="s">
        <v>164</v>
      </c>
      <c r="B122">
        <v>57.2</v>
      </c>
      <c r="C122">
        <v>38.1</v>
      </c>
      <c r="D122">
        <v>22.3</v>
      </c>
      <c r="E122">
        <v>32.2</v>
      </c>
      <c r="F122">
        <v>85.1</v>
      </c>
      <c r="G122">
        <v>96.2</v>
      </c>
      <c r="H122">
        <v>64.1</v>
      </c>
      <c r="I122">
        <v>54.7</v>
      </c>
      <c r="J122">
        <v>84</v>
      </c>
      <c r="K122">
        <v>61.7</v>
      </c>
      <c r="L122">
        <v>62.4</v>
      </c>
      <c r="M122">
        <v>45</v>
      </c>
      <c r="N122">
        <v>40</v>
      </c>
    </row>
    <row r="123" spans="1:14">
      <c r="A123" t="s">
        <v>157</v>
      </c>
      <c r="B123">
        <v>57.2</v>
      </c>
      <c r="C123">
        <v>59.1</v>
      </c>
      <c r="D123">
        <v>28.2</v>
      </c>
      <c r="E123">
        <v>34.2</v>
      </c>
      <c r="F123">
        <v>91.6</v>
      </c>
      <c r="G123">
        <v>74.7</v>
      </c>
      <c r="H123">
        <v>98.9</v>
      </c>
      <c r="I123">
        <v>72.6</v>
      </c>
      <c r="J123">
        <v>59.9</v>
      </c>
      <c r="K123">
        <v>59.9</v>
      </c>
      <c r="L123">
        <v>67.6</v>
      </c>
      <c r="M123">
        <v>20</v>
      </c>
      <c r="N123">
        <v>20</v>
      </c>
    </row>
    <row r="124" spans="1:14">
      <c r="A124" t="s">
        <v>95</v>
      </c>
      <c r="B124">
        <v>56.7</v>
      </c>
      <c r="C124">
        <v>46.9</v>
      </c>
      <c r="D124">
        <v>34.1</v>
      </c>
      <c r="E124">
        <v>42.6</v>
      </c>
      <c r="F124">
        <v>81.3</v>
      </c>
      <c r="G124">
        <v>77</v>
      </c>
      <c r="H124">
        <v>49.2</v>
      </c>
      <c r="I124">
        <v>47.6</v>
      </c>
      <c r="J124">
        <v>52.1</v>
      </c>
      <c r="K124">
        <v>82.4</v>
      </c>
      <c r="L124">
        <v>61.8</v>
      </c>
      <c r="M124">
        <v>65</v>
      </c>
      <c r="N124">
        <v>40</v>
      </c>
    </row>
    <row r="125" spans="1:14">
      <c r="A125" t="s">
        <v>139</v>
      </c>
      <c r="B125">
        <v>56.7</v>
      </c>
      <c r="C125">
        <v>36.9</v>
      </c>
      <c r="D125">
        <v>36.7</v>
      </c>
      <c r="E125">
        <v>20.8</v>
      </c>
      <c r="F125">
        <v>74.3</v>
      </c>
      <c r="G125">
        <v>89.3</v>
      </c>
      <c r="H125">
        <v>88.9</v>
      </c>
      <c r="I125">
        <v>52.1</v>
      </c>
      <c r="J125">
        <v>52.3</v>
      </c>
      <c r="K125">
        <v>77.3</v>
      </c>
      <c r="L125">
        <v>51.2</v>
      </c>
      <c r="M125">
        <v>60</v>
      </c>
      <c r="N125">
        <v>40</v>
      </c>
    </row>
    <row r="126" spans="1:14">
      <c r="A126" t="s">
        <v>147</v>
      </c>
      <c r="B126">
        <v>56.5</v>
      </c>
      <c r="C126">
        <v>38.7</v>
      </c>
      <c r="D126">
        <v>16.1</v>
      </c>
      <c r="E126">
        <v>33.3</v>
      </c>
      <c r="F126">
        <v>70</v>
      </c>
      <c r="G126">
        <v>91.4</v>
      </c>
      <c r="H126">
        <v>93.8</v>
      </c>
      <c r="I126">
        <v>55.4</v>
      </c>
      <c r="J126">
        <v>58</v>
      </c>
      <c r="K126">
        <v>70.6</v>
      </c>
      <c r="L126">
        <v>60.4</v>
      </c>
      <c r="M126">
        <v>50</v>
      </c>
      <c r="N126">
        <v>40</v>
      </c>
    </row>
    <row r="127" spans="1:14">
      <c r="A127" t="s">
        <v>96</v>
      </c>
      <c r="B127">
        <v>56.5</v>
      </c>
      <c r="C127">
        <v>63</v>
      </c>
      <c r="D127">
        <v>47.2</v>
      </c>
      <c r="E127">
        <v>64.1</v>
      </c>
      <c r="F127">
        <v>79.4</v>
      </c>
      <c r="G127">
        <v>77.9</v>
      </c>
      <c r="H127">
        <v>13.1</v>
      </c>
      <c r="I127">
        <v>65.6</v>
      </c>
      <c r="J127">
        <v>41.2</v>
      </c>
      <c r="K127">
        <v>73</v>
      </c>
      <c r="L127">
        <v>73.4</v>
      </c>
      <c r="M127">
        <v>40</v>
      </c>
      <c r="N127">
        <v>40</v>
      </c>
    </row>
    <row r="128" spans="1:14">
      <c r="A128" t="s">
        <v>85</v>
      </c>
      <c r="B128">
        <v>56.5</v>
      </c>
      <c r="C128">
        <v>48.5</v>
      </c>
      <c r="D128">
        <v>39.2</v>
      </c>
      <c r="E128">
        <v>31.7</v>
      </c>
      <c r="F128">
        <v>95.8</v>
      </c>
      <c r="G128">
        <v>67.9</v>
      </c>
      <c r="H128">
        <v>42.9</v>
      </c>
      <c r="I128">
        <v>78.7</v>
      </c>
      <c r="J128">
        <v>70.6</v>
      </c>
      <c r="K128">
        <v>77</v>
      </c>
      <c r="L128">
        <v>61</v>
      </c>
      <c r="M128">
        <v>35</v>
      </c>
      <c r="N128">
        <v>30</v>
      </c>
    </row>
    <row r="129" spans="1:14">
      <c r="A129" t="s">
        <v>237</v>
      </c>
      <c r="B129">
        <v>56.4</v>
      </c>
      <c r="C129">
        <v>41</v>
      </c>
      <c r="D129">
        <v>26.6</v>
      </c>
      <c r="E129">
        <v>36.1</v>
      </c>
      <c r="F129">
        <v>72.7</v>
      </c>
      <c r="G129">
        <v>94.3</v>
      </c>
      <c r="H129">
        <v>76.8</v>
      </c>
      <c r="I129">
        <v>52.3</v>
      </c>
      <c r="J129">
        <v>68.4</v>
      </c>
      <c r="K129">
        <v>70</v>
      </c>
      <c r="L129">
        <v>63.6</v>
      </c>
      <c r="M129">
        <v>45</v>
      </c>
      <c r="N129">
        <v>30</v>
      </c>
    </row>
    <row r="130" spans="1:14">
      <c r="A130" t="s">
        <v>238</v>
      </c>
      <c r="B130">
        <v>56.3</v>
      </c>
      <c r="C130">
        <v>43.9</v>
      </c>
      <c r="D130">
        <v>39.2</v>
      </c>
      <c r="E130">
        <v>43.4</v>
      </c>
      <c r="F130">
        <v>74.6</v>
      </c>
      <c r="G130">
        <v>85.6</v>
      </c>
      <c r="H130">
        <v>25.3</v>
      </c>
      <c r="I130">
        <v>53.5</v>
      </c>
      <c r="J130">
        <v>67.4</v>
      </c>
      <c r="K130">
        <v>63.3</v>
      </c>
      <c r="L130">
        <v>64.6</v>
      </c>
      <c r="M130">
        <v>65</v>
      </c>
      <c r="N130">
        <v>50</v>
      </c>
    </row>
    <row r="131" spans="1:14">
      <c r="A131" t="s">
        <v>93</v>
      </c>
      <c r="B131">
        <v>56.2</v>
      </c>
      <c r="C131">
        <v>53.6</v>
      </c>
      <c r="D131">
        <v>34.1</v>
      </c>
      <c r="E131">
        <v>42.6</v>
      </c>
      <c r="F131">
        <v>66</v>
      </c>
      <c r="G131">
        <v>64.4</v>
      </c>
      <c r="H131">
        <v>58.6</v>
      </c>
      <c r="I131">
        <v>58.9</v>
      </c>
      <c r="J131">
        <v>62.1</v>
      </c>
      <c r="K131">
        <v>82.5</v>
      </c>
      <c r="L131">
        <v>66.8</v>
      </c>
      <c r="M131">
        <v>55</v>
      </c>
      <c r="N131">
        <v>30</v>
      </c>
    </row>
    <row r="132" spans="1:14">
      <c r="A132" t="s">
        <v>239</v>
      </c>
      <c r="B132">
        <v>56.2</v>
      </c>
      <c r="C132">
        <v>41</v>
      </c>
      <c r="D132">
        <v>37.4</v>
      </c>
      <c r="E132">
        <v>26.5</v>
      </c>
      <c r="F132">
        <v>88.3</v>
      </c>
      <c r="G132">
        <v>77.1</v>
      </c>
      <c r="H132">
        <v>73</v>
      </c>
      <c r="I132">
        <v>64.8</v>
      </c>
      <c r="J132">
        <v>43.4</v>
      </c>
      <c r="K132">
        <v>68.1</v>
      </c>
      <c r="L132">
        <v>64.2</v>
      </c>
      <c r="M132">
        <v>60</v>
      </c>
      <c r="N132">
        <v>30</v>
      </c>
    </row>
    <row r="133" spans="1:14">
      <c r="A133" t="s">
        <v>141</v>
      </c>
      <c r="B133">
        <v>55.9</v>
      </c>
      <c r="C133">
        <v>36.1</v>
      </c>
      <c r="D133">
        <v>20.7</v>
      </c>
      <c r="E133">
        <v>32.7</v>
      </c>
      <c r="F133">
        <v>69.2</v>
      </c>
      <c r="G133">
        <v>85.8</v>
      </c>
      <c r="H133">
        <v>73.6</v>
      </c>
      <c r="I133">
        <v>49.2</v>
      </c>
      <c r="J133">
        <v>52.2</v>
      </c>
      <c r="K133">
        <v>81.6</v>
      </c>
      <c r="L133">
        <v>65</v>
      </c>
      <c r="M133">
        <v>65</v>
      </c>
      <c r="N133">
        <v>40</v>
      </c>
    </row>
    <row r="134" spans="1:14">
      <c r="A134" t="s">
        <v>121</v>
      </c>
      <c r="B134">
        <v>55.9</v>
      </c>
      <c r="C134">
        <v>50.3</v>
      </c>
      <c r="D134">
        <v>36.9</v>
      </c>
      <c r="E134">
        <v>23</v>
      </c>
      <c r="F134">
        <v>87.4</v>
      </c>
      <c r="G134">
        <v>66.6</v>
      </c>
      <c r="H134">
        <v>9.3</v>
      </c>
      <c r="I134">
        <v>63.6</v>
      </c>
      <c r="J134">
        <v>75.7</v>
      </c>
      <c r="K134">
        <v>74.2</v>
      </c>
      <c r="L134">
        <v>74</v>
      </c>
      <c r="M134">
        <v>50</v>
      </c>
      <c r="N134">
        <v>60</v>
      </c>
    </row>
    <row r="135" spans="1:14">
      <c r="A135" t="s">
        <v>83</v>
      </c>
      <c r="B135">
        <v>55.8</v>
      </c>
      <c r="C135">
        <v>56.4</v>
      </c>
      <c r="D135">
        <v>39.7</v>
      </c>
      <c r="E135">
        <v>43.6</v>
      </c>
      <c r="F135">
        <v>74.2</v>
      </c>
      <c r="G135">
        <v>73.1</v>
      </c>
      <c r="H135">
        <v>38.8</v>
      </c>
      <c r="I135">
        <v>78.1</v>
      </c>
      <c r="J135">
        <v>49.8</v>
      </c>
      <c r="K135">
        <v>73.9</v>
      </c>
      <c r="L135">
        <v>66.4</v>
      </c>
      <c r="M135">
        <v>45</v>
      </c>
      <c r="N135">
        <v>30</v>
      </c>
    </row>
    <row r="136" spans="1:14">
      <c r="A136" t="s">
        <v>143</v>
      </c>
      <c r="B136">
        <v>55.5</v>
      </c>
      <c r="C136">
        <v>42.5</v>
      </c>
      <c r="D136">
        <v>32</v>
      </c>
      <c r="E136">
        <v>37.3</v>
      </c>
      <c r="F136">
        <v>87</v>
      </c>
      <c r="G136">
        <v>86.6</v>
      </c>
      <c r="H136">
        <v>53.3</v>
      </c>
      <c r="I136">
        <v>54.3</v>
      </c>
      <c r="J136">
        <v>58.6</v>
      </c>
      <c r="K136">
        <v>76.8</v>
      </c>
      <c r="L136">
        <v>82</v>
      </c>
      <c r="M136">
        <v>35</v>
      </c>
      <c r="N136">
        <v>20</v>
      </c>
    </row>
    <row r="137" spans="1:14">
      <c r="A137" t="s">
        <v>127</v>
      </c>
      <c r="B137">
        <v>55.3</v>
      </c>
      <c r="C137">
        <v>49.8</v>
      </c>
      <c r="D137">
        <v>37.2</v>
      </c>
      <c r="E137">
        <v>42.4</v>
      </c>
      <c r="F137">
        <v>72.8</v>
      </c>
      <c r="G137">
        <v>62.8</v>
      </c>
      <c r="H137">
        <v>17.6</v>
      </c>
      <c r="I137">
        <v>58.9</v>
      </c>
      <c r="J137">
        <v>67.9</v>
      </c>
      <c r="K137">
        <v>75.2</v>
      </c>
      <c r="L137">
        <v>88.6</v>
      </c>
      <c r="M137">
        <v>50</v>
      </c>
      <c r="N137">
        <v>40</v>
      </c>
    </row>
    <row r="138" spans="1:14">
      <c r="A138" t="s">
        <v>134</v>
      </c>
      <c r="B138">
        <v>55.3</v>
      </c>
      <c r="C138">
        <v>63.2</v>
      </c>
      <c r="D138">
        <v>28.2</v>
      </c>
      <c r="E138">
        <v>48.6</v>
      </c>
      <c r="F138">
        <v>78.7</v>
      </c>
      <c r="G138">
        <v>79.6</v>
      </c>
      <c r="H138">
        <v>13.5</v>
      </c>
      <c r="I138">
        <v>55</v>
      </c>
      <c r="J138">
        <v>55.8</v>
      </c>
      <c r="K138">
        <v>75</v>
      </c>
      <c r="L138">
        <v>60.4</v>
      </c>
      <c r="M138">
        <v>55</v>
      </c>
      <c r="N138">
        <v>50</v>
      </c>
    </row>
    <row r="139" spans="1:14">
      <c r="A139" t="s">
        <v>144</v>
      </c>
      <c r="B139">
        <v>55.3</v>
      </c>
      <c r="C139">
        <v>32.5</v>
      </c>
      <c r="D139">
        <v>21.9</v>
      </c>
      <c r="E139">
        <v>20.8</v>
      </c>
      <c r="F139">
        <v>80.9</v>
      </c>
      <c r="G139">
        <v>76.4</v>
      </c>
      <c r="H139">
        <v>85.9</v>
      </c>
      <c r="I139">
        <v>61.7</v>
      </c>
      <c r="J139">
        <v>51.3</v>
      </c>
      <c r="K139">
        <v>79.6</v>
      </c>
      <c r="L139">
        <v>62.6</v>
      </c>
      <c r="M139">
        <v>50</v>
      </c>
      <c r="N139">
        <v>40</v>
      </c>
    </row>
    <row r="140" spans="1:14">
      <c r="A140" t="s">
        <v>92</v>
      </c>
      <c r="B140">
        <v>55.2</v>
      </c>
      <c r="C140">
        <v>41.3</v>
      </c>
      <c r="D140">
        <v>29.6</v>
      </c>
      <c r="E140">
        <v>36.4</v>
      </c>
      <c r="F140">
        <v>69</v>
      </c>
      <c r="G140">
        <v>84.2</v>
      </c>
      <c r="H140">
        <v>46.6</v>
      </c>
      <c r="I140">
        <v>58</v>
      </c>
      <c r="J140">
        <v>53.7</v>
      </c>
      <c r="K140">
        <v>84.3</v>
      </c>
      <c r="L140">
        <v>49.4</v>
      </c>
      <c r="M140">
        <v>60</v>
      </c>
      <c r="N140">
        <v>50</v>
      </c>
    </row>
    <row r="141" spans="1:14">
      <c r="A141" t="s">
        <v>130</v>
      </c>
      <c r="B141">
        <v>54.9</v>
      </c>
      <c r="C141">
        <v>47.5</v>
      </c>
      <c r="D141">
        <v>37.9</v>
      </c>
      <c r="E141">
        <v>42.2</v>
      </c>
      <c r="F141">
        <v>81.1</v>
      </c>
      <c r="G141">
        <v>47.2</v>
      </c>
      <c r="H141">
        <v>83.9</v>
      </c>
      <c r="I141">
        <v>61.3</v>
      </c>
      <c r="J141">
        <v>48.3</v>
      </c>
      <c r="K141">
        <v>63</v>
      </c>
      <c r="L141">
        <v>81.2</v>
      </c>
      <c r="M141">
        <v>35</v>
      </c>
      <c r="N141">
        <v>30</v>
      </c>
    </row>
    <row r="142" spans="1:14">
      <c r="A142" t="s">
        <v>137</v>
      </c>
      <c r="B142">
        <v>54.8</v>
      </c>
      <c r="C142">
        <v>48.3</v>
      </c>
      <c r="D142">
        <v>29.7</v>
      </c>
      <c r="E142">
        <v>43.2</v>
      </c>
      <c r="F142">
        <v>80.4</v>
      </c>
      <c r="G142">
        <v>86.8</v>
      </c>
      <c r="H142">
        <v>40.4</v>
      </c>
      <c r="I142">
        <v>54.9</v>
      </c>
      <c r="J142">
        <v>41.3</v>
      </c>
      <c r="K142">
        <v>72.5</v>
      </c>
      <c r="L142">
        <v>64.8</v>
      </c>
      <c r="M142">
        <v>55</v>
      </c>
      <c r="N142">
        <v>40</v>
      </c>
    </row>
    <row r="143" spans="1:14">
      <c r="A143" t="s">
        <v>174</v>
      </c>
      <c r="B143">
        <v>54.7</v>
      </c>
      <c r="C143">
        <v>48.3</v>
      </c>
      <c r="D143">
        <v>24.8</v>
      </c>
      <c r="E143">
        <v>30</v>
      </c>
      <c r="F143">
        <v>91.4</v>
      </c>
      <c r="G143">
        <v>79.2</v>
      </c>
      <c r="H143">
        <v>99.9</v>
      </c>
      <c r="I143">
        <v>54.7</v>
      </c>
      <c r="J143">
        <v>61.6</v>
      </c>
      <c r="K143">
        <v>81</v>
      </c>
      <c r="L143">
        <v>66</v>
      </c>
      <c r="M143">
        <v>10</v>
      </c>
      <c r="N143">
        <v>10</v>
      </c>
    </row>
    <row r="144" spans="1:14">
      <c r="A144" t="s">
        <v>132</v>
      </c>
      <c r="B144">
        <v>54.7</v>
      </c>
      <c r="C144">
        <v>45.6</v>
      </c>
      <c r="D144">
        <v>33.4</v>
      </c>
      <c r="E144">
        <v>42.6</v>
      </c>
      <c r="F144">
        <v>76.7</v>
      </c>
      <c r="G144">
        <v>79</v>
      </c>
      <c r="H144">
        <v>44.7</v>
      </c>
      <c r="I144">
        <v>55.4</v>
      </c>
      <c r="J144">
        <v>47.9</v>
      </c>
      <c r="K144">
        <v>74.8</v>
      </c>
      <c r="L144">
        <v>61.2</v>
      </c>
      <c r="M144">
        <v>55</v>
      </c>
      <c r="N144">
        <v>40</v>
      </c>
    </row>
    <row r="145" spans="1:14">
      <c r="A145" t="s">
        <v>94</v>
      </c>
      <c r="B145">
        <v>54.5</v>
      </c>
      <c r="C145">
        <v>45.2</v>
      </c>
      <c r="D145">
        <v>29.6</v>
      </c>
      <c r="E145">
        <v>47</v>
      </c>
      <c r="F145">
        <v>73</v>
      </c>
      <c r="G145">
        <v>34.4</v>
      </c>
      <c r="H145">
        <v>60.3</v>
      </c>
      <c r="I145">
        <v>52.8</v>
      </c>
      <c r="J145">
        <v>58.8</v>
      </c>
      <c r="K145">
        <v>75.7</v>
      </c>
      <c r="L145">
        <v>82.2</v>
      </c>
      <c r="M145">
        <v>55</v>
      </c>
      <c r="N145">
        <v>40</v>
      </c>
    </row>
    <row r="146" spans="1:14">
      <c r="A146" t="s">
        <v>128</v>
      </c>
      <c r="B146">
        <v>54.2</v>
      </c>
      <c r="C146">
        <v>40.7</v>
      </c>
      <c r="D146">
        <v>31.5</v>
      </c>
      <c r="E146">
        <v>32</v>
      </c>
      <c r="F146">
        <v>83.4</v>
      </c>
      <c r="G146">
        <v>77.9</v>
      </c>
      <c r="H146">
        <v>98.1</v>
      </c>
      <c r="I146">
        <v>61.6</v>
      </c>
      <c r="J146">
        <v>53.7</v>
      </c>
      <c r="K146">
        <v>71.2</v>
      </c>
      <c r="L146">
        <v>60.4</v>
      </c>
      <c r="M146">
        <v>10</v>
      </c>
      <c r="N146">
        <v>30</v>
      </c>
    </row>
    <row r="147" spans="1:14">
      <c r="A147" t="s">
        <v>145</v>
      </c>
      <c r="B147">
        <v>54.1</v>
      </c>
      <c r="C147">
        <v>41.6</v>
      </c>
      <c r="D147">
        <v>31.2</v>
      </c>
      <c r="E147">
        <v>31.7</v>
      </c>
      <c r="F147">
        <v>67.5</v>
      </c>
      <c r="G147">
        <v>78.6</v>
      </c>
      <c r="H147">
        <v>59.4</v>
      </c>
      <c r="I147">
        <v>55</v>
      </c>
      <c r="J147">
        <v>46.9</v>
      </c>
      <c r="K147">
        <v>79.5</v>
      </c>
      <c r="L147">
        <v>63.2</v>
      </c>
      <c r="M147">
        <v>65</v>
      </c>
      <c r="N147">
        <v>30</v>
      </c>
    </row>
    <row r="148" spans="1:14">
      <c r="A148" t="s">
        <v>210</v>
      </c>
      <c r="B148">
        <v>54</v>
      </c>
      <c r="C148">
        <v>32.5</v>
      </c>
      <c r="D148">
        <v>31.5</v>
      </c>
      <c r="E148">
        <v>14.3</v>
      </c>
      <c r="F148">
        <v>86.6</v>
      </c>
      <c r="G148">
        <v>87.5</v>
      </c>
      <c r="H148">
        <v>84.6</v>
      </c>
      <c r="I148">
        <v>53.1</v>
      </c>
      <c r="J148">
        <v>59.9</v>
      </c>
      <c r="K148">
        <v>77.5</v>
      </c>
      <c r="L148">
        <v>70.8</v>
      </c>
      <c r="M148">
        <v>30</v>
      </c>
      <c r="N148">
        <v>20</v>
      </c>
    </row>
    <row r="149" spans="1:14">
      <c r="A149" t="s">
        <v>126</v>
      </c>
      <c r="B149">
        <v>54</v>
      </c>
      <c r="C149">
        <v>48.5</v>
      </c>
      <c r="D149">
        <v>34</v>
      </c>
      <c r="E149">
        <v>51.2</v>
      </c>
      <c r="F149">
        <v>86.1</v>
      </c>
      <c r="G149">
        <v>69.9</v>
      </c>
      <c r="H149">
        <v>2.8</v>
      </c>
      <c r="I149">
        <v>62</v>
      </c>
      <c r="J149">
        <v>51.5</v>
      </c>
      <c r="K149">
        <v>61.3</v>
      </c>
      <c r="L149">
        <v>70.2</v>
      </c>
      <c r="M149">
        <v>60</v>
      </c>
      <c r="N149">
        <v>50</v>
      </c>
    </row>
    <row r="150" spans="1:14">
      <c r="A150" t="s">
        <v>103</v>
      </c>
      <c r="B150">
        <v>53.7</v>
      </c>
      <c r="C150">
        <v>57.3</v>
      </c>
      <c r="D150">
        <v>45.6</v>
      </c>
      <c r="E150">
        <v>46.7</v>
      </c>
      <c r="F150">
        <v>70.4</v>
      </c>
      <c r="G150">
        <v>54.6</v>
      </c>
      <c r="H150">
        <v>4.6</v>
      </c>
      <c r="I150">
        <v>60.5</v>
      </c>
      <c r="J150">
        <v>49.5</v>
      </c>
      <c r="K150">
        <v>77.2</v>
      </c>
      <c r="L150">
        <v>67.8</v>
      </c>
      <c r="M150">
        <v>60</v>
      </c>
      <c r="N150">
        <v>50</v>
      </c>
    </row>
    <row r="151" spans="1:14">
      <c r="A151" t="s">
        <v>171</v>
      </c>
      <c r="B151">
        <v>53.7</v>
      </c>
      <c r="C151">
        <v>43.1</v>
      </c>
      <c r="D151">
        <v>23.8</v>
      </c>
      <c r="E151">
        <v>31.7</v>
      </c>
      <c r="F151">
        <v>63.6</v>
      </c>
      <c r="G151">
        <v>73.6</v>
      </c>
      <c r="H151">
        <v>85</v>
      </c>
      <c r="I151">
        <v>47.8</v>
      </c>
      <c r="J151">
        <v>60.3</v>
      </c>
      <c r="K151">
        <v>81.7</v>
      </c>
      <c r="L151">
        <v>59.2</v>
      </c>
      <c r="M151">
        <v>45</v>
      </c>
      <c r="N151">
        <v>30</v>
      </c>
    </row>
    <row r="152" spans="1:14">
      <c r="A152" t="s">
        <v>158</v>
      </c>
      <c r="B152">
        <v>53.6</v>
      </c>
      <c r="C152">
        <v>45.3</v>
      </c>
      <c r="D152">
        <v>20.8</v>
      </c>
      <c r="E152">
        <v>30.8</v>
      </c>
      <c r="F152">
        <v>74.8</v>
      </c>
      <c r="G152">
        <v>88.3</v>
      </c>
      <c r="H152">
        <v>63.7</v>
      </c>
      <c r="I152">
        <v>46</v>
      </c>
      <c r="J152">
        <v>50.1</v>
      </c>
      <c r="K152">
        <v>84.1</v>
      </c>
      <c r="L152">
        <v>59.6</v>
      </c>
      <c r="M152">
        <v>30</v>
      </c>
      <c r="N152">
        <v>50</v>
      </c>
    </row>
    <row r="153" spans="1:14">
      <c r="A153" t="s">
        <v>104</v>
      </c>
      <c r="B153">
        <v>53.6</v>
      </c>
      <c r="C153">
        <v>36.5</v>
      </c>
      <c r="D153">
        <v>29.4</v>
      </c>
      <c r="E153">
        <v>45.1</v>
      </c>
      <c r="F153">
        <v>77.4</v>
      </c>
      <c r="G153">
        <v>90.8</v>
      </c>
      <c r="H153">
        <v>79.2</v>
      </c>
      <c r="I153">
        <v>48.6</v>
      </c>
      <c r="J153">
        <v>57.6</v>
      </c>
      <c r="K153">
        <v>62.7</v>
      </c>
      <c r="L153">
        <v>60.8</v>
      </c>
      <c r="M153">
        <v>35</v>
      </c>
      <c r="N153">
        <v>20</v>
      </c>
    </row>
    <row r="154" spans="1:14">
      <c r="A154" t="s">
        <v>131</v>
      </c>
      <c r="B154">
        <v>53.5</v>
      </c>
      <c r="C154">
        <v>45.2</v>
      </c>
      <c r="D154">
        <v>28.4</v>
      </c>
      <c r="E154">
        <v>31.3</v>
      </c>
      <c r="F154">
        <v>73.2</v>
      </c>
      <c r="G154">
        <v>81.7</v>
      </c>
      <c r="H154">
        <v>18.4</v>
      </c>
      <c r="I154">
        <v>66.4</v>
      </c>
      <c r="J154">
        <v>47</v>
      </c>
      <c r="K154">
        <v>72.2</v>
      </c>
      <c r="L154">
        <v>72.6</v>
      </c>
      <c r="M154">
        <v>55</v>
      </c>
      <c r="N154">
        <v>50</v>
      </c>
    </row>
    <row r="155" spans="1:14">
      <c r="A155" t="s">
        <v>177</v>
      </c>
      <c r="B155">
        <v>53.3</v>
      </c>
      <c r="C155">
        <v>41.3</v>
      </c>
      <c r="D155">
        <v>14.8</v>
      </c>
      <c r="E155">
        <v>48.4</v>
      </c>
      <c r="F155">
        <v>88.7</v>
      </c>
      <c r="G155">
        <v>86.7</v>
      </c>
      <c r="H155">
        <v>67.3</v>
      </c>
      <c r="I155">
        <v>39.1</v>
      </c>
      <c r="J155">
        <v>61.2</v>
      </c>
      <c r="K155">
        <v>82.7</v>
      </c>
      <c r="L155">
        <v>49</v>
      </c>
      <c r="M155">
        <v>30</v>
      </c>
      <c r="N155">
        <v>30</v>
      </c>
    </row>
    <row r="156" spans="1:14">
      <c r="A156" t="s">
        <v>87</v>
      </c>
      <c r="B156">
        <v>53.1</v>
      </c>
      <c r="C156">
        <v>50.5</v>
      </c>
      <c r="D156">
        <v>49.7</v>
      </c>
      <c r="E156">
        <v>47</v>
      </c>
      <c r="F156">
        <v>69.6</v>
      </c>
      <c r="G156">
        <v>50.7</v>
      </c>
      <c r="H156">
        <v>24.7</v>
      </c>
      <c r="I156">
        <v>60.2</v>
      </c>
      <c r="J156">
        <v>46.5</v>
      </c>
      <c r="K156">
        <v>53.7</v>
      </c>
      <c r="L156">
        <v>69.2</v>
      </c>
      <c r="M156">
        <v>55</v>
      </c>
      <c r="N156">
        <v>60</v>
      </c>
    </row>
    <row r="157" spans="1:14">
      <c r="A157" t="s">
        <v>152</v>
      </c>
      <c r="B157">
        <v>52.9</v>
      </c>
      <c r="C157">
        <v>58.8</v>
      </c>
      <c r="D157">
        <v>25.5</v>
      </c>
      <c r="E157">
        <v>31.7</v>
      </c>
      <c r="F157">
        <v>75.3</v>
      </c>
      <c r="G157">
        <v>53.6</v>
      </c>
      <c r="H157">
        <v>10.9</v>
      </c>
      <c r="I157">
        <v>62.3</v>
      </c>
      <c r="J157">
        <v>60.6</v>
      </c>
      <c r="K157">
        <v>76.5</v>
      </c>
      <c r="L157">
        <v>49.8</v>
      </c>
      <c r="M157">
        <v>80</v>
      </c>
      <c r="N157">
        <v>50</v>
      </c>
    </row>
    <row r="158" spans="1:14">
      <c r="A158" t="s">
        <v>91</v>
      </c>
      <c r="B158">
        <v>52.9</v>
      </c>
      <c r="C158">
        <v>54.6</v>
      </c>
      <c r="D158">
        <v>33.5</v>
      </c>
      <c r="E158">
        <v>53.7</v>
      </c>
      <c r="F158">
        <v>65.6</v>
      </c>
      <c r="G158">
        <v>34.2</v>
      </c>
      <c r="H158">
        <v>76.6</v>
      </c>
      <c r="I158">
        <v>67.7</v>
      </c>
      <c r="J158">
        <v>72</v>
      </c>
      <c r="K158">
        <v>84.3</v>
      </c>
      <c r="L158">
        <v>48</v>
      </c>
      <c r="M158">
        <v>15</v>
      </c>
      <c r="N158">
        <v>30</v>
      </c>
    </row>
    <row r="159" spans="1:14">
      <c r="A159" t="s">
        <v>140</v>
      </c>
      <c r="B159">
        <v>52.8</v>
      </c>
      <c r="C159">
        <v>43.1</v>
      </c>
      <c r="D159">
        <v>24.8</v>
      </c>
      <c r="E159">
        <v>42.1</v>
      </c>
      <c r="F159">
        <v>79</v>
      </c>
      <c r="G159">
        <v>71.7</v>
      </c>
      <c r="H159">
        <v>23.6</v>
      </c>
      <c r="I159">
        <v>41.9</v>
      </c>
      <c r="J159">
        <v>62.8</v>
      </c>
      <c r="K159">
        <v>69.1</v>
      </c>
      <c r="L159">
        <v>75.4</v>
      </c>
      <c r="M159">
        <v>50</v>
      </c>
      <c r="N159">
        <v>50</v>
      </c>
    </row>
    <row r="160" spans="1:14">
      <c r="A160" t="s">
        <v>180</v>
      </c>
      <c r="B160">
        <v>52.3</v>
      </c>
      <c r="C160">
        <v>16.4</v>
      </c>
      <c r="D160">
        <v>22.3</v>
      </c>
      <c r="E160">
        <v>23.3</v>
      </c>
      <c r="F160">
        <v>80.2</v>
      </c>
      <c r="G160">
        <v>89.4</v>
      </c>
      <c r="H160">
        <v>96.3</v>
      </c>
      <c r="I160">
        <v>33.6</v>
      </c>
      <c r="J160">
        <v>62.3</v>
      </c>
      <c r="K160">
        <v>61.5</v>
      </c>
      <c r="L160">
        <v>67</v>
      </c>
      <c r="M160">
        <v>45</v>
      </c>
      <c r="N160">
        <v>30</v>
      </c>
    </row>
    <row r="161" spans="1:14">
      <c r="A161" t="s">
        <v>151</v>
      </c>
      <c r="B161">
        <v>52.2</v>
      </c>
      <c r="C161">
        <v>36.9</v>
      </c>
      <c r="D161">
        <v>15.1</v>
      </c>
      <c r="E161">
        <v>14.3</v>
      </c>
      <c r="F161">
        <v>87.3</v>
      </c>
      <c r="G161">
        <v>85.7</v>
      </c>
      <c r="H161">
        <v>71.9</v>
      </c>
      <c r="I161">
        <v>57.7</v>
      </c>
      <c r="J161">
        <v>61.1</v>
      </c>
      <c r="K161">
        <v>59.6</v>
      </c>
      <c r="L161">
        <v>66.2</v>
      </c>
      <c r="M161">
        <v>30</v>
      </c>
      <c r="N161">
        <v>40</v>
      </c>
    </row>
    <row r="162" spans="1:14">
      <c r="A162" t="s">
        <v>165</v>
      </c>
      <c r="B162">
        <v>52.2</v>
      </c>
      <c r="C162">
        <v>49.1</v>
      </c>
      <c r="D162">
        <v>32</v>
      </c>
      <c r="E162">
        <v>50</v>
      </c>
      <c r="F162">
        <v>91.8</v>
      </c>
      <c r="G162">
        <v>62.3</v>
      </c>
      <c r="H162">
        <v>26</v>
      </c>
      <c r="I162">
        <v>65.9</v>
      </c>
      <c r="J162">
        <v>47.7</v>
      </c>
      <c r="K162">
        <v>71</v>
      </c>
      <c r="L162">
        <v>75</v>
      </c>
      <c r="M162">
        <v>25</v>
      </c>
      <c r="N162">
        <v>30</v>
      </c>
    </row>
    <row r="163" spans="1:14">
      <c r="A163" t="s">
        <v>240</v>
      </c>
      <c r="B163">
        <v>52</v>
      </c>
      <c r="C163">
        <v>30.1</v>
      </c>
      <c r="D163">
        <v>22.3</v>
      </c>
      <c r="E163">
        <v>26.5</v>
      </c>
      <c r="F163">
        <v>92.9</v>
      </c>
      <c r="G163">
        <v>0</v>
      </c>
      <c r="H163">
        <v>99.2</v>
      </c>
      <c r="I163">
        <v>56.9</v>
      </c>
      <c r="J163">
        <v>78.2</v>
      </c>
      <c r="K163">
        <v>82.2</v>
      </c>
      <c r="L163">
        <v>70.8</v>
      </c>
      <c r="M163">
        <v>35</v>
      </c>
      <c r="N163">
        <v>30</v>
      </c>
    </row>
    <row r="164" spans="1:14">
      <c r="A164" t="s">
        <v>161</v>
      </c>
      <c r="B164">
        <v>51.7</v>
      </c>
      <c r="C164">
        <v>44.6</v>
      </c>
      <c r="D164">
        <v>25</v>
      </c>
      <c r="E164">
        <v>30.8</v>
      </c>
      <c r="F164">
        <v>90.8</v>
      </c>
      <c r="G164">
        <v>72.5</v>
      </c>
      <c r="H164">
        <v>0</v>
      </c>
      <c r="I164">
        <v>45.6</v>
      </c>
      <c r="J164">
        <v>47.8</v>
      </c>
      <c r="K164">
        <v>75.6</v>
      </c>
      <c r="L164">
        <v>77.4</v>
      </c>
      <c r="M164">
        <v>60</v>
      </c>
      <c r="N164">
        <v>50</v>
      </c>
    </row>
    <row r="165" spans="1:14">
      <c r="A165" t="s">
        <v>102</v>
      </c>
      <c r="B165">
        <v>51.3</v>
      </c>
      <c r="C165">
        <v>40.4</v>
      </c>
      <c r="D165">
        <v>33.4</v>
      </c>
      <c r="E165">
        <v>20.7</v>
      </c>
      <c r="F165">
        <v>77.5</v>
      </c>
      <c r="G165">
        <v>57.9</v>
      </c>
      <c r="H165">
        <v>62.3</v>
      </c>
      <c r="I165">
        <v>53.8</v>
      </c>
      <c r="J165">
        <v>48</v>
      </c>
      <c r="K165">
        <v>81</v>
      </c>
      <c r="L165">
        <v>66</v>
      </c>
      <c r="M165">
        <v>35</v>
      </c>
      <c r="N165">
        <v>40</v>
      </c>
    </row>
    <row r="166" spans="1:14">
      <c r="A166" t="s">
        <v>156</v>
      </c>
      <c r="B166">
        <v>50.7</v>
      </c>
      <c r="C166">
        <v>38.1</v>
      </c>
      <c r="D166">
        <v>24.3</v>
      </c>
      <c r="E166">
        <v>31.7</v>
      </c>
      <c r="F166">
        <v>65.5</v>
      </c>
      <c r="G166">
        <v>93.5</v>
      </c>
      <c r="H166">
        <v>95.3</v>
      </c>
      <c r="I166">
        <v>24.3</v>
      </c>
      <c r="J166">
        <v>40.4</v>
      </c>
      <c r="K166">
        <v>73.3</v>
      </c>
      <c r="L166">
        <v>47.2</v>
      </c>
      <c r="M166">
        <v>45</v>
      </c>
      <c r="N166">
        <v>30</v>
      </c>
    </row>
    <row r="167" spans="1:14">
      <c r="A167" t="s">
        <v>163</v>
      </c>
      <c r="B167">
        <v>50.5</v>
      </c>
      <c r="C167">
        <v>34.9</v>
      </c>
      <c r="D167">
        <v>23.2</v>
      </c>
      <c r="E167">
        <v>31.7</v>
      </c>
      <c r="F167">
        <v>74.1</v>
      </c>
      <c r="G167">
        <v>69.6</v>
      </c>
      <c r="H167">
        <v>40.3</v>
      </c>
      <c r="I167">
        <v>55.3</v>
      </c>
      <c r="J167">
        <v>41.7</v>
      </c>
      <c r="K167">
        <v>72</v>
      </c>
      <c r="L167">
        <v>78</v>
      </c>
      <c r="M167">
        <v>35</v>
      </c>
      <c r="N167">
        <v>50</v>
      </c>
    </row>
    <row r="168" spans="1:14">
      <c r="A168" t="s">
        <v>170</v>
      </c>
      <c r="B168">
        <v>50.2</v>
      </c>
      <c r="C168">
        <v>32.4</v>
      </c>
      <c r="D168">
        <v>15.1</v>
      </c>
      <c r="E168">
        <v>27.4</v>
      </c>
      <c r="F168">
        <v>45.8</v>
      </c>
      <c r="G168">
        <v>93.5</v>
      </c>
      <c r="H168">
        <v>95.6</v>
      </c>
      <c r="I168">
        <v>26.8</v>
      </c>
      <c r="J168">
        <v>43</v>
      </c>
      <c r="K168">
        <v>76.1</v>
      </c>
      <c r="L168">
        <v>47.2</v>
      </c>
      <c r="M168">
        <v>60</v>
      </c>
      <c r="N168">
        <v>40</v>
      </c>
    </row>
    <row r="169" spans="1:14">
      <c r="A169" t="s">
        <v>241</v>
      </c>
      <c r="B169">
        <v>49.5</v>
      </c>
      <c r="C169">
        <v>30.1</v>
      </c>
      <c r="D169">
        <v>13.1</v>
      </c>
      <c r="E169">
        <v>26.5</v>
      </c>
      <c r="F169">
        <v>74.4</v>
      </c>
      <c r="G169">
        <v>95.4</v>
      </c>
      <c r="H169">
        <v>98</v>
      </c>
      <c r="I169">
        <v>51.2</v>
      </c>
      <c r="J169">
        <v>41.6</v>
      </c>
      <c r="K169">
        <v>49.6</v>
      </c>
      <c r="L169">
        <v>64.6</v>
      </c>
      <c r="M169">
        <v>30</v>
      </c>
      <c r="N169">
        <v>20</v>
      </c>
    </row>
    <row r="170" spans="1:14">
      <c r="A170" t="s">
        <v>109</v>
      </c>
      <c r="B170">
        <v>49.5</v>
      </c>
      <c r="C170">
        <v>45.6</v>
      </c>
      <c r="D170">
        <v>36.9</v>
      </c>
      <c r="E170">
        <v>19.5</v>
      </c>
      <c r="F170">
        <v>70.5</v>
      </c>
      <c r="G170">
        <v>74.8</v>
      </c>
      <c r="H170">
        <v>10.3</v>
      </c>
      <c r="I170">
        <v>48.2</v>
      </c>
      <c r="J170">
        <v>71.9</v>
      </c>
      <c r="K170">
        <v>76.1</v>
      </c>
      <c r="L170">
        <v>69.8</v>
      </c>
      <c r="M170">
        <v>40</v>
      </c>
      <c r="N170">
        <v>30</v>
      </c>
    </row>
    <row r="171" spans="1:14">
      <c r="A171" t="s">
        <v>160</v>
      </c>
      <c r="B171">
        <v>49.2</v>
      </c>
      <c r="C171">
        <v>36.9</v>
      </c>
      <c r="D171">
        <v>33.5</v>
      </c>
      <c r="E171">
        <v>37.1</v>
      </c>
      <c r="F171">
        <v>81</v>
      </c>
      <c r="G171">
        <v>89.2</v>
      </c>
      <c r="H171">
        <v>86.5</v>
      </c>
      <c r="I171">
        <v>57.3</v>
      </c>
      <c r="J171">
        <v>50.7</v>
      </c>
      <c r="K171">
        <v>49</v>
      </c>
      <c r="L171">
        <v>54.6</v>
      </c>
      <c r="M171">
        <v>5</v>
      </c>
      <c r="N171">
        <v>10</v>
      </c>
    </row>
    <row r="172" spans="1:14">
      <c r="A172" t="s">
        <v>175</v>
      </c>
      <c r="B172">
        <v>49</v>
      </c>
      <c r="C172">
        <v>24.9</v>
      </c>
      <c r="D172">
        <v>22.3</v>
      </c>
      <c r="E172">
        <v>26.9</v>
      </c>
      <c r="F172">
        <v>73.7</v>
      </c>
      <c r="G172">
        <v>85.8</v>
      </c>
      <c r="H172">
        <v>13.2</v>
      </c>
      <c r="I172">
        <v>55.1</v>
      </c>
      <c r="J172">
        <v>67.4</v>
      </c>
      <c r="K172">
        <v>70.3</v>
      </c>
      <c r="L172">
        <v>68.2</v>
      </c>
      <c r="M172">
        <v>50</v>
      </c>
      <c r="N172">
        <v>30</v>
      </c>
    </row>
    <row r="173" spans="1:14">
      <c r="A173" t="s">
        <v>148</v>
      </c>
      <c r="B173">
        <v>49</v>
      </c>
      <c r="C173">
        <v>31.1</v>
      </c>
      <c r="D173">
        <v>23.8</v>
      </c>
      <c r="E173">
        <v>37.9</v>
      </c>
      <c r="F173">
        <v>86.1</v>
      </c>
      <c r="G173">
        <v>65.5</v>
      </c>
      <c r="H173">
        <v>59.7</v>
      </c>
      <c r="I173">
        <v>48.2</v>
      </c>
      <c r="J173">
        <v>38.2</v>
      </c>
      <c r="K173">
        <v>62.1</v>
      </c>
      <c r="L173">
        <v>60.6</v>
      </c>
      <c r="M173">
        <v>55</v>
      </c>
      <c r="N173">
        <v>20</v>
      </c>
    </row>
    <row r="174" spans="1:14">
      <c r="A174" t="s">
        <v>183</v>
      </c>
      <c r="B174">
        <v>48.3</v>
      </c>
      <c r="C174">
        <v>38.1</v>
      </c>
      <c r="D174">
        <v>15.1</v>
      </c>
      <c r="E174">
        <v>19.5</v>
      </c>
      <c r="F174">
        <v>75.1</v>
      </c>
      <c r="G174">
        <v>86.4</v>
      </c>
      <c r="H174">
        <v>77.2</v>
      </c>
      <c r="I174">
        <v>37.5</v>
      </c>
      <c r="J174">
        <v>34.2</v>
      </c>
      <c r="K174">
        <v>78.1</v>
      </c>
      <c r="L174">
        <v>48.8</v>
      </c>
      <c r="M174">
        <v>40</v>
      </c>
      <c r="N174">
        <v>30</v>
      </c>
    </row>
    <row r="175" spans="1:14">
      <c r="A175" t="s">
        <v>129</v>
      </c>
      <c r="B175">
        <v>48</v>
      </c>
      <c r="C175">
        <v>40.7</v>
      </c>
      <c r="D175">
        <v>21.8</v>
      </c>
      <c r="E175">
        <v>39.4</v>
      </c>
      <c r="F175">
        <v>87.5</v>
      </c>
      <c r="G175">
        <v>83.5</v>
      </c>
      <c r="H175">
        <v>9.8</v>
      </c>
      <c r="I175">
        <v>50.1</v>
      </c>
      <c r="J175">
        <v>29.7</v>
      </c>
      <c r="K175">
        <v>64.2</v>
      </c>
      <c r="L175">
        <v>69.4</v>
      </c>
      <c r="M175">
        <v>60</v>
      </c>
      <c r="N175">
        <v>20</v>
      </c>
    </row>
    <row r="176" spans="1:14">
      <c r="A176" t="s">
        <v>114</v>
      </c>
      <c r="B176">
        <v>46.9</v>
      </c>
      <c r="C176">
        <v>37.9</v>
      </c>
      <c r="D176">
        <v>28.3</v>
      </c>
      <c r="E176">
        <v>35</v>
      </c>
      <c r="F176">
        <v>75.4</v>
      </c>
      <c r="G176">
        <v>52.6</v>
      </c>
      <c r="H176">
        <v>17.3</v>
      </c>
      <c r="I176">
        <v>63</v>
      </c>
      <c r="J176">
        <v>50.5</v>
      </c>
      <c r="K176">
        <v>76.2</v>
      </c>
      <c r="L176">
        <v>66.2</v>
      </c>
      <c r="M176">
        <v>30</v>
      </c>
      <c r="N176">
        <v>30</v>
      </c>
    </row>
    <row r="177" spans="1:14">
      <c r="A177" t="s">
        <v>178</v>
      </c>
      <c r="B177">
        <v>46.5</v>
      </c>
      <c r="C177">
        <v>20.1</v>
      </c>
      <c r="D177">
        <v>21.4</v>
      </c>
      <c r="E177">
        <v>20</v>
      </c>
      <c r="F177">
        <v>95.9</v>
      </c>
      <c r="G177">
        <v>93.1</v>
      </c>
      <c r="H177">
        <v>94.5</v>
      </c>
      <c r="I177">
        <v>30</v>
      </c>
      <c r="J177">
        <v>20</v>
      </c>
      <c r="K177">
        <v>68.7</v>
      </c>
      <c r="L177">
        <v>74.2</v>
      </c>
      <c r="M177">
        <v>10</v>
      </c>
      <c r="N177">
        <v>10</v>
      </c>
    </row>
    <row r="178" spans="1:14">
      <c r="A178" t="s">
        <v>98</v>
      </c>
      <c r="B178">
        <v>45.9</v>
      </c>
      <c r="C178">
        <v>45.2</v>
      </c>
      <c r="D178">
        <v>32.5</v>
      </c>
      <c r="E178">
        <v>12.6</v>
      </c>
      <c r="F178">
        <v>96.3</v>
      </c>
      <c r="G178">
        <v>5.3</v>
      </c>
      <c r="H178">
        <v>19.9</v>
      </c>
      <c r="I178">
        <v>64</v>
      </c>
      <c r="J178">
        <v>58.9</v>
      </c>
      <c r="K178">
        <v>76.5</v>
      </c>
      <c r="L178">
        <v>75</v>
      </c>
      <c r="M178">
        <v>45</v>
      </c>
      <c r="N178">
        <v>20</v>
      </c>
    </row>
    <row r="179" spans="1:14">
      <c r="A179" t="s">
        <v>242</v>
      </c>
      <c r="B179">
        <v>45.2</v>
      </c>
      <c r="C179">
        <v>47.5</v>
      </c>
      <c r="D179">
        <v>24.3</v>
      </c>
      <c r="E179">
        <v>34.2</v>
      </c>
      <c r="F179">
        <v>72.4</v>
      </c>
      <c r="G179">
        <v>0</v>
      </c>
      <c r="H179">
        <v>99</v>
      </c>
      <c r="I179">
        <v>40.6</v>
      </c>
      <c r="J179">
        <v>62.9</v>
      </c>
      <c r="K179">
        <v>82.2</v>
      </c>
      <c r="L179">
        <v>23.8</v>
      </c>
      <c r="M179">
        <v>25</v>
      </c>
      <c r="N179">
        <v>30</v>
      </c>
    </row>
    <row r="180" spans="1:14">
      <c r="A180" t="s">
        <v>184</v>
      </c>
      <c r="B180">
        <v>45</v>
      </c>
      <c r="C180">
        <v>33.7</v>
      </c>
      <c r="D180">
        <v>25.5</v>
      </c>
      <c r="E180">
        <v>20.8</v>
      </c>
      <c r="F180">
        <v>86.1</v>
      </c>
      <c r="G180">
        <v>94.5</v>
      </c>
      <c r="H180">
        <v>12.4</v>
      </c>
      <c r="I180">
        <v>53.5</v>
      </c>
      <c r="J180">
        <v>60</v>
      </c>
      <c r="K180">
        <v>77</v>
      </c>
      <c r="L180">
        <v>52</v>
      </c>
      <c r="M180">
        <v>5</v>
      </c>
      <c r="N180">
        <v>20</v>
      </c>
    </row>
    <row r="181" spans="1:14">
      <c r="A181" t="s">
        <v>167</v>
      </c>
      <c r="B181">
        <v>43.1</v>
      </c>
      <c r="C181">
        <v>33.7</v>
      </c>
      <c r="D181">
        <v>18.9</v>
      </c>
      <c r="E181">
        <v>28.3</v>
      </c>
      <c r="F181">
        <v>62.3</v>
      </c>
      <c r="G181">
        <v>88</v>
      </c>
      <c r="H181">
        <v>36.2</v>
      </c>
      <c r="I181">
        <v>39.1</v>
      </c>
      <c r="J181">
        <v>43.1</v>
      </c>
      <c r="K181">
        <v>62.8</v>
      </c>
      <c r="L181">
        <v>70</v>
      </c>
      <c r="M181">
        <v>25</v>
      </c>
      <c r="N181">
        <v>10</v>
      </c>
    </row>
    <row r="182" spans="1:14">
      <c r="A182" t="s">
        <v>133</v>
      </c>
      <c r="B182">
        <v>42.8</v>
      </c>
      <c r="C182">
        <v>20.1</v>
      </c>
      <c r="D182">
        <v>23.1</v>
      </c>
      <c r="E182">
        <v>11.2</v>
      </c>
      <c r="F182">
        <v>86.3</v>
      </c>
      <c r="G182">
        <v>54.2</v>
      </c>
      <c r="H182">
        <v>14.2</v>
      </c>
      <c r="I182">
        <v>58.3</v>
      </c>
      <c r="J182">
        <v>52.9</v>
      </c>
      <c r="K182">
        <v>69.9</v>
      </c>
      <c r="L182">
        <v>67.8</v>
      </c>
      <c r="M182">
        <v>15</v>
      </c>
      <c r="N182">
        <v>40</v>
      </c>
    </row>
    <row r="183" spans="1:14">
      <c r="A183" t="s">
        <v>243</v>
      </c>
      <c r="B183">
        <v>41.8</v>
      </c>
      <c r="C183">
        <v>40.7</v>
      </c>
      <c r="D183">
        <v>23.1</v>
      </c>
      <c r="E183">
        <v>30</v>
      </c>
      <c r="F183">
        <v>63.3</v>
      </c>
      <c r="G183">
        <v>56.2</v>
      </c>
      <c r="H183">
        <v>0.6</v>
      </c>
      <c r="I183">
        <v>37.5</v>
      </c>
      <c r="J183">
        <v>35.3</v>
      </c>
      <c r="K183">
        <v>83.2</v>
      </c>
      <c r="L183">
        <v>56.8</v>
      </c>
      <c r="M183">
        <v>45</v>
      </c>
      <c r="N183">
        <v>30</v>
      </c>
    </row>
    <row r="184" spans="1:14">
      <c r="A184" t="s">
        <v>181</v>
      </c>
      <c r="B184">
        <v>4.2</v>
      </c>
      <c r="C184">
        <v>20.1</v>
      </c>
      <c r="D184">
        <v>15.1</v>
      </c>
      <c r="E184">
        <v>5</v>
      </c>
      <c r="F184">
        <v>0</v>
      </c>
      <c r="G184">
        <v>0</v>
      </c>
      <c r="H184">
        <v>0</v>
      </c>
      <c r="I184">
        <v>5</v>
      </c>
      <c r="J184">
        <v>5</v>
      </c>
      <c r="K184">
        <v>0</v>
      </c>
      <c r="L184">
        <v>0</v>
      </c>
      <c r="M184">
        <v>0</v>
      </c>
      <c r="N184">
        <v>0</v>
      </c>
    </row>
    <row r="185" spans="1:14">
      <c r="A185" t="s">
        <v>172</v>
      </c>
      <c r="B185">
        <v>38.5</v>
      </c>
      <c r="C185">
        <v>32.5</v>
      </c>
      <c r="D185">
        <v>21.4</v>
      </c>
      <c r="E185">
        <v>14.3</v>
      </c>
      <c r="F185">
        <v>81.4</v>
      </c>
      <c r="G185">
        <v>74.7</v>
      </c>
      <c r="H185">
        <v>0</v>
      </c>
      <c r="I185">
        <v>18.2</v>
      </c>
      <c r="J185">
        <v>69.7</v>
      </c>
      <c r="K185">
        <v>61</v>
      </c>
      <c r="L185">
        <v>69.2</v>
      </c>
      <c r="M185">
        <v>0</v>
      </c>
      <c r="N185">
        <v>20</v>
      </c>
    </row>
    <row r="186" spans="1:14">
      <c r="A186" t="s">
        <v>74</v>
      </c>
      <c r="B186">
        <v>26.9</v>
      </c>
      <c r="C186">
        <v>20.1</v>
      </c>
      <c r="D186">
        <v>38.7</v>
      </c>
      <c r="E186">
        <v>10</v>
      </c>
      <c r="F186">
        <v>49.5</v>
      </c>
      <c r="G186">
        <v>0</v>
      </c>
      <c r="H186">
        <v>14.8</v>
      </c>
      <c r="I186">
        <v>20</v>
      </c>
      <c r="J186">
        <v>20</v>
      </c>
      <c r="K186">
        <v>64.1</v>
      </c>
      <c r="L186">
        <v>65.6</v>
      </c>
      <c r="M186">
        <v>10</v>
      </c>
      <c r="N186">
        <v>10</v>
      </c>
    </row>
    <row r="187" spans="1:14">
      <c r="A187" t="s">
        <v>185</v>
      </c>
      <c r="B187">
        <v>25.2</v>
      </c>
      <c r="C187">
        <v>10.1</v>
      </c>
      <c r="D187">
        <v>14.6</v>
      </c>
      <c r="E187">
        <v>12.6</v>
      </c>
      <c r="F187">
        <v>72.8</v>
      </c>
      <c r="G187">
        <v>66.3</v>
      </c>
      <c r="H187">
        <v>0</v>
      </c>
      <c r="I187">
        <v>30.8</v>
      </c>
      <c r="J187">
        <v>27.7</v>
      </c>
      <c r="K187">
        <v>0</v>
      </c>
      <c r="L187">
        <v>58</v>
      </c>
      <c r="M187">
        <v>0</v>
      </c>
      <c r="N187">
        <v>10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7"/>
  <sheetViews>
    <sheetView workbookViewId="0">
      <selection activeCell="C2" sqref="C2"/>
    </sheetView>
  </sheetViews>
  <sheetFormatPr defaultColWidth="11.425" defaultRowHeight="14.25" outlineLevelCol="3"/>
  <cols>
    <col min="1" max="1" width="53.7083333333333" customWidth="true"/>
    <col min="2" max="2" width="7.28333333333333" customWidth="true"/>
    <col min="3" max="3" width="52.2833333333333" customWidth="true"/>
  </cols>
  <sheetData>
    <row r="1" spans="1:4">
      <c r="A1" t="s">
        <v>191</v>
      </c>
      <c r="B1" t="s">
        <v>4</v>
      </c>
      <c r="C1" t="s">
        <v>244</v>
      </c>
      <c r="D1" t="s">
        <v>245</v>
      </c>
    </row>
    <row r="2" spans="1:4">
      <c r="A2" s="3" t="s">
        <v>246</v>
      </c>
      <c r="B2" s="3">
        <v>0.506</v>
      </c>
      <c r="C2" s="3" t="str">
        <f>REPLACE(Human_20Development_20Index_20_HDI[[#This Row],[Country]],1,1,"")</f>
        <v>Afghanistan</v>
      </c>
      <c r="D2" s="3">
        <f>Human_20Development_20Index_20_HDI[[#This Row],[2017]]</f>
        <v>0.506</v>
      </c>
    </row>
    <row r="3" spans="1:4">
      <c r="A3" s="3" t="s">
        <v>247</v>
      </c>
      <c r="B3" s="3">
        <v>0.79</v>
      </c>
      <c r="C3" s="3" t="str">
        <f>REPLACE(Human_20Development_20Index_20_HDI[[#This Row],[Country]],1,1,"")</f>
        <v>Albania</v>
      </c>
      <c r="D3" s="3">
        <f>Human_20Development_20Index_20_HDI[[#This Row],[2017]]</f>
        <v>0.79</v>
      </c>
    </row>
    <row r="4" spans="1:4">
      <c r="A4" s="3" t="s">
        <v>248</v>
      </c>
      <c r="B4" s="3">
        <v>0.745</v>
      </c>
      <c r="C4" s="3" t="str">
        <f>REPLACE(Human_20Development_20Index_20_HDI[[#This Row],[Country]],1,1,"")</f>
        <v>Algeria</v>
      </c>
      <c r="D4" s="3">
        <f>Human_20Development_20Index_20_HDI[[#This Row],[2017]]</f>
        <v>0.745</v>
      </c>
    </row>
    <row r="5" spans="1:4">
      <c r="A5" s="3" t="s">
        <v>249</v>
      </c>
      <c r="B5" s="3">
        <v>0.863</v>
      </c>
      <c r="C5" s="3" t="str">
        <f>REPLACE(Human_20Development_20Index_20_HDI[[#This Row],[Country]],1,1,"")</f>
        <v>Andorra</v>
      </c>
      <c r="D5" s="3">
        <f>Human_20Development_20Index_20_HDI[[#This Row],[2017]]</f>
        <v>0.863</v>
      </c>
    </row>
    <row r="6" spans="1:4">
      <c r="A6" s="3" t="s">
        <v>250</v>
      </c>
      <c r="B6" s="3">
        <v>0.582</v>
      </c>
      <c r="C6" s="3" t="str">
        <f>REPLACE(Human_20Development_20Index_20_HDI[[#This Row],[Country]],1,1,"")</f>
        <v>Angola</v>
      </c>
      <c r="D6" s="3">
        <f>Human_20Development_20Index_20_HDI[[#This Row],[2017]]</f>
        <v>0.582</v>
      </c>
    </row>
    <row r="7" spans="1:4">
      <c r="A7" s="3" t="s">
        <v>251</v>
      </c>
      <c r="B7" s="3">
        <v>0.768</v>
      </c>
      <c r="C7" s="3" t="str">
        <f>REPLACE(Human_20Development_20Index_20_HDI[[#This Row],[Country]],1,1,"")</f>
        <v>Antigua and Barbuda</v>
      </c>
      <c r="D7" s="3">
        <f>Human_20Development_20Index_20_HDI[[#This Row],[2017]]</f>
        <v>0.768</v>
      </c>
    </row>
    <row r="8" spans="1:4">
      <c r="A8" s="3" t="s">
        <v>252</v>
      </c>
      <c r="B8" s="3">
        <v>0.843</v>
      </c>
      <c r="C8" s="3" t="str">
        <f>REPLACE(Human_20Development_20Index_20_HDI[[#This Row],[Country]],1,1,"")</f>
        <v>Argentina</v>
      </c>
      <c r="D8" s="3">
        <f>Human_20Development_20Index_20_HDI[[#This Row],[2017]]</f>
        <v>0.843</v>
      </c>
    </row>
    <row r="9" spans="1:4">
      <c r="A9" s="3" t="s">
        <v>253</v>
      </c>
      <c r="B9" s="3">
        <v>0.769</v>
      </c>
      <c r="C9" s="3" t="str">
        <f>REPLACE(Human_20Development_20Index_20_HDI[[#This Row],[Country]],1,1,"")</f>
        <v>Armenia</v>
      </c>
      <c r="D9" s="3">
        <f>Human_20Development_20Index_20_HDI[[#This Row],[2017]]</f>
        <v>0.769</v>
      </c>
    </row>
    <row r="10" spans="1:4">
      <c r="A10" s="3" t="s">
        <v>254</v>
      </c>
      <c r="B10" s="3">
        <v>0.941</v>
      </c>
      <c r="C10" s="3" t="str">
        <f>REPLACE(Human_20Development_20Index_20_HDI[[#This Row],[Country]],1,1,"")</f>
        <v>Australia</v>
      </c>
      <c r="D10" s="3">
        <f>Human_20Development_20Index_20_HDI[[#This Row],[2017]]</f>
        <v>0.941</v>
      </c>
    </row>
    <row r="11" spans="1:4">
      <c r="A11" s="3" t="s">
        <v>255</v>
      </c>
      <c r="B11" s="3">
        <v>0.919</v>
      </c>
      <c r="C11" s="3" t="str">
        <f>REPLACE(Human_20Development_20Index_20_HDI[[#This Row],[Country]],1,1,"")</f>
        <v>Austria</v>
      </c>
      <c r="D11" s="3">
        <f>Human_20Development_20Index_20_HDI[[#This Row],[2017]]</f>
        <v>0.919</v>
      </c>
    </row>
    <row r="12" spans="1:4">
      <c r="A12" s="3" t="s">
        <v>256</v>
      </c>
      <c r="B12" s="3">
        <v>0.754</v>
      </c>
      <c r="C12" s="3" t="str">
        <f>REPLACE(Human_20Development_20Index_20_HDI[[#This Row],[Country]],1,1,"")</f>
        <v>Azerbaijan</v>
      </c>
      <c r="D12" s="3">
        <f>Human_20Development_20Index_20_HDI[[#This Row],[2017]]</f>
        <v>0.754</v>
      </c>
    </row>
    <row r="13" spans="1:4">
      <c r="A13" s="3" t="s">
        <v>257</v>
      </c>
      <c r="B13" s="3">
        <v>0.812</v>
      </c>
      <c r="C13" s="3" t="str">
        <f>REPLACE(Human_20Development_20Index_20_HDI[[#This Row],[Country]],1,1,"")</f>
        <v>Bahamas</v>
      </c>
      <c r="D13" s="3">
        <f>Human_20Development_20Index_20_HDI[[#This Row],[2017]]</f>
        <v>0.812</v>
      </c>
    </row>
    <row r="14" spans="1:4">
      <c r="A14" s="3" t="s">
        <v>258</v>
      </c>
      <c r="B14" s="3">
        <v>0.854</v>
      </c>
      <c r="C14" s="3" t="str">
        <f>REPLACE(Human_20Development_20Index_20_HDI[[#This Row],[Country]],1,1,"")</f>
        <v>Bahrain</v>
      </c>
      <c r="D14" s="3">
        <f>Human_20Development_20Index_20_HDI[[#This Row],[2017]]</f>
        <v>0.854</v>
      </c>
    </row>
    <row r="15" spans="1:4">
      <c r="A15" s="3" t="s">
        <v>259</v>
      </c>
      <c r="B15" s="3">
        <v>0.616</v>
      </c>
      <c r="C15" s="3" t="str">
        <f>REPLACE(Human_20Development_20Index_20_HDI[[#This Row],[Country]],1,1,"")</f>
        <v>Bangladesh</v>
      </c>
      <c r="D15" s="3">
        <f>Human_20Development_20Index_20_HDI[[#This Row],[2017]]</f>
        <v>0.616</v>
      </c>
    </row>
    <row r="16" spans="1:4">
      <c r="A16" s="3" t="s">
        <v>260</v>
      </c>
      <c r="B16" s="3">
        <v>0.81</v>
      </c>
      <c r="C16" s="3" t="str">
        <f>REPLACE(Human_20Development_20Index_20_HDI[[#This Row],[Country]],1,1,"")</f>
        <v>Barbados</v>
      </c>
      <c r="D16" s="3">
        <f>Human_20Development_20Index_20_HDI[[#This Row],[2017]]</f>
        <v>0.81</v>
      </c>
    </row>
    <row r="17" spans="1:4">
      <c r="A17" s="3" t="s">
        <v>261</v>
      </c>
      <c r="B17" s="3">
        <v>0.819</v>
      </c>
      <c r="C17" s="3" t="str">
        <f>REPLACE(Human_20Development_20Index_20_HDI[[#This Row],[Country]],1,1,"")</f>
        <v>Belarus</v>
      </c>
      <c r="D17" s="3">
        <f>Human_20Development_20Index_20_HDI[[#This Row],[2017]]</f>
        <v>0.819</v>
      </c>
    </row>
    <row r="18" spans="1:4">
      <c r="A18" s="3" t="s">
        <v>262</v>
      </c>
      <c r="B18" s="3">
        <v>0.929</v>
      </c>
      <c r="C18" s="3" t="str">
        <f>REPLACE(Human_20Development_20Index_20_HDI[[#This Row],[Country]],1,1,"")</f>
        <v>Belgium</v>
      </c>
      <c r="D18" s="3">
        <f>Human_20Development_20Index_20_HDI[[#This Row],[2017]]</f>
        <v>0.929</v>
      </c>
    </row>
    <row r="19" spans="1:4">
      <c r="A19" s="3" t="s">
        <v>263</v>
      </c>
      <c r="B19" s="3">
        <v>0.714</v>
      </c>
      <c r="C19" s="3" t="str">
        <f>REPLACE(Human_20Development_20Index_20_HDI[[#This Row],[Country]],1,1,"")</f>
        <v>Belize</v>
      </c>
      <c r="D19" s="3">
        <f>Human_20Development_20Index_20_HDI[[#This Row],[2017]]</f>
        <v>0.714</v>
      </c>
    </row>
    <row r="20" spans="1:4">
      <c r="A20" s="3" t="s">
        <v>264</v>
      </c>
      <c r="B20" s="3">
        <v>0.536</v>
      </c>
      <c r="C20" s="3" t="str">
        <f>REPLACE(Human_20Development_20Index_20_HDI[[#This Row],[Country]],1,1,"")</f>
        <v>Benin</v>
      </c>
      <c r="D20" s="3">
        <f>Human_20Development_20Index_20_HDI[[#This Row],[2017]]</f>
        <v>0.536</v>
      </c>
    </row>
    <row r="21" spans="1:4">
      <c r="A21" s="3" t="s">
        <v>265</v>
      </c>
      <c r="B21" s="3">
        <v>0.646</v>
      </c>
      <c r="C21" s="3" t="str">
        <f>REPLACE(Human_20Development_20Index_20_HDI[[#This Row],[Country]],1,1,"")</f>
        <v>Bhutan</v>
      </c>
      <c r="D21" s="3">
        <f>Human_20Development_20Index_20_HDI[[#This Row],[2017]]</f>
        <v>0.646</v>
      </c>
    </row>
    <row r="22" spans="1:4">
      <c r="A22" s="3" t="s">
        <v>266</v>
      </c>
      <c r="B22" s="3">
        <v>0.71</v>
      </c>
      <c r="C22" s="3" t="str">
        <f>REPLACE(Human_20Development_20Index_20_HDI[[#This Row],[Country]],1,1,"")</f>
        <v>Bolivia (Plurinational State of)</v>
      </c>
      <c r="D22" s="3">
        <f>Human_20Development_20Index_20_HDI[[#This Row],[2017]]</f>
        <v>0.71</v>
      </c>
    </row>
    <row r="23" spans="1:4">
      <c r="A23" s="3" t="s">
        <v>267</v>
      </c>
      <c r="B23" s="3">
        <v>0.774</v>
      </c>
      <c r="C23" s="3" t="str">
        <f>REPLACE(Human_20Development_20Index_20_HDI[[#This Row],[Country]],1,1,"")</f>
        <v>Bosnia and Herzegovina</v>
      </c>
      <c r="D23" s="3">
        <f>Human_20Development_20Index_20_HDI[[#This Row],[2017]]</f>
        <v>0.774</v>
      </c>
    </row>
    <row r="24" spans="1:4">
      <c r="A24" s="3" t="s">
        <v>268</v>
      </c>
      <c r="B24" s="3">
        <v>0.726</v>
      </c>
      <c r="C24" s="3" t="str">
        <f>REPLACE(Human_20Development_20Index_20_HDI[[#This Row],[Country]],1,1,"")</f>
        <v>Botswana</v>
      </c>
      <c r="D24" s="3">
        <f>Human_20Development_20Index_20_HDI[[#This Row],[2017]]</f>
        <v>0.726</v>
      </c>
    </row>
    <row r="25" spans="1:4">
      <c r="A25" s="3" t="s">
        <v>269</v>
      </c>
      <c r="B25" s="3">
        <v>0.761</v>
      </c>
      <c r="C25" s="3" t="str">
        <f>REPLACE(Human_20Development_20Index_20_HDI[[#This Row],[Country]],1,1,"")</f>
        <v>Brazil</v>
      </c>
      <c r="D25" s="3">
        <f>Human_20Development_20Index_20_HDI[[#This Row],[2017]]</f>
        <v>0.761</v>
      </c>
    </row>
    <row r="26" spans="1:4">
      <c r="A26" s="3" t="s">
        <v>270</v>
      </c>
      <c r="B26" s="3">
        <v>0.838</v>
      </c>
      <c r="C26" s="3" t="str">
        <f>REPLACE(Human_20Development_20Index_20_HDI[[#This Row],[Country]],1,1,"")</f>
        <v>Brunei Darussalam</v>
      </c>
      <c r="D26" s="3">
        <f>Human_20Development_20Index_20_HDI[[#This Row],[2017]]</f>
        <v>0.838</v>
      </c>
    </row>
    <row r="27" spans="1:4">
      <c r="A27" s="3" t="s">
        <v>271</v>
      </c>
      <c r="B27" s="3">
        <v>0.811</v>
      </c>
      <c r="C27" s="3" t="str">
        <f>REPLACE(Human_20Development_20Index_20_HDI[[#This Row],[Country]],1,1,"")</f>
        <v>Bulgaria</v>
      </c>
      <c r="D27" s="3">
        <f>Human_20Development_20Index_20_HDI[[#This Row],[2017]]</f>
        <v>0.811</v>
      </c>
    </row>
    <row r="28" spans="1:4">
      <c r="A28" s="3" t="s">
        <v>272</v>
      </c>
      <c r="B28" s="3">
        <v>0.439</v>
      </c>
      <c r="C28" s="3" t="str">
        <f>REPLACE(Human_20Development_20Index_20_HDI[[#This Row],[Country]],1,1,"")</f>
        <v>Burkina Faso</v>
      </c>
      <c r="D28" s="3">
        <f>Human_20Development_20Index_20_HDI[[#This Row],[2017]]</f>
        <v>0.439</v>
      </c>
    </row>
    <row r="29" spans="1:4">
      <c r="A29" s="3" t="s">
        <v>273</v>
      </c>
      <c r="B29" s="3">
        <v>0.434</v>
      </c>
      <c r="C29" s="3" t="str">
        <f>REPLACE(Human_20Development_20Index_20_HDI[[#This Row],[Country]],1,1,"")</f>
        <v>Burundi</v>
      </c>
      <c r="D29" s="3">
        <f>Human_20Development_20Index_20_HDI[[#This Row],[2017]]</f>
        <v>0.434</v>
      </c>
    </row>
    <row r="30" spans="1:4">
      <c r="A30" s="3" t="s">
        <v>274</v>
      </c>
      <c r="B30" s="3">
        <v>0.66</v>
      </c>
      <c r="C30" s="3" t="str">
        <f>REPLACE(Human_20Development_20Index_20_HDI[[#This Row],[Country]],1,1,"")</f>
        <v>Cabo Verde</v>
      </c>
      <c r="D30" s="3">
        <f>Human_20Development_20Index_20_HDI[[#This Row],[2017]]</f>
        <v>0.66</v>
      </c>
    </row>
    <row r="31" spans="1:4">
      <c r="A31" s="3" t="s">
        <v>275</v>
      </c>
      <c r="B31" s="3">
        <v>0.582</v>
      </c>
      <c r="C31" s="3" t="str">
        <f>REPLACE(Human_20Development_20Index_20_HDI[[#This Row],[Country]],1,1,"")</f>
        <v>Cambodia</v>
      </c>
      <c r="D31" s="3">
        <f>Human_20Development_20Index_20_HDI[[#This Row],[2017]]</f>
        <v>0.582</v>
      </c>
    </row>
    <row r="32" spans="1:4">
      <c r="A32" s="3" t="s">
        <v>276</v>
      </c>
      <c r="B32" s="3">
        <v>0.557</v>
      </c>
      <c r="C32" s="3" t="str">
        <f>REPLACE(Human_20Development_20Index_20_HDI[[#This Row],[Country]],1,1,"")</f>
        <v>Cameroon</v>
      </c>
      <c r="D32" s="3">
        <f>Human_20Development_20Index_20_HDI[[#This Row],[2017]]</f>
        <v>0.557</v>
      </c>
    </row>
    <row r="33" spans="1:4">
      <c r="A33" s="3" t="s">
        <v>277</v>
      </c>
      <c r="B33" s="3">
        <v>0.926</v>
      </c>
      <c r="C33" s="3" t="str">
        <f>REPLACE(Human_20Development_20Index_20_HDI[[#This Row],[Country]],1,1,"")</f>
        <v>Canada</v>
      </c>
      <c r="D33" s="3">
        <f>Human_20Development_20Index_20_HDI[[#This Row],[2017]]</f>
        <v>0.926</v>
      </c>
    </row>
    <row r="34" spans="1:4">
      <c r="A34" s="3" t="s">
        <v>278</v>
      </c>
      <c r="B34" s="3">
        <v>0.391</v>
      </c>
      <c r="C34" s="3" t="str">
        <f>REPLACE(Human_20Development_20Index_20_HDI[[#This Row],[Country]],1,1,"")</f>
        <v>Central African Republic</v>
      </c>
      <c r="D34" s="3">
        <f>Human_20Development_20Index_20_HDI[[#This Row],[2017]]</f>
        <v>0.391</v>
      </c>
    </row>
    <row r="35" spans="1:4">
      <c r="A35" s="3" t="s">
        <v>279</v>
      </c>
      <c r="B35" s="3">
        <v>0.396</v>
      </c>
      <c r="C35" s="3" t="str">
        <f>REPLACE(Human_20Development_20Index_20_HDI[[#This Row],[Country]],1,1,"")</f>
        <v>Chad</v>
      </c>
      <c r="D35" s="3">
        <f>Human_20Development_20Index_20_HDI[[#This Row],[2017]]</f>
        <v>0.396</v>
      </c>
    </row>
    <row r="36" spans="1:4">
      <c r="A36" s="3" t="s">
        <v>280</v>
      </c>
      <c r="B36" s="3">
        <v>0.847</v>
      </c>
      <c r="C36" s="3" t="str">
        <f>REPLACE(Human_20Development_20Index_20_HDI[[#This Row],[Country]],1,1,"")</f>
        <v>Chile</v>
      </c>
      <c r="D36" s="3">
        <f>Human_20Development_20Index_20_HDI[[#This Row],[2017]]</f>
        <v>0.847</v>
      </c>
    </row>
    <row r="37" spans="1:4">
      <c r="A37" s="3" t="s">
        <v>281</v>
      </c>
      <c r="B37" s="3">
        <v>0.75</v>
      </c>
      <c r="C37" s="3" t="str">
        <f>REPLACE(Human_20Development_20Index_20_HDI[[#This Row],[Country]],1,1,"")</f>
        <v>China</v>
      </c>
      <c r="D37" s="3">
        <f>Human_20Development_20Index_20_HDI[[#This Row],[2017]]</f>
        <v>0.75</v>
      </c>
    </row>
    <row r="38" spans="1:4">
      <c r="A38" s="3" t="s">
        <v>282</v>
      </c>
      <c r="B38" s="3">
        <v>0.763</v>
      </c>
      <c r="C38" s="3" t="str">
        <f>REPLACE(Human_20Development_20Index_20_HDI[[#This Row],[Country]],1,1,"")</f>
        <v>Colombia</v>
      </c>
      <c r="D38" s="3">
        <f>Human_20Development_20Index_20_HDI[[#This Row],[2017]]</f>
        <v>0.763</v>
      </c>
    </row>
    <row r="39" spans="1:4">
      <c r="A39" s="3" t="s">
        <v>283</v>
      </c>
      <c r="B39" s="3">
        <v>0.55</v>
      </c>
      <c r="C39" s="3" t="str">
        <f>REPLACE(Human_20Development_20Index_20_HDI[[#This Row],[Country]],1,1,"")</f>
        <v>Comoros</v>
      </c>
      <c r="D39" s="3">
        <f>Human_20Development_20Index_20_HDI[[#This Row],[2017]]</f>
        <v>0.55</v>
      </c>
    </row>
    <row r="40" spans="1:4">
      <c r="A40" s="3" t="s">
        <v>284</v>
      </c>
      <c r="B40" s="3">
        <v>0.574</v>
      </c>
      <c r="C40" s="3" t="str">
        <f>REPLACE(Human_20Development_20Index_20_HDI[[#This Row],[Country]],1,1,"")</f>
        <v>Congo</v>
      </c>
      <c r="D40" s="3">
        <f>Human_20Development_20Index_20_HDI[[#This Row],[2017]]</f>
        <v>0.574</v>
      </c>
    </row>
    <row r="41" spans="1:4">
      <c r="A41" s="3" t="s">
        <v>285</v>
      </c>
      <c r="B41" s="3">
        <v>0.475</v>
      </c>
      <c r="C41" s="3" t="str">
        <f>REPLACE(Human_20Development_20Index_20_HDI[[#This Row],[Country]],1,1,"")</f>
        <v>Congo (Democratic Republic of the)</v>
      </c>
      <c r="D41" s="3">
        <f>Human_20Development_20Index_20_HDI[[#This Row],[2017]]</f>
        <v>0.475</v>
      </c>
    </row>
    <row r="42" spans="1:4">
      <c r="A42" s="3" t="s">
        <v>286</v>
      </c>
      <c r="B42" s="3">
        <v>0.804</v>
      </c>
      <c r="C42" s="3" t="str">
        <f>REPLACE(Human_20Development_20Index_20_HDI[[#This Row],[Country]],1,1,"")</f>
        <v>Costa Rica</v>
      </c>
      <c r="D42" s="3">
        <f>Human_20Development_20Index_20_HDI[[#This Row],[2017]]</f>
        <v>0.804</v>
      </c>
    </row>
    <row r="43" spans="1:4">
      <c r="A43" s="3" t="s">
        <v>287</v>
      </c>
      <c r="B43" s="3">
        <v>0.845</v>
      </c>
      <c r="C43" s="3" t="str">
        <f>REPLACE(Human_20Development_20Index_20_HDI[[#This Row],[Country]],1,1,"")</f>
        <v>Croatia</v>
      </c>
      <c r="D43" s="3">
        <f>Human_20Development_20Index_20_HDI[[#This Row],[2017]]</f>
        <v>0.845</v>
      </c>
    </row>
    <row r="44" spans="1:4">
      <c r="A44" s="3" t="s">
        <v>288</v>
      </c>
      <c r="B44" s="3">
        <v>0.777</v>
      </c>
      <c r="C44" s="3" t="str">
        <f>REPLACE(Human_20Development_20Index_20_HDI[[#This Row],[Country]],1,1,"")</f>
        <v>Cuba</v>
      </c>
      <c r="D44" s="3">
        <f>Human_20Development_20Index_20_HDI[[#This Row],[2017]]</f>
        <v>0.777</v>
      </c>
    </row>
    <row r="45" spans="1:4">
      <c r="A45" s="3" t="s">
        <v>289</v>
      </c>
      <c r="B45" s="3">
        <v>0.878</v>
      </c>
      <c r="C45" s="3" t="str">
        <f>REPLACE(Human_20Development_20Index_20_HDI[[#This Row],[Country]],1,1,"")</f>
        <v>Cyprus</v>
      </c>
      <c r="D45" s="3">
        <f>Human_20Development_20Index_20_HDI[[#This Row],[2017]]</f>
        <v>0.878</v>
      </c>
    </row>
    <row r="46" spans="1:4">
      <c r="A46" s="3" t="s">
        <v>290</v>
      </c>
      <c r="B46" s="3">
        <v>0.896</v>
      </c>
      <c r="C46" s="3" t="str">
        <f>REPLACE(Human_20Development_20Index_20_HDI[[#This Row],[Country]],1,1,"")</f>
        <v>Czechia</v>
      </c>
      <c r="D46" s="3">
        <f>Human_20Development_20Index_20_HDI[[#This Row],[2017]]</f>
        <v>0.896</v>
      </c>
    </row>
    <row r="47" spans="1:4">
      <c r="A47" s="3" t="s">
        <v>291</v>
      </c>
      <c r="B47" s="3">
        <v>0.525</v>
      </c>
      <c r="C47" s="3" t="str">
        <f>REPLACE(Human_20Development_20Index_20_HDI[[#This Row],[Country]],1,1,"")</f>
        <v>C�te d'Ivoire</v>
      </c>
      <c r="D47" s="3">
        <f>Human_20Development_20Index_20_HDI[[#This Row],[2017]]</f>
        <v>0.525</v>
      </c>
    </row>
    <row r="48" spans="1:4">
      <c r="A48" s="3" t="s">
        <v>292</v>
      </c>
      <c r="B48" s="3">
        <v>0.936</v>
      </c>
      <c r="C48" s="3" t="str">
        <f>REPLACE(Human_20Development_20Index_20_HDI[[#This Row],[Country]],1,1,"")</f>
        <v>Denmark</v>
      </c>
      <c r="D48" s="3">
        <f>Human_20Development_20Index_20_HDI[[#This Row],[2017]]</f>
        <v>0.936</v>
      </c>
    </row>
    <row r="49" spans="1:4">
      <c r="A49" s="3" t="s">
        <v>293</v>
      </c>
      <c r="B49" s="3">
        <v>0.51</v>
      </c>
      <c r="C49" s="3" t="str">
        <f>REPLACE(Human_20Development_20Index_20_HDI[[#This Row],[Country]],1,1,"")</f>
        <v>Djibouti</v>
      </c>
      <c r="D49" s="3">
        <f>Human_20Development_20Index_20_HDI[[#This Row],[2017]]</f>
        <v>0.51</v>
      </c>
    </row>
    <row r="50" spans="1:4">
      <c r="A50" s="3" t="s">
        <v>294</v>
      </c>
      <c r="B50" s="3">
        <v>0.736</v>
      </c>
      <c r="C50" s="3" t="str">
        <f>REPLACE(Human_20Development_20Index_20_HDI[[#This Row],[Country]],1,1,"")</f>
        <v>Dominica</v>
      </c>
      <c r="D50" s="3">
        <f>Human_20Development_20Index_20_HDI[[#This Row],[2017]]</f>
        <v>0.736</v>
      </c>
    </row>
    <row r="51" spans="1:4">
      <c r="A51" s="3" t="s">
        <v>295</v>
      </c>
      <c r="B51" s="3">
        <v>0.746</v>
      </c>
      <c r="C51" s="3" t="str">
        <f>REPLACE(Human_20Development_20Index_20_HDI[[#This Row],[Country]],1,1,"")</f>
        <v>Dominican Republic</v>
      </c>
      <c r="D51" s="3">
        <f>Human_20Development_20Index_20_HDI[[#This Row],[2017]]</f>
        <v>0.746</v>
      </c>
    </row>
    <row r="52" spans="1:4">
      <c r="A52" s="3" t="s">
        <v>296</v>
      </c>
      <c r="B52" s="3">
        <v>0.76</v>
      </c>
      <c r="C52" s="3" t="str">
        <f>REPLACE(Human_20Development_20Index_20_HDI[[#This Row],[Country]],1,1,"")</f>
        <v>Ecuador</v>
      </c>
      <c r="D52" s="3">
        <f>Human_20Development_20Index_20_HDI[[#This Row],[2017]]</f>
        <v>0.76</v>
      </c>
    </row>
    <row r="53" spans="1:4">
      <c r="A53" s="3" t="s">
        <v>297</v>
      </c>
      <c r="B53" s="3">
        <v>0.698</v>
      </c>
      <c r="C53" s="3" t="str">
        <f>REPLACE(Human_20Development_20Index_20_HDI[[#This Row],[Country]],1,1,"")</f>
        <v>Egypt</v>
      </c>
      <c r="D53" s="3">
        <f>Human_20Development_20Index_20_HDI[[#This Row],[2017]]</f>
        <v>0.698</v>
      </c>
    </row>
    <row r="54" spans="1:4">
      <c r="A54" s="3" t="s">
        <v>298</v>
      </c>
      <c r="B54" s="3">
        <v>0.671</v>
      </c>
      <c r="C54" s="3" t="str">
        <f>REPLACE(Human_20Development_20Index_20_HDI[[#This Row],[Country]],1,1,"")</f>
        <v>El Salvador</v>
      </c>
      <c r="D54" s="3">
        <f>Human_20Development_20Index_20_HDI[[#This Row],[2017]]</f>
        <v>0.671</v>
      </c>
    </row>
    <row r="55" spans="1:4">
      <c r="A55" s="3" t="s">
        <v>299</v>
      </c>
      <c r="B55" s="3">
        <v>0.584</v>
      </c>
      <c r="C55" s="3" t="str">
        <f>REPLACE(Human_20Development_20Index_20_HDI[[#This Row],[Country]],1,1,"")</f>
        <v>Equatorial Guinea</v>
      </c>
      <c r="D55" s="3">
        <f>Human_20Development_20Index_20_HDI[[#This Row],[2017]]</f>
        <v>0.584</v>
      </c>
    </row>
    <row r="56" spans="1:4">
      <c r="A56" s="3" t="s">
        <v>300</v>
      </c>
      <c r="B56" s="3">
        <v>0.454</v>
      </c>
      <c r="C56" s="3" t="str">
        <f>REPLACE(Human_20Development_20Index_20_HDI[[#This Row],[Country]],1,1,"")</f>
        <v>Eritrea</v>
      </c>
      <c r="D56" s="3">
        <f>Human_20Development_20Index_20_HDI[[#This Row],[2017]]</f>
        <v>0.454</v>
      </c>
    </row>
    <row r="57" spans="1:4">
      <c r="A57" s="3" t="s">
        <v>301</v>
      </c>
      <c r="B57" s="3">
        <v>0.885</v>
      </c>
      <c r="C57" s="3" t="str">
        <f>REPLACE(Human_20Development_20Index_20_HDI[[#This Row],[Country]],1,1,"")</f>
        <v>Estonia</v>
      </c>
      <c r="D57" s="3">
        <f>Human_20Development_20Index_20_HDI[[#This Row],[2017]]</f>
        <v>0.885</v>
      </c>
    </row>
    <row r="58" spans="1:4">
      <c r="A58" s="3" t="s">
        <v>302</v>
      </c>
      <c r="B58" s="3">
        <v>0.597</v>
      </c>
      <c r="C58" s="3" t="str">
        <f>REPLACE(Human_20Development_20Index_20_HDI[[#This Row],[Country]],1,1,"")</f>
        <v>Eswatini (Kingdom of)</v>
      </c>
      <c r="D58" s="3">
        <f>Human_20Development_20Index_20_HDI[[#This Row],[2017]]</f>
        <v>0.597</v>
      </c>
    </row>
    <row r="59" spans="1:4">
      <c r="A59" s="3" t="s">
        <v>303</v>
      </c>
      <c r="B59" s="3">
        <v>0.474</v>
      </c>
      <c r="C59" s="3" t="str">
        <f>REPLACE(Human_20Development_20Index_20_HDI[[#This Row],[Country]],1,1,"")</f>
        <v>Ethiopia</v>
      </c>
      <c r="D59" s="3">
        <f>Human_20Development_20Index_20_HDI[[#This Row],[2017]]</f>
        <v>0.474</v>
      </c>
    </row>
    <row r="60" spans="1:4">
      <c r="A60" s="3" t="s">
        <v>304</v>
      </c>
      <c r="B60" s="3">
        <v>0.74</v>
      </c>
      <c r="C60" s="3" t="str">
        <f>REPLACE(Human_20Development_20Index_20_HDI[[#This Row],[Country]],1,1,"")</f>
        <v>Fiji</v>
      </c>
      <c r="D60" s="3">
        <f>Human_20Development_20Index_20_HDI[[#This Row],[2017]]</f>
        <v>0.74</v>
      </c>
    </row>
    <row r="61" spans="1:4">
      <c r="A61" s="3" t="s">
        <v>305</v>
      </c>
      <c r="B61" s="3">
        <v>0.935</v>
      </c>
      <c r="C61" s="3" t="str">
        <f>REPLACE(Human_20Development_20Index_20_HDI[[#This Row],[Country]],1,1,"")</f>
        <v>Finland</v>
      </c>
      <c r="D61" s="3">
        <f>Human_20Development_20Index_20_HDI[[#This Row],[2017]]</f>
        <v>0.935</v>
      </c>
    </row>
    <row r="62" spans="1:4">
      <c r="A62" s="3" t="s">
        <v>306</v>
      </c>
      <c r="B62" s="3">
        <v>0.897</v>
      </c>
      <c r="C62" s="3" t="str">
        <f>REPLACE(Human_20Development_20Index_20_HDI[[#This Row],[Country]],1,1,"")</f>
        <v>France</v>
      </c>
      <c r="D62" s="3">
        <f>Human_20Development_20Index_20_HDI[[#This Row],[2017]]</f>
        <v>0.897</v>
      </c>
    </row>
    <row r="63" spans="1:4">
      <c r="A63" s="3" t="s">
        <v>307</v>
      </c>
      <c r="B63" s="3">
        <v>0.694</v>
      </c>
      <c r="C63" s="3" t="str">
        <f>REPLACE(Human_20Development_20Index_20_HDI[[#This Row],[Country]],1,1,"")</f>
        <v>Gabon</v>
      </c>
      <c r="D63" s="3">
        <f>Human_20Development_20Index_20_HDI[[#This Row],[2017]]</f>
        <v>0.694</v>
      </c>
    </row>
    <row r="64" spans="1:4">
      <c r="A64" s="3" t="s">
        <v>308</v>
      </c>
      <c r="B64" s="3">
        <v>0.48</v>
      </c>
      <c r="C64" s="3" t="str">
        <f>REPLACE(Human_20Development_20Index_20_HDI[[#This Row],[Country]],1,1,"")</f>
        <v>Gambia</v>
      </c>
      <c r="D64" s="3">
        <f>Human_20Development_20Index_20_HDI[[#This Row],[2017]]</f>
        <v>0.48</v>
      </c>
    </row>
    <row r="65" spans="1:4">
      <c r="A65" s="3" t="s">
        <v>309</v>
      </c>
      <c r="B65" s="3">
        <v>0.799</v>
      </c>
      <c r="C65" s="3" t="str">
        <f>REPLACE(Human_20Development_20Index_20_HDI[[#This Row],[Country]],1,1,"")</f>
        <v>Georgia</v>
      </c>
      <c r="D65" s="3">
        <f>Human_20Development_20Index_20_HDI[[#This Row],[2017]]</f>
        <v>0.799</v>
      </c>
    </row>
    <row r="66" spans="1:4">
      <c r="A66" s="3" t="s">
        <v>310</v>
      </c>
      <c r="B66" s="3">
        <v>0.943</v>
      </c>
      <c r="C66" s="3" t="str">
        <f>REPLACE(Human_20Development_20Index_20_HDI[[#This Row],[Country]],1,1,"")</f>
        <v>Germany</v>
      </c>
      <c r="D66" s="3">
        <f>Human_20Development_20Index_20_HDI[[#This Row],[2017]]</f>
        <v>0.943</v>
      </c>
    </row>
    <row r="67" spans="1:4">
      <c r="A67" s="3" t="s">
        <v>311</v>
      </c>
      <c r="B67" s="3">
        <v>0.602</v>
      </c>
      <c r="C67" s="3" t="str">
        <f>REPLACE(Human_20Development_20Index_20_HDI[[#This Row],[Country]],1,1,"")</f>
        <v>Ghana</v>
      </c>
      <c r="D67" s="3">
        <f>Human_20Development_20Index_20_HDI[[#This Row],[2017]]</f>
        <v>0.602</v>
      </c>
    </row>
    <row r="68" spans="1:4">
      <c r="A68" s="3" t="s">
        <v>312</v>
      </c>
      <c r="B68" s="3">
        <v>0.879</v>
      </c>
      <c r="C68" s="3" t="str">
        <f>REPLACE(Human_20Development_20Index_20_HDI[[#This Row],[Country]],1,1,"")</f>
        <v>Greece</v>
      </c>
      <c r="D68" s="3">
        <f>Human_20Development_20Index_20_HDI[[#This Row],[2017]]</f>
        <v>0.879</v>
      </c>
    </row>
    <row r="69" spans="1:4">
      <c r="A69" s="3" t="s">
        <v>313</v>
      </c>
      <c r="B69" s="3">
        <v>0.77</v>
      </c>
      <c r="C69" s="3" t="str">
        <f>REPLACE(Human_20Development_20Index_20_HDI[[#This Row],[Country]],1,1,"")</f>
        <v>Grenada</v>
      </c>
      <c r="D69" s="3">
        <f>Human_20Development_20Index_20_HDI[[#This Row],[2017]]</f>
        <v>0.77</v>
      </c>
    </row>
    <row r="70" spans="1:4">
      <c r="A70" s="3" t="s">
        <v>314</v>
      </c>
      <c r="B70" s="3">
        <v>0.655</v>
      </c>
      <c r="C70" s="3" t="str">
        <f>REPLACE(Human_20Development_20Index_20_HDI[[#This Row],[Country]],1,1,"")</f>
        <v>Guatemala</v>
      </c>
      <c r="D70" s="3">
        <f>Human_20Development_20Index_20_HDI[[#This Row],[2017]]</f>
        <v>0.655</v>
      </c>
    </row>
    <row r="71" spans="1:4">
      <c r="A71" s="3" t="s">
        <v>315</v>
      </c>
      <c r="B71" s="3">
        <v>0.471</v>
      </c>
      <c r="C71" s="3" t="str">
        <f>REPLACE(Human_20Development_20Index_20_HDI[[#This Row],[Country]],1,1,"")</f>
        <v>Guinea</v>
      </c>
      <c r="D71" s="3">
        <f>Human_20Development_20Index_20_HDI[[#This Row],[2017]]</f>
        <v>0.471</v>
      </c>
    </row>
    <row r="72" spans="1:4">
      <c r="A72" s="3" t="s">
        <v>316</v>
      </c>
      <c r="B72" s="3">
        <v>0.47</v>
      </c>
      <c r="C72" s="3" t="str">
        <f>REPLACE(Human_20Development_20Index_20_HDI[[#This Row],[Country]],1,1,"")</f>
        <v>Guinea-Bissau</v>
      </c>
      <c r="D72" s="3">
        <f>Human_20Development_20Index_20_HDI[[#This Row],[2017]]</f>
        <v>0.47</v>
      </c>
    </row>
    <row r="73" spans="1:4">
      <c r="A73" s="3" t="s">
        <v>317</v>
      </c>
      <c r="B73" s="3">
        <v>0.677</v>
      </c>
      <c r="C73" s="3" t="str">
        <f>REPLACE(Human_20Development_20Index_20_HDI[[#This Row],[Country]],1,1,"")</f>
        <v>Guyana</v>
      </c>
      <c r="D73" s="3">
        <f>Human_20Development_20Index_20_HDI[[#This Row],[2017]]</f>
        <v>0.677</v>
      </c>
    </row>
    <row r="74" spans="1:4">
      <c r="A74" s="3" t="s">
        <v>318</v>
      </c>
      <c r="B74" s="3">
        <v>0.505</v>
      </c>
      <c r="C74" s="3" t="str">
        <f>REPLACE(Human_20Development_20Index_20_HDI[[#This Row],[Country]],1,1,"")</f>
        <v>Haiti</v>
      </c>
      <c r="D74" s="3">
        <f>Human_20Development_20Index_20_HDI[[#This Row],[2017]]</f>
        <v>0.505</v>
      </c>
    </row>
    <row r="75" spans="1:4">
      <c r="A75" s="3" t="s">
        <v>319</v>
      </c>
      <c r="B75" s="3">
        <v>0.63</v>
      </c>
      <c r="C75" s="3" t="str">
        <f>REPLACE(Human_20Development_20Index_20_HDI[[#This Row],[Country]],1,1,"")</f>
        <v>Honduras</v>
      </c>
      <c r="D75" s="3">
        <f>Human_20Development_20Index_20_HDI[[#This Row],[2017]]</f>
        <v>0.63</v>
      </c>
    </row>
    <row r="76" spans="1:4">
      <c r="A76" s="3" t="s">
        <v>320</v>
      </c>
      <c r="B76" s="3">
        <v>0.941</v>
      </c>
      <c r="C76" s="3" t="str">
        <f>REPLACE(Human_20Development_20Index_20_HDI[[#This Row],[Country]],1,1,"")</f>
        <v>Hong Kong, China (SAR)</v>
      </c>
      <c r="D76" s="3">
        <f>Human_20Development_20Index_20_HDI[[#This Row],[2017]]</f>
        <v>0.941</v>
      </c>
    </row>
    <row r="77" spans="1:4">
      <c r="A77" s="3" t="s">
        <v>321</v>
      </c>
      <c r="B77" s="3">
        <v>0.846</v>
      </c>
      <c r="C77" s="3" t="str">
        <f>REPLACE(Human_20Development_20Index_20_HDI[[#This Row],[Country]],1,1,"")</f>
        <v>Hungary</v>
      </c>
      <c r="D77" s="3">
        <f>Human_20Development_20Index_20_HDI[[#This Row],[2017]]</f>
        <v>0.846</v>
      </c>
    </row>
    <row r="78" spans="1:4">
      <c r="A78" s="3" t="s">
        <v>322</v>
      </c>
      <c r="B78" s="3">
        <v>0.943</v>
      </c>
      <c r="C78" s="3" t="str">
        <f>REPLACE(Human_20Development_20Index_20_HDI[[#This Row],[Country]],1,1,"")</f>
        <v>Iceland</v>
      </c>
      <c r="D78" s="3">
        <f>Human_20Development_20Index_20_HDI[[#This Row],[2017]]</f>
        <v>0.943</v>
      </c>
    </row>
    <row r="79" spans="1:4">
      <c r="A79" s="3" t="s">
        <v>323</v>
      </c>
      <c r="B79" s="3">
        <v>0.64</v>
      </c>
      <c r="C79" s="3" t="str">
        <f>REPLACE(Human_20Development_20Index_20_HDI[[#This Row],[Country]],1,1,"")</f>
        <v>India</v>
      </c>
      <c r="D79" s="3">
        <f>Human_20Development_20Index_20_HDI[[#This Row],[2017]]</f>
        <v>0.64</v>
      </c>
    </row>
    <row r="80" spans="1:4">
      <c r="A80" s="3" t="s">
        <v>324</v>
      </c>
      <c r="B80" s="3">
        <v>0.707</v>
      </c>
      <c r="C80" s="3" t="str">
        <f>REPLACE(Human_20Development_20Index_20_HDI[[#This Row],[Country]],1,1,"")</f>
        <v>Indonesia</v>
      </c>
      <c r="D80" s="3">
        <f>Human_20Development_20Index_20_HDI[[#This Row],[2017]]</f>
        <v>0.707</v>
      </c>
    </row>
    <row r="81" spans="1:4">
      <c r="A81" s="3" t="s">
        <v>325</v>
      </c>
      <c r="B81" s="3">
        <v>0.787</v>
      </c>
      <c r="C81" s="3" t="str">
        <f>REPLACE(Human_20Development_20Index_20_HDI[[#This Row],[Country]],1,1,"")</f>
        <v>Iran (Islamic Republic of)</v>
      </c>
      <c r="D81" s="3">
        <f>Human_20Development_20Index_20_HDI[[#This Row],[2017]]</f>
        <v>0.787</v>
      </c>
    </row>
    <row r="82" spans="1:4">
      <c r="A82" s="3" t="s">
        <v>326</v>
      </c>
      <c r="B82" s="3">
        <v>0.667</v>
      </c>
      <c r="C82" s="3" t="str">
        <f>REPLACE(Human_20Development_20Index_20_HDI[[#This Row],[Country]],1,1,"")</f>
        <v>Iraq</v>
      </c>
      <c r="D82" s="3">
        <f>Human_20Development_20Index_20_HDI[[#This Row],[2017]]</f>
        <v>0.667</v>
      </c>
    </row>
    <row r="83" spans="1:4">
      <c r="A83" s="3" t="s">
        <v>327</v>
      </c>
      <c r="B83" s="3">
        <v>0.947</v>
      </c>
      <c r="C83" s="3" t="str">
        <f>REPLACE(Human_20Development_20Index_20_HDI[[#This Row],[Country]],1,1,"")</f>
        <v>Ireland</v>
      </c>
      <c r="D83" s="3">
        <f>Human_20Development_20Index_20_HDI[[#This Row],[2017]]</f>
        <v>0.947</v>
      </c>
    </row>
    <row r="84" spans="1:4">
      <c r="A84" s="3" t="s">
        <v>328</v>
      </c>
      <c r="B84" s="3">
        <v>0.913</v>
      </c>
      <c r="C84" s="3" t="str">
        <f>REPLACE(Human_20Development_20Index_20_HDI[[#This Row],[Country]],1,1,"")</f>
        <v>Israel</v>
      </c>
      <c r="D84" s="3">
        <f>Human_20Development_20Index_20_HDI[[#This Row],[2017]]</f>
        <v>0.913</v>
      </c>
    </row>
    <row r="85" spans="1:4">
      <c r="A85" s="3" t="s">
        <v>329</v>
      </c>
      <c r="B85" s="3">
        <v>0.886</v>
      </c>
      <c r="C85" s="3" t="str">
        <f>REPLACE(Human_20Development_20Index_20_HDI[[#This Row],[Country]],1,1,"")</f>
        <v>Italy</v>
      </c>
      <c r="D85" s="3">
        <f>Human_20Development_20Index_20_HDI[[#This Row],[2017]]</f>
        <v>0.886</v>
      </c>
    </row>
    <row r="86" spans="1:4">
      <c r="A86" s="3" t="s">
        <v>330</v>
      </c>
      <c r="B86" s="3">
        <v>0.734</v>
      </c>
      <c r="C86" s="3" t="str">
        <f>REPLACE(Human_20Development_20Index_20_HDI[[#This Row],[Country]],1,1,"")</f>
        <v>Jamaica</v>
      </c>
      <c r="D86" s="3">
        <f>Human_20Development_20Index_20_HDI[[#This Row],[2017]]</f>
        <v>0.734</v>
      </c>
    </row>
    <row r="87" spans="1:4">
      <c r="A87" s="3" t="s">
        <v>331</v>
      </c>
      <c r="B87" s="3">
        <v>0.915</v>
      </c>
      <c r="C87" s="3" t="str">
        <f>REPLACE(Human_20Development_20Index_20_HDI[[#This Row],[Country]],1,1,"")</f>
        <v>Japan</v>
      </c>
      <c r="D87" s="3">
        <f>Human_20Development_20Index_20_HDI[[#This Row],[2017]]</f>
        <v>0.915</v>
      </c>
    </row>
    <row r="88" spans="1:4">
      <c r="A88" s="3" t="s">
        <v>332</v>
      </c>
      <c r="B88" s="3">
        <v>0.726</v>
      </c>
      <c r="C88" s="3" t="str">
        <f>REPLACE(Human_20Development_20Index_20_HDI[[#This Row],[Country]],1,1,"")</f>
        <v>Jordan</v>
      </c>
      <c r="D88" s="3">
        <f>Human_20Development_20Index_20_HDI[[#This Row],[2017]]</f>
        <v>0.726</v>
      </c>
    </row>
    <row r="89" spans="1:4">
      <c r="A89" s="3" t="s">
        <v>333</v>
      </c>
      <c r="B89" s="3">
        <v>0.815</v>
      </c>
      <c r="C89" s="3" t="str">
        <f>REPLACE(Human_20Development_20Index_20_HDI[[#This Row],[Country]],1,1,"")</f>
        <v>Kazakhstan</v>
      </c>
      <c r="D89" s="3">
        <f>Human_20Development_20Index_20_HDI[[#This Row],[2017]]</f>
        <v>0.815</v>
      </c>
    </row>
    <row r="90" spans="1:4">
      <c r="A90" s="3" t="s">
        <v>334</v>
      </c>
      <c r="B90" s="3">
        <v>0.595</v>
      </c>
      <c r="C90" s="3" t="str">
        <f>REPLACE(Human_20Development_20Index_20_HDI[[#This Row],[Country]],1,1,"")</f>
        <v>Kenya</v>
      </c>
      <c r="D90" s="3">
        <f>Human_20Development_20Index_20_HDI[[#This Row],[2017]]</f>
        <v>0.595</v>
      </c>
    </row>
    <row r="91" spans="1:4">
      <c r="A91" s="3" t="s">
        <v>335</v>
      </c>
      <c r="B91" s="3">
        <v>0.627</v>
      </c>
      <c r="C91" s="3" t="str">
        <f>REPLACE(Human_20Development_20Index_20_HDI[[#This Row],[Country]],1,1,"")</f>
        <v>Kiribati</v>
      </c>
      <c r="D91" s="3">
        <f>Human_20Development_20Index_20_HDI[[#This Row],[2017]]</f>
        <v>0.627</v>
      </c>
    </row>
    <row r="92" spans="1:4">
      <c r="A92" s="3" t="s">
        <v>336</v>
      </c>
      <c r="B92" s="3">
        <v>0.912</v>
      </c>
      <c r="C92" s="3" t="str">
        <f>REPLACE(Human_20Development_20Index_20_HDI[[#This Row],[Country]],1,1,"")</f>
        <v>Korea (Republic of)</v>
      </c>
      <c r="D92" s="3">
        <f>Human_20Development_20Index_20_HDI[[#This Row],[2017]]</f>
        <v>0.912</v>
      </c>
    </row>
    <row r="93" spans="1:4">
      <c r="A93" s="3" t="s">
        <v>337</v>
      </c>
      <c r="B93" s="3">
        <v>0.805</v>
      </c>
      <c r="C93" s="3" t="str">
        <f>REPLACE(Human_20Development_20Index_20_HDI[[#This Row],[Country]],1,1,"")</f>
        <v>Kuwait</v>
      </c>
      <c r="D93" s="3">
        <f>Human_20Development_20Index_20_HDI[[#This Row],[2017]]</f>
        <v>0.805</v>
      </c>
    </row>
    <row r="94" spans="1:4">
      <c r="A94" s="3" t="s">
        <v>338</v>
      </c>
      <c r="B94" s="3">
        <v>0.694</v>
      </c>
      <c r="C94" s="3" t="str">
        <f>REPLACE(Human_20Development_20Index_20_HDI[[#This Row],[Country]],1,1,"")</f>
        <v>Kyrgyzstan</v>
      </c>
      <c r="D94" s="3">
        <f>Human_20Development_20Index_20_HDI[[#This Row],[2017]]</f>
        <v>0.694</v>
      </c>
    </row>
    <row r="95" spans="1:4">
      <c r="A95" s="3" t="s">
        <v>339</v>
      </c>
      <c r="B95" s="3">
        <v>0.608</v>
      </c>
      <c r="C95" s="3" t="str">
        <f>REPLACE(Human_20Development_20Index_20_HDI[[#This Row],[Country]],1,1,"")</f>
        <v>Lao People's Democratic Republic</v>
      </c>
      <c r="D95" s="3">
        <f>Human_20Development_20Index_20_HDI[[#This Row],[2017]]</f>
        <v>0.608</v>
      </c>
    </row>
    <row r="96" spans="1:4">
      <c r="A96" s="3" t="s">
        <v>340</v>
      </c>
      <c r="B96" s="3">
        <v>0.859</v>
      </c>
      <c r="C96" s="3" t="str">
        <f>REPLACE(Human_20Development_20Index_20_HDI[[#This Row],[Country]],1,1,"")</f>
        <v>Latvia</v>
      </c>
      <c r="D96" s="3">
        <f>Human_20Development_20Index_20_HDI[[#This Row],[2017]]</f>
        <v>0.859</v>
      </c>
    </row>
    <row r="97" spans="1:4">
      <c r="A97" s="3" t="s">
        <v>341</v>
      </c>
      <c r="B97" s="3">
        <v>0.748</v>
      </c>
      <c r="C97" s="3" t="str">
        <f>REPLACE(Human_20Development_20Index_20_HDI[[#This Row],[Country]],1,1,"")</f>
        <v>Lebanon</v>
      </c>
      <c r="D97" s="3">
        <f>Human_20Development_20Index_20_HDI[[#This Row],[2017]]</f>
        <v>0.748</v>
      </c>
    </row>
    <row r="98" spans="1:4">
      <c r="A98" s="3" t="s">
        <v>342</v>
      </c>
      <c r="B98" s="3">
        <v>0.517</v>
      </c>
      <c r="C98" s="3" t="str">
        <f>REPLACE(Human_20Development_20Index_20_HDI[[#This Row],[Country]],1,1,"")</f>
        <v>Lesotho</v>
      </c>
      <c r="D98" s="3">
        <f>Human_20Development_20Index_20_HDI[[#This Row],[2017]]</f>
        <v>0.517</v>
      </c>
    </row>
    <row r="99" spans="1:4">
      <c r="A99" s="3" t="s">
        <v>343</v>
      </c>
      <c r="B99" s="3">
        <v>0.481</v>
      </c>
      <c r="C99" s="3" t="str">
        <f>REPLACE(Human_20Development_20Index_20_HDI[[#This Row],[Country]],1,1,"")</f>
        <v>Liberia</v>
      </c>
      <c r="D99" s="3">
        <f>Human_20Development_20Index_20_HDI[[#This Row],[2017]]</f>
        <v>0.481</v>
      </c>
    </row>
    <row r="100" spans="1:4">
      <c r="A100" s="3" t="s">
        <v>344</v>
      </c>
      <c r="B100" s="3">
        <v>0.714</v>
      </c>
      <c r="C100" s="3" t="str">
        <f>REPLACE(Human_20Development_20Index_20_HDI[[#This Row],[Country]],1,1,"")</f>
        <v>Libya</v>
      </c>
      <c r="D100" s="3">
        <f>Human_20Development_20Index_20_HDI[[#This Row],[2017]]</f>
        <v>0.714</v>
      </c>
    </row>
    <row r="101" spans="1:4">
      <c r="A101" s="3" t="s">
        <v>345</v>
      </c>
      <c r="B101" s="3">
        <v>0.916</v>
      </c>
      <c r="C101" s="3" t="str">
        <f>REPLACE(Human_20Development_20Index_20_HDI[[#This Row],[Country]],1,1,"")</f>
        <v>Liechtenstein</v>
      </c>
      <c r="D101" s="3">
        <f>Human_20Development_20Index_20_HDI[[#This Row],[2017]]</f>
        <v>0.916</v>
      </c>
    </row>
    <row r="102" spans="1:4">
      <c r="A102" s="3" t="s">
        <v>346</v>
      </c>
      <c r="B102" s="3">
        <v>0.873</v>
      </c>
      <c r="C102" s="3" t="str">
        <f>REPLACE(Human_20Development_20Index_20_HDI[[#This Row],[Country]],1,1,"")</f>
        <v>Lithuania</v>
      </c>
      <c r="D102" s="3">
        <f>Human_20Development_20Index_20_HDI[[#This Row],[2017]]</f>
        <v>0.873</v>
      </c>
    </row>
    <row r="103" spans="1:4">
      <c r="A103" s="3" t="s">
        <v>347</v>
      </c>
      <c r="B103" s="3">
        <v>0.913</v>
      </c>
      <c r="C103" s="3" t="str">
        <f>REPLACE(Human_20Development_20Index_20_HDI[[#This Row],[Country]],1,1,"")</f>
        <v>Luxembourg</v>
      </c>
      <c r="D103" s="3">
        <f>Human_20Development_20Index_20_HDI[[#This Row],[2017]]</f>
        <v>0.913</v>
      </c>
    </row>
    <row r="104" spans="1:4">
      <c r="A104" s="3" t="s">
        <v>348</v>
      </c>
      <c r="B104" s="3">
        <v>0.526</v>
      </c>
      <c r="C104" s="3" t="str">
        <f>REPLACE(Human_20Development_20Index_20_HDI[[#This Row],[Country]],1,1,"")</f>
        <v>Madagascar</v>
      </c>
      <c r="D104" s="3">
        <f>Human_20Development_20Index_20_HDI[[#This Row],[2017]]</f>
        <v>0.526</v>
      </c>
    </row>
    <row r="105" spans="1:4">
      <c r="A105" s="3" t="s">
        <v>349</v>
      </c>
      <c r="B105" s="3">
        <v>0.473</v>
      </c>
      <c r="C105" s="3" t="str">
        <f>REPLACE(Human_20Development_20Index_20_HDI[[#This Row],[Country]],1,1,"")</f>
        <v>Malawi</v>
      </c>
      <c r="D105" s="3">
        <f>Human_20Development_20Index_20_HDI[[#This Row],[2017]]</f>
        <v>0.473</v>
      </c>
    </row>
    <row r="106" spans="1:4">
      <c r="A106" s="3" t="s">
        <v>350</v>
      </c>
      <c r="B106" s="3">
        <v>0.805</v>
      </c>
      <c r="C106" s="3" t="str">
        <f>REPLACE(Human_20Development_20Index_20_HDI[[#This Row],[Country]],1,1,"")</f>
        <v>Malaysia</v>
      </c>
      <c r="D106" s="3">
        <f>Human_20Development_20Index_20_HDI[[#This Row],[2017]]</f>
        <v>0.805</v>
      </c>
    </row>
    <row r="107" spans="1:4">
      <c r="A107" s="3" t="s">
        <v>351</v>
      </c>
      <c r="B107" s="3">
        <v>0.731</v>
      </c>
      <c r="C107" s="3" t="str">
        <f>REPLACE(Human_20Development_20Index_20_HDI[[#This Row],[Country]],1,1,"")</f>
        <v>Maldives</v>
      </c>
      <c r="D107" s="3">
        <f>Human_20Development_20Index_20_HDI[[#This Row],[2017]]</f>
        <v>0.731</v>
      </c>
    </row>
    <row r="108" spans="1:4">
      <c r="A108" s="3" t="s">
        <v>352</v>
      </c>
      <c r="B108" s="3">
        <v>0.427</v>
      </c>
      <c r="C108" s="3" t="str">
        <f>REPLACE(Human_20Development_20Index_20_HDI[[#This Row],[Country]],1,1,"")</f>
        <v>Mali</v>
      </c>
      <c r="D108" s="3">
        <f>Human_20Development_20Index_20_HDI[[#This Row],[2017]]</f>
        <v>0.427</v>
      </c>
    </row>
    <row r="109" spans="1:4">
      <c r="A109" s="3" t="s">
        <v>353</v>
      </c>
      <c r="B109" s="3">
        <v>0.888</v>
      </c>
      <c r="C109" s="3" t="str">
        <f>REPLACE(Human_20Development_20Index_20_HDI[[#This Row],[Country]],1,1,"")</f>
        <v>Malta</v>
      </c>
      <c r="D109" s="3">
        <f>Human_20Development_20Index_20_HDI[[#This Row],[2017]]</f>
        <v>0.888</v>
      </c>
    </row>
    <row r="110" spans="1:4">
      <c r="A110" s="3" t="s">
        <v>354</v>
      </c>
      <c r="B110" s="3">
        <v>0.699</v>
      </c>
      <c r="C110" s="3" t="str">
        <f>REPLACE(Human_20Development_20Index_20_HDI[[#This Row],[Country]],1,1,"")</f>
        <v>Marshall Islands</v>
      </c>
      <c r="D110" s="3">
        <f>Human_20Development_20Index_20_HDI[[#This Row],[2017]]</f>
        <v>0.699</v>
      </c>
    </row>
    <row r="111" spans="1:4">
      <c r="A111" s="3" t="s">
        <v>355</v>
      </c>
      <c r="B111" s="3">
        <v>0.54</v>
      </c>
      <c r="C111" s="3" t="str">
        <f>REPLACE(Human_20Development_20Index_20_HDI[[#This Row],[Country]],1,1,"")</f>
        <v>Mauritania</v>
      </c>
      <c r="D111" s="3">
        <f>Human_20Development_20Index_20_HDI[[#This Row],[2017]]</f>
        <v>0.54</v>
      </c>
    </row>
    <row r="112" spans="1:4">
      <c r="A112" s="3" t="s">
        <v>356</v>
      </c>
      <c r="B112" s="3">
        <v>0.797</v>
      </c>
      <c r="C112" s="3" t="str">
        <f>REPLACE(Human_20Development_20Index_20_HDI[[#This Row],[Country]],1,1,"")</f>
        <v>Mauritius</v>
      </c>
      <c r="D112" s="3">
        <f>Human_20Development_20Index_20_HDI[[#This Row],[2017]]</f>
        <v>0.797</v>
      </c>
    </row>
    <row r="113" spans="1:4">
      <c r="A113" s="3" t="s">
        <v>357</v>
      </c>
      <c r="B113" s="3">
        <v>0.771</v>
      </c>
      <c r="C113" s="3" t="str">
        <f>REPLACE(Human_20Development_20Index_20_HDI[[#This Row],[Country]],1,1,"")</f>
        <v>Mexico</v>
      </c>
      <c r="D113" s="3">
        <f>Human_20Development_20Index_20_HDI[[#This Row],[2017]]</f>
        <v>0.771</v>
      </c>
    </row>
    <row r="114" spans="1:4">
      <c r="A114" s="3" t="s">
        <v>358</v>
      </c>
      <c r="B114" s="3">
        <v>0.616</v>
      </c>
      <c r="C114" s="3" t="str">
        <f>REPLACE(Human_20Development_20Index_20_HDI[[#This Row],[Country]],1,1,"")</f>
        <v>Micronesia (Federated States of)</v>
      </c>
      <c r="D114" s="3">
        <f>Human_20Development_20Index_20_HDI[[#This Row],[2017]]</f>
        <v>0.616</v>
      </c>
    </row>
    <row r="115" spans="1:4">
      <c r="A115" s="3" t="s">
        <v>359</v>
      </c>
      <c r="B115" s="3">
        <v>0.743</v>
      </c>
      <c r="C115" s="3" t="str">
        <f>REPLACE(Human_20Development_20Index_20_HDI[[#This Row],[Country]],1,1,"")</f>
        <v>Moldova (Republic of)</v>
      </c>
      <c r="D115" s="3">
        <f>Human_20Development_20Index_20_HDI[[#This Row],[2017]]</f>
        <v>0.743</v>
      </c>
    </row>
    <row r="116" spans="1:4">
      <c r="A116" s="3" t="s">
        <v>360</v>
      </c>
      <c r="B116" s="3">
        <v>0.728</v>
      </c>
      <c r="C116" s="3" t="str">
        <f>REPLACE(Human_20Development_20Index_20_HDI[[#This Row],[Country]],1,1,"")</f>
        <v>Mongolia</v>
      </c>
      <c r="D116" s="3">
        <f>Human_20Development_20Index_20_HDI[[#This Row],[2017]]</f>
        <v>0.728</v>
      </c>
    </row>
    <row r="117" spans="1:4">
      <c r="A117" s="3" t="s">
        <v>361</v>
      </c>
      <c r="B117" s="3">
        <v>0.822</v>
      </c>
      <c r="C117" s="3" t="str">
        <f>REPLACE(Human_20Development_20Index_20_HDI[[#This Row],[Country]],1,1,"")</f>
        <v>Montenegro</v>
      </c>
      <c r="D117" s="3">
        <f>Human_20Development_20Index_20_HDI[[#This Row],[2017]]</f>
        <v>0.822</v>
      </c>
    </row>
    <row r="118" spans="1:4">
      <c r="A118" s="3" t="s">
        <v>362</v>
      </c>
      <c r="B118" s="3">
        <v>0.673</v>
      </c>
      <c r="C118" s="3" t="str">
        <f>REPLACE(Human_20Development_20Index_20_HDI[[#This Row],[Country]],1,1,"")</f>
        <v>Morocco</v>
      </c>
      <c r="D118" s="3">
        <f>Human_20Development_20Index_20_HDI[[#This Row],[2017]]</f>
        <v>0.673</v>
      </c>
    </row>
    <row r="119" spans="1:4">
      <c r="A119" s="3" t="s">
        <v>363</v>
      </c>
      <c r="B119" s="3">
        <v>0.446</v>
      </c>
      <c r="C119" s="3" t="str">
        <f>REPLACE(Human_20Development_20Index_20_HDI[[#This Row],[Country]],1,1,"")</f>
        <v>Mozambique</v>
      </c>
      <c r="D119" s="3">
        <f>Human_20Development_20Index_20_HDI[[#This Row],[2017]]</f>
        <v>0.446</v>
      </c>
    </row>
    <row r="120" spans="1:4">
      <c r="A120" s="3" t="s">
        <v>364</v>
      </c>
      <c r="B120" s="3">
        <v>0.572</v>
      </c>
      <c r="C120" s="3" t="str">
        <f>REPLACE(Human_20Development_20Index_20_HDI[[#This Row],[Country]],1,1,"")</f>
        <v>Myanmar</v>
      </c>
      <c r="D120" s="3">
        <f>Human_20Development_20Index_20_HDI[[#This Row],[2017]]</f>
        <v>0.572</v>
      </c>
    </row>
    <row r="121" spans="1:4">
      <c r="A121" s="3" t="s">
        <v>365</v>
      </c>
      <c r="B121" s="3">
        <v>0.644</v>
      </c>
      <c r="C121" s="3" t="str">
        <f>REPLACE(Human_20Development_20Index_20_HDI[[#This Row],[Country]],1,1,"")</f>
        <v>Namibia</v>
      </c>
      <c r="D121" s="3">
        <f>Human_20Development_20Index_20_HDI[[#This Row],[2017]]</f>
        <v>0.644</v>
      </c>
    </row>
    <row r="122" spans="1:4">
      <c r="A122" s="3" t="s">
        <v>366</v>
      </c>
      <c r="B122" s="3">
        <v>0.588</v>
      </c>
      <c r="C122" s="3" t="str">
        <f>REPLACE(Human_20Development_20Index_20_HDI[[#This Row],[Country]],1,1,"")</f>
        <v>Nepal</v>
      </c>
      <c r="D122" s="3">
        <f>Human_20Development_20Index_20_HDI[[#This Row],[2017]]</f>
        <v>0.588</v>
      </c>
    </row>
    <row r="123" spans="1:4">
      <c r="A123" s="3" t="s">
        <v>367</v>
      </c>
      <c r="B123" s="3">
        <v>0.939</v>
      </c>
      <c r="C123" s="3" t="str">
        <f>REPLACE(Human_20Development_20Index_20_HDI[[#This Row],[Country]],1,1,"")</f>
        <v>Netherlands</v>
      </c>
      <c r="D123" s="3">
        <f>Human_20Development_20Index_20_HDI[[#This Row],[2017]]</f>
        <v>0.939</v>
      </c>
    </row>
    <row r="124" spans="1:4">
      <c r="A124" s="3" t="s">
        <v>368</v>
      </c>
      <c r="B124" s="3">
        <v>0.926</v>
      </c>
      <c r="C124" s="3" t="str">
        <f>REPLACE(Human_20Development_20Index_20_HDI[[#This Row],[Country]],1,1,"")</f>
        <v>New Zealand</v>
      </c>
      <c r="D124" s="3">
        <f>Human_20Development_20Index_20_HDI[[#This Row],[2017]]</f>
        <v>0.926</v>
      </c>
    </row>
    <row r="125" spans="1:4">
      <c r="A125" s="3" t="s">
        <v>369</v>
      </c>
      <c r="B125" s="3">
        <v>0.661</v>
      </c>
      <c r="C125" s="3" t="str">
        <f>REPLACE(Human_20Development_20Index_20_HDI[[#This Row],[Country]],1,1,"")</f>
        <v>Nicaragua</v>
      </c>
      <c r="D125" s="3">
        <f>Human_20Development_20Index_20_HDI[[#This Row],[2017]]</f>
        <v>0.661</v>
      </c>
    </row>
    <row r="126" spans="1:4">
      <c r="A126" s="3" t="s">
        <v>370</v>
      </c>
      <c r="B126" s="3">
        <v>0.386</v>
      </c>
      <c r="C126" s="3" t="str">
        <f>REPLACE(Human_20Development_20Index_20_HDI[[#This Row],[Country]],1,1,"")</f>
        <v>Niger</v>
      </c>
      <c r="D126" s="3">
        <f>Human_20Development_20Index_20_HDI[[#This Row],[2017]]</f>
        <v>0.386</v>
      </c>
    </row>
    <row r="127" spans="1:4">
      <c r="A127" s="3" t="s">
        <v>371</v>
      </c>
      <c r="B127" s="3">
        <v>0.531</v>
      </c>
      <c r="C127" s="3" t="str">
        <f>REPLACE(Human_20Development_20Index_20_HDI[[#This Row],[Country]],1,1,"")</f>
        <v>Nigeria</v>
      </c>
      <c r="D127" s="3">
        <f>Human_20Development_20Index_20_HDI[[#This Row],[2017]]</f>
        <v>0.531</v>
      </c>
    </row>
    <row r="128" spans="1:4">
      <c r="A128" s="3" t="s">
        <v>372</v>
      </c>
      <c r="B128" s="3">
        <v>0.767</v>
      </c>
      <c r="C128" s="3" t="str">
        <f>REPLACE(Human_20Development_20Index_20_HDI[[#This Row],[Country]],1,1,"")</f>
        <v>North Macedonia</v>
      </c>
      <c r="D128" s="3">
        <f>Human_20Development_20Index_20_HDI[[#This Row],[2017]]</f>
        <v>0.767</v>
      </c>
    </row>
    <row r="129" spans="1:4">
      <c r="A129" s="3" t="s">
        <v>373</v>
      </c>
      <c r="B129" s="3">
        <v>0.954</v>
      </c>
      <c r="C129" s="3" t="str">
        <f>REPLACE(Human_20Development_20Index_20_HDI[[#This Row],[Country]],1,1,"")</f>
        <v>Norway</v>
      </c>
      <c r="D129" s="3">
        <f>Human_20Development_20Index_20_HDI[[#This Row],[2017]]</f>
        <v>0.954</v>
      </c>
    </row>
    <row r="130" spans="1:4">
      <c r="A130" s="3" t="s">
        <v>374</v>
      </c>
      <c r="B130" s="3">
        <v>0.819</v>
      </c>
      <c r="C130" s="3" t="str">
        <f>REPLACE(Human_20Development_20Index_20_HDI[[#This Row],[Country]],1,1,"")</f>
        <v>Oman</v>
      </c>
      <c r="D130" s="3">
        <f>Human_20Development_20Index_20_HDI[[#This Row],[2017]]</f>
        <v>0.819</v>
      </c>
    </row>
    <row r="131" spans="1:4">
      <c r="A131" s="3" t="s">
        <v>375</v>
      </c>
      <c r="B131" s="3">
        <v>0.55</v>
      </c>
      <c r="C131" s="3" t="str">
        <f>REPLACE(Human_20Development_20Index_20_HDI[[#This Row],[Country]],1,1,"")</f>
        <v>Pakistan</v>
      </c>
      <c r="D131" s="3">
        <f>Human_20Development_20Index_20_HDI[[#This Row],[2017]]</f>
        <v>0.55</v>
      </c>
    </row>
    <row r="132" spans="1:4">
      <c r="A132" s="3" t="s">
        <v>376</v>
      </c>
      <c r="B132" s="3">
        <v>0.822</v>
      </c>
      <c r="C132" s="3" t="str">
        <f>REPLACE(Human_20Development_20Index_20_HDI[[#This Row],[Country]],1,1,"")</f>
        <v>Palau</v>
      </c>
      <c r="D132" s="3">
        <f>Human_20Development_20Index_20_HDI[[#This Row],[2017]]</f>
        <v>0.822</v>
      </c>
    </row>
    <row r="133" spans="1:4">
      <c r="A133" s="3" t="s">
        <v>377</v>
      </c>
      <c r="B133" s="3">
        <v>0.706</v>
      </c>
      <c r="C133" s="3" t="str">
        <f>REPLACE(Human_20Development_20Index_20_HDI[[#This Row],[Country]],1,1,"")</f>
        <v>Palestine, State of</v>
      </c>
      <c r="D133" s="3">
        <f>Human_20Development_20Index_20_HDI[[#This Row],[2017]]</f>
        <v>0.706</v>
      </c>
    </row>
    <row r="134" spans="1:4">
      <c r="A134" s="3" t="s">
        <v>378</v>
      </c>
      <c r="B134" s="3">
        <v>0.811</v>
      </c>
      <c r="C134" s="3" t="str">
        <f>REPLACE(Human_20Development_20Index_20_HDI[[#This Row],[Country]],1,1,"")</f>
        <v>Panama</v>
      </c>
      <c r="D134" s="3">
        <f>Human_20Development_20Index_20_HDI[[#This Row],[2017]]</f>
        <v>0.811</v>
      </c>
    </row>
    <row r="135" spans="1:4">
      <c r="A135" s="3" t="s">
        <v>379</v>
      </c>
      <c r="B135" s="3">
        <v>0.549</v>
      </c>
      <c r="C135" s="3" t="str">
        <f>REPLACE(Human_20Development_20Index_20_HDI[[#This Row],[Country]],1,1,"")</f>
        <v>Papua New Guinea</v>
      </c>
      <c r="D135" s="3">
        <f>Human_20Development_20Index_20_HDI[[#This Row],[2017]]</f>
        <v>0.549</v>
      </c>
    </row>
    <row r="136" spans="1:4">
      <c r="A136" s="3" t="s">
        <v>380</v>
      </c>
      <c r="B136" s="3">
        <v>0.726</v>
      </c>
      <c r="C136" s="3" t="str">
        <f>REPLACE(Human_20Development_20Index_20_HDI[[#This Row],[Country]],1,1,"")</f>
        <v>Paraguay</v>
      </c>
      <c r="D136" s="3">
        <f>Human_20Development_20Index_20_HDI[[#This Row],[2017]]</f>
        <v>0.726</v>
      </c>
    </row>
    <row r="137" spans="1:4">
      <c r="A137" s="3" t="s">
        <v>381</v>
      </c>
      <c r="B137" s="3">
        <v>0.767</v>
      </c>
      <c r="C137" s="3" t="str">
        <f>REPLACE(Human_20Development_20Index_20_HDI[[#This Row],[Country]],1,1,"")</f>
        <v>Peru</v>
      </c>
      <c r="D137" s="3">
        <f>Human_20Development_20Index_20_HDI[[#This Row],[2017]]</f>
        <v>0.767</v>
      </c>
    </row>
    <row r="138" spans="1:4">
      <c r="A138" s="3" t="s">
        <v>382</v>
      </c>
      <c r="B138" s="3">
        <v>0.708</v>
      </c>
      <c r="C138" s="3" t="str">
        <f>REPLACE(Human_20Development_20Index_20_HDI[[#This Row],[Country]],1,1,"")</f>
        <v>Philippines</v>
      </c>
      <c r="D138" s="3">
        <f>Human_20Development_20Index_20_HDI[[#This Row],[2017]]</f>
        <v>0.708</v>
      </c>
    </row>
    <row r="139" spans="1:4">
      <c r="A139" s="3" t="s">
        <v>383</v>
      </c>
      <c r="B139" s="3">
        <v>0.873</v>
      </c>
      <c r="C139" s="3" t="str">
        <f>REPLACE(Human_20Development_20Index_20_HDI[[#This Row],[Country]],1,1,"")</f>
        <v>Poland</v>
      </c>
      <c r="D139" s="3">
        <f>Human_20Development_20Index_20_HDI[[#This Row],[2017]]</f>
        <v>0.873</v>
      </c>
    </row>
    <row r="140" spans="1:4">
      <c r="A140" s="3" t="s">
        <v>384</v>
      </c>
      <c r="B140" s="3">
        <v>0.858</v>
      </c>
      <c r="C140" s="3" t="str">
        <f>REPLACE(Human_20Development_20Index_20_HDI[[#This Row],[Country]],1,1,"")</f>
        <v>Portugal</v>
      </c>
      <c r="D140" s="3">
        <f>Human_20Development_20Index_20_HDI[[#This Row],[2017]]</f>
        <v>0.858</v>
      </c>
    </row>
    <row r="141" spans="1:4">
      <c r="A141" s="3" t="s">
        <v>385</v>
      </c>
      <c r="B141" s="3">
        <v>0.848</v>
      </c>
      <c r="C141" s="3" t="str">
        <f>REPLACE(Human_20Development_20Index_20_HDI[[#This Row],[Country]],1,1,"")</f>
        <v>Qatar</v>
      </c>
      <c r="D141" s="3">
        <f>Human_20Development_20Index_20_HDI[[#This Row],[2017]]</f>
        <v>0.848</v>
      </c>
    </row>
    <row r="142" spans="1:4">
      <c r="A142" s="3" t="s">
        <v>386</v>
      </c>
      <c r="B142" s="3">
        <v>0.821</v>
      </c>
      <c r="C142" s="3" t="str">
        <f>REPLACE(Human_20Development_20Index_20_HDI[[#This Row],[Country]],1,1,"")</f>
        <v>Romania</v>
      </c>
      <c r="D142" s="3">
        <f>Human_20Development_20Index_20_HDI[[#This Row],[2017]]</f>
        <v>0.821</v>
      </c>
    </row>
    <row r="143" spans="1:4">
      <c r="A143" s="3" t="s">
        <v>387</v>
      </c>
      <c r="B143" s="3">
        <v>0.82</v>
      </c>
      <c r="C143" s="3" t="str">
        <f>REPLACE(Human_20Development_20Index_20_HDI[[#This Row],[Country]],1,1,"")</f>
        <v>Russian Federation</v>
      </c>
      <c r="D143" s="3">
        <f>Human_20Development_20Index_20_HDI[[#This Row],[2017]]</f>
        <v>0.82</v>
      </c>
    </row>
    <row r="144" spans="1:4">
      <c r="A144" s="3" t="s">
        <v>388</v>
      </c>
      <c r="B144" s="3">
        <v>0.535</v>
      </c>
      <c r="C144" s="3" t="str">
        <f>REPLACE(Human_20Development_20Index_20_HDI[[#This Row],[Country]],1,1,"")</f>
        <v>Rwanda</v>
      </c>
      <c r="D144" s="3">
        <f>Human_20Development_20Index_20_HDI[[#This Row],[2017]]</f>
        <v>0.535</v>
      </c>
    </row>
    <row r="145" spans="1:4">
      <c r="A145" s="3" t="s">
        <v>389</v>
      </c>
      <c r="B145" s="3">
        <v>0.77</v>
      </c>
      <c r="C145" s="3" t="str">
        <f>REPLACE(Human_20Development_20Index_20_HDI[[#This Row],[Country]],1,1,"")</f>
        <v>Saint Kitts and Nevis</v>
      </c>
      <c r="D145" s="3">
        <f>Human_20Development_20Index_20_HDI[[#This Row],[2017]]</f>
        <v>0.77</v>
      </c>
    </row>
    <row r="146" spans="1:4">
      <c r="A146" s="3" t="s">
        <v>390</v>
      </c>
      <c r="B146" s="3">
        <v>0.759</v>
      </c>
      <c r="C146" s="3" t="str">
        <f>REPLACE(Human_20Development_20Index_20_HDI[[#This Row],[Country]],1,1,"")</f>
        <v>Saint Lucia</v>
      </c>
      <c r="D146" s="3">
        <f>Human_20Development_20Index_20_HDI[[#This Row],[2017]]</f>
        <v>0.759</v>
      </c>
    </row>
    <row r="147" spans="1:4">
      <c r="A147" s="3" t="s">
        <v>391</v>
      </c>
      <c r="B147" s="3">
        <v>0.734</v>
      </c>
      <c r="C147" s="3" t="str">
        <f>REPLACE(Human_20Development_20Index_20_HDI[[#This Row],[Country]],1,1,"")</f>
        <v>Saint Vincent and the Grenadines</v>
      </c>
      <c r="D147" s="3">
        <f>Human_20Development_20Index_20_HDI[[#This Row],[2017]]</f>
        <v>0.734</v>
      </c>
    </row>
    <row r="148" spans="1:4">
      <c r="A148" s="3" t="s">
        <v>392</v>
      </c>
      <c r="B148" s="3">
        <v>0.71</v>
      </c>
      <c r="C148" s="3" t="str">
        <f>REPLACE(Human_20Development_20Index_20_HDI[[#This Row],[Country]],1,1,"")</f>
        <v>Samoa</v>
      </c>
      <c r="D148" s="3">
        <f>Human_20Development_20Index_20_HDI[[#This Row],[2017]]</f>
        <v>0.71</v>
      </c>
    </row>
    <row r="149" spans="1:4">
      <c r="A149" s="3" t="s">
        <v>393</v>
      </c>
      <c r="B149" s="3">
        <v>0.619</v>
      </c>
      <c r="C149" s="3" t="str">
        <f>REPLACE(Human_20Development_20Index_20_HDI[[#This Row],[Country]],1,1,"")</f>
        <v>Sao Tome and Principe</v>
      </c>
      <c r="D149" s="3">
        <f>Human_20Development_20Index_20_HDI[[#This Row],[2017]]</f>
        <v>0.619</v>
      </c>
    </row>
    <row r="150" spans="1:4">
      <c r="A150" s="3" t="s">
        <v>394</v>
      </c>
      <c r="B150" s="3">
        <v>0.852</v>
      </c>
      <c r="C150" s="3" t="str">
        <f>REPLACE(Human_20Development_20Index_20_HDI[[#This Row],[Country]],1,1,"")</f>
        <v>Saudi Arabia</v>
      </c>
      <c r="D150" s="3">
        <f>Human_20Development_20Index_20_HDI[[#This Row],[2017]]</f>
        <v>0.852</v>
      </c>
    </row>
    <row r="151" spans="1:4">
      <c r="A151" s="3" t="s">
        <v>395</v>
      </c>
      <c r="B151" s="3">
        <v>0.512</v>
      </c>
      <c r="C151" s="3" t="str">
        <f>REPLACE(Human_20Development_20Index_20_HDI[[#This Row],[Country]],1,1,"")</f>
        <v>Senegal</v>
      </c>
      <c r="D151" s="3">
        <f>Human_20Development_20Index_20_HDI[[#This Row],[2017]]</f>
        <v>0.512</v>
      </c>
    </row>
    <row r="152" spans="1:4">
      <c r="A152" s="3" t="s">
        <v>396</v>
      </c>
      <c r="B152" s="3">
        <v>0.798</v>
      </c>
      <c r="C152" s="3" t="str">
        <f>REPLACE(Human_20Development_20Index_20_HDI[[#This Row],[Country]],1,1,"")</f>
        <v>Serbia</v>
      </c>
      <c r="D152" s="3">
        <f>Human_20Development_20Index_20_HDI[[#This Row],[2017]]</f>
        <v>0.798</v>
      </c>
    </row>
    <row r="153" spans="1:4">
      <c r="A153" s="3" t="s">
        <v>397</v>
      </c>
      <c r="B153" s="3">
        <v>0.789</v>
      </c>
      <c r="C153" s="3" t="str">
        <f>REPLACE(Human_20Development_20Index_20_HDI[[#This Row],[Country]],1,1,"")</f>
        <v>Seychelles</v>
      </c>
      <c r="D153" s="3">
        <f>Human_20Development_20Index_20_HDI[[#This Row],[2017]]</f>
        <v>0.789</v>
      </c>
    </row>
    <row r="154" spans="1:4">
      <c r="A154" s="3" t="s">
        <v>398</v>
      </c>
      <c r="B154" s="3">
        <v>0.443</v>
      </c>
      <c r="C154" s="3" t="str">
        <f>REPLACE(Human_20Development_20Index_20_HDI[[#This Row],[Country]],1,1,"")</f>
        <v>Sierra Leone</v>
      </c>
      <c r="D154" s="3">
        <f>Human_20Development_20Index_20_HDI[[#This Row],[2017]]</f>
        <v>0.443</v>
      </c>
    </row>
    <row r="155" spans="1:4">
      <c r="A155" s="3" t="s">
        <v>399</v>
      </c>
      <c r="B155" s="3">
        <v>0.933</v>
      </c>
      <c r="C155" s="3" t="str">
        <f>REPLACE(Human_20Development_20Index_20_HDI[[#This Row],[Country]],1,1,"")</f>
        <v>Singapore</v>
      </c>
      <c r="D155" s="3">
        <f>Human_20Development_20Index_20_HDI[[#This Row],[2017]]</f>
        <v>0.933</v>
      </c>
    </row>
    <row r="156" spans="1:4">
      <c r="A156" s="3" t="s">
        <v>400</v>
      </c>
      <c r="B156" s="3">
        <v>0.855</v>
      </c>
      <c r="C156" s="3" t="str">
        <f>REPLACE(Human_20Development_20Index_20_HDI[[#This Row],[Country]],1,1,"")</f>
        <v>Slovakia</v>
      </c>
      <c r="D156" s="3">
        <f>Human_20Development_20Index_20_HDI[[#This Row],[2017]]</f>
        <v>0.855</v>
      </c>
    </row>
    <row r="157" spans="1:4">
      <c r="A157" s="3" t="s">
        <v>401</v>
      </c>
      <c r="B157" s="3">
        <v>0.907</v>
      </c>
      <c r="C157" s="3" t="str">
        <f>REPLACE(Human_20Development_20Index_20_HDI[[#This Row],[Country]],1,1,"")</f>
        <v>Slovenia</v>
      </c>
      <c r="D157" s="3">
        <f>Human_20Development_20Index_20_HDI[[#This Row],[2017]]</f>
        <v>0.907</v>
      </c>
    </row>
    <row r="158" spans="1:4">
      <c r="A158" s="3" t="s">
        <v>402</v>
      </c>
      <c r="B158" s="3">
        <v>0.562</v>
      </c>
      <c r="C158" s="3" t="str">
        <f>REPLACE(Human_20Development_20Index_20_HDI[[#This Row],[Country]],1,1,"")</f>
        <v>Solomon Islands</v>
      </c>
      <c r="D158" s="3">
        <f>Human_20Development_20Index_20_HDI[[#This Row],[2017]]</f>
        <v>0.562</v>
      </c>
    </row>
    <row r="159" spans="1:4">
      <c r="A159" s="3" t="s">
        <v>403</v>
      </c>
      <c r="B159" s="3">
        <v>0.705</v>
      </c>
      <c r="C159" s="3" t="str">
        <f>REPLACE(Human_20Development_20Index_20_HDI[[#This Row],[Country]],1,1,"")</f>
        <v>South Africa</v>
      </c>
      <c r="D159" s="3">
        <f>Human_20Development_20Index_20_HDI[[#This Row],[2017]]</f>
        <v>0.705</v>
      </c>
    </row>
    <row r="160" spans="1:4">
      <c r="A160" s="3" t="s">
        <v>404</v>
      </c>
      <c r="B160" s="3">
        <v>0.426</v>
      </c>
      <c r="C160" s="3" t="str">
        <f>REPLACE(Human_20Development_20Index_20_HDI[[#This Row],[Country]],1,1,"")</f>
        <v>South Sudan</v>
      </c>
      <c r="D160" s="3">
        <f>Human_20Development_20Index_20_HDI[[#This Row],[2017]]</f>
        <v>0.426</v>
      </c>
    </row>
    <row r="161" spans="1:4">
      <c r="A161" s="3" t="s">
        <v>405</v>
      </c>
      <c r="B161" s="3">
        <v>0.903</v>
      </c>
      <c r="C161" s="3" t="str">
        <f>REPLACE(Human_20Development_20Index_20_HDI[[#This Row],[Country]],1,1,"")</f>
        <v>Spain</v>
      </c>
      <c r="D161" s="3">
        <f>Human_20Development_20Index_20_HDI[[#This Row],[2017]]</f>
        <v>0.903</v>
      </c>
    </row>
    <row r="162" spans="1:4">
      <c r="A162" s="3" t="s">
        <v>406</v>
      </c>
      <c r="B162" s="3">
        <v>0.775</v>
      </c>
      <c r="C162" s="3" t="str">
        <f>REPLACE(Human_20Development_20Index_20_HDI[[#This Row],[Country]],1,1,"")</f>
        <v>Sri Lanka</v>
      </c>
      <c r="D162" s="3">
        <f>Human_20Development_20Index_20_HDI[[#This Row],[2017]]</f>
        <v>0.775</v>
      </c>
    </row>
    <row r="163" spans="1:4">
      <c r="A163" s="3" t="s">
        <v>407</v>
      </c>
      <c r="B163" s="3">
        <v>0.509</v>
      </c>
      <c r="C163" s="3" t="str">
        <f>REPLACE(Human_20Development_20Index_20_HDI[[#This Row],[Country]],1,1,"")</f>
        <v>Sudan</v>
      </c>
      <c r="D163" s="3">
        <f>Human_20Development_20Index_20_HDI[[#This Row],[2017]]</f>
        <v>0.509</v>
      </c>
    </row>
    <row r="164" spans="1:4">
      <c r="A164" s="3" t="s">
        <v>408</v>
      </c>
      <c r="B164" s="3">
        <v>0.732</v>
      </c>
      <c r="C164" s="3" t="str">
        <f>REPLACE(Human_20Development_20Index_20_HDI[[#This Row],[Country]],1,1,"")</f>
        <v>Suriname</v>
      </c>
      <c r="D164" s="3">
        <f>Human_20Development_20Index_20_HDI[[#This Row],[2017]]</f>
        <v>0.732</v>
      </c>
    </row>
    <row r="165" spans="1:4">
      <c r="A165" s="3" t="s">
        <v>409</v>
      </c>
      <c r="B165" s="3">
        <v>0.942</v>
      </c>
      <c r="C165" s="3" t="str">
        <f>REPLACE(Human_20Development_20Index_20_HDI[[#This Row],[Country]],1,1,"")</f>
        <v>Sweden</v>
      </c>
      <c r="D165" s="3">
        <f>Human_20Development_20Index_20_HDI[[#This Row],[2017]]</f>
        <v>0.942</v>
      </c>
    </row>
    <row r="166" spans="1:4">
      <c r="A166" s="3" t="s">
        <v>410</v>
      </c>
      <c r="B166" s="3">
        <v>0.949</v>
      </c>
      <c r="C166" s="3" t="str">
        <f>REPLACE(Human_20Development_20Index_20_HDI[[#This Row],[Country]],1,1,"")</f>
        <v>Switzerland</v>
      </c>
      <c r="D166" s="3">
        <f>Human_20Development_20Index_20_HDI[[#This Row],[2017]]</f>
        <v>0.949</v>
      </c>
    </row>
    <row r="167" spans="1:4">
      <c r="A167" s="3" t="s">
        <v>411</v>
      </c>
      <c r="B167" s="3">
        <v>0.564</v>
      </c>
      <c r="C167" s="3" t="str">
        <f>REPLACE(Human_20Development_20Index_20_HDI[[#This Row],[Country]],1,1,"")</f>
        <v>Syrian Arab Republic</v>
      </c>
      <c r="D167" s="3">
        <f>Human_20Development_20Index_20_HDI[[#This Row],[2017]]</f>
        <v>0.564</v>
      </c>
    </row>
    <row r="168" spans="1:4">
      <c r="A168" s="3" t="s">
        <v>412</v>
      </c>
      <c r="B168" s="3">
        <v>0.657</v>
      </c>
      <c r="C168" s="3" t="str">
        <f>REPLACE(Human_20Development_20Index_20_HDI[[#This Row],[Country]],1,1,"")</f>
        <v>Tajikistan</v>
      </c>
      <c r="D168" s="3">
        <f>Human_20Development_20Index_20_HDI[[#This Row],[2017]]</f>
        <v>0.657</v>
      </c>
    </row>
    <row r="169" spans="1:4">
      <c r="A169" s="3" t="s">
        <v>413</v>
      </c>
      <c r="B169" s="3">
        <v>0.523</v>
      </c>
      <c r="C169" s="3" t="str">
        <f>REPLACE(Human_20Development_20Index_20_HDI[[#This Row],[Country]],1,1,"")</f>
        <v>Tanzania (United Republic of)</v>
      </c>
      <c r="D169" s="3">
        <f>Human_20Development_20Index_20_HDI[[#This Row],[2017]]</f>
        <v>0.523</v>
      </c>
    </row>
    <row r="170" spans="1:4">
      <c r="A170" s="3" t="s">
        <v>414</v>
      </c>
      <c r="B170" s="3">
        <v>0.765</v>
      </c>
      <c r="C170" s="3" t="str">
        <f>REPLACE(Human_20Development_20Index_20_HDI[[#This Row],[Country]],1,1,"")</f>
        <v>Thailand</v>
      </c>
      <c r="D170" s="3">
        <f>Human_20Development_20Index_20_HDI[[#This Row],[2017]]</f>
        <v>0.765</v>
      </c>
    </row>
    <row r="171" spans="1:4">
      <c r="A171" s="3" t="s">
        <v>415</v>
      </c>
      <c r="B171" s="3">
        <v>0.599</v>
      </c>
      <c r="C171" s="3" t="str">
        <f>REPLACE(Human_20Development_20Index_20_HDI[[#This Row],[Country]],1,1,"")</f>
        <v>Timor-Leste</v>
      </c>
      <c r="D171" s="3">
        <f>Human_20Development_20Index_20_HDI[[#This Row],[2017]]</f>
        <v>0.599</v>
      </c>
    </row>
    <row r="172" spans="1:4">
      <c r="A172" s="3" t="s">
        <v>416</v>
      </c>
      <c r="B172" s="3">
        <v>0.506</v>
      </c>
      <c r="C172" s="3" t="str">
        <f>REPLACE(Human_20Development_20Index_20_HDI[[#This Row],[Country]],1,1,"")</f>
        <v>Togo</v>
      </c>
      <c r="D172" s="3">
        <f>Human_20Development_20Index_20_HDI[[#This Row],[2017]]</f>
        <v>0.506</v>
      </c>
    </row>
    <row r="173" spans="1:4">
      <c r="A173" s="3" t="s">
        <v>417</v>
      </c>
      <c r="B173" s="3">
        <v>0.723</v>
      </c>
      <c r="C173" s="3" t="str">
        <f>REPLACE(Human_20Development_20Index_20_HDI[[#This Row],[Country]],1,1,"")</f>
        <v>Tonga</v>
      </c>
      <c r="D173" s="3">
        <f>Human_20Development_20Index_20_HDI[[#This Row],[2017]]</f>
        <v>0.723</v>
      </c>
    </row>
    <row r="174" spans="1:4">
      <c r="A174" s="3" t="s">
        <v>418</v>
      </c>
      <c r="B174" s="3">
        <v>0.795</v>
      </c>
      <c r="C174" s="3" t="str">
        <f>REPLACE(Human_20Development_20Index_20_HDI[[#This Row],[Country]],1,1,"")</f>
        <v>Trinidad and Tobago</v>
      </c>
      <c r="D174" s="3">
        <f>Human_20Development_20Index_20_HDI[[#This Row],[2017]]</f>
        <v>0.795</v>
      </c>
    </row>
    <row r="175" spans="1:4">
      <c r="A175" s="3" t="s">
        <v>419</v>
      </c>
      <c r="B175" s="3">
        <v>0.734</v>
      </c>
      <c r="C175" s="3" t="str">
        <f>REPLACE(Human_20Development_20Index_20_HDI[[#This Row],[Country]],1,1,"")</f>
        <v>Tunisia</v>
      </c>
      <c r="D175" s="3">
        <f>Human_20Development_20Index_20_HDI[[#This Row],[2017]]</f>
        <v>0.734</v>
      </c>
    </row>
    <row r="176" spans="1:4">
      <c r="A176" s="3" t="s">
        <v>420</v>
      </c>
      <c r="B176" s="3">
        <v>0.814</v>
      </c>
      <c r="C176" s="3" t="str">
        <f>REPLACE(Human_20Development_20Index_20_HDI[[#This Row],[Country]],1,1,"")</f>
        <v>Turkey</v>
      </c>
      <c r="D176" s="3">
        <f>Human_20Development_20Index_20_HDI[[#This Row],[2017]]</f>
        <v>0.814</v>
      </c>
    </row>
    <row r="177" spans="1:4">
      <c r="A177" s="3" t="s">
        <v>421</v>
      </c>
      <c r="B177" s="3">
        <v>0.701</v>
      </c>
      <c r="C177" s="3" t="str">
        <f>REPLACE(Human_20Development_20Index_20_HDI[[#This Row],[Country]],1,1,"")</f>
        <v>Turkmenistan</v>
      </c>
      <c r="D177" s="3">
        <f>Human_20Development_20Index_20_HDI[[#This Row],[2017]]</f>
        <v>0.701</v>
      </c>
    </row>
    <row r="178" spans="1:4">
      <c r="A178" s="3" t="s">
        <v>422</v>
      </c>
      <c r="B178" s="3">
        <v>0.532</v>
      </c>
      <c r="C178" s="3" t="str">
        <f>REPLACE(Human_20Development_20Index_20_HDI[[#This Row],[Country]],1,1,"")</f>
        <v>Uganda</v>
      </c>
      <c r="D178" s="3">
        <f>Human_20Development_20Index_20_HDI[[#This Row],[2017]]</f>
        <v>0.532</v>
      </c>
    </row>
    <row r="179" spans="1:4">
      <c r="A179" s="3" t="s">
        <v>423</v>
      </c>
      <c r="B179" s="3">
        <v>0.771</v>
      </c>
      <c r="C179" s="3" t="str">
        <f>REPLACE(Human_20Development_20Index_20_HDI[[#This Row],[Country]],1,1,"")</f>
        <v>Ukraine</v>
      </c>
      <c r="D179" s="3">
        <f>Human_20Development_20Index_20_HDI[[#This Row],[2017]]</f>
        <v>0.771</v>
      </c>
    </row>
    <row r="180" spans="1:4">
      <c r="A180" s="3" t="s">
        <v>424</v>
      </c>
      <c r="B180" s="3">
        <v>0.881</v>
      </c>
      <c r="C180" s="3" t="str">
        <f>REPLACE(Human_20Development_20Index_20_HDI[[#This Row],[Country]],1,1,"")</f>
        <v>United Arab Emirates</v>
      </c>
      <c r="D180" s="3">
        <f>Human_20Development_20Index_20_HDI[[#This Row],[2017]]</f>
        <v>0.881</v>
      </c>
    </row>
    <row r="181" spans="1:4">
      <c r="A181" s="3" t="s">
        <v>425</v>
      </c>
      <c r="B181" s="3">
        <v>0.926</v>
      </c>
      <c r="C181" s="3" t="str">
        <f>REPLACE(Human_20Development_20Index_20_HDI[[#This Row],[Country]],1,1,"")</f>
        <v>United Kingdom</v>
      </c>
      <c r="D181" s="3">
        <f>Human_20Development_20Index_20_HDI[[#This Row],[2017]]</f>
        <v>0.926</v>
      </c>
    </row>
    <row r="182" spans="1:4">
      <c r="A182" s="3" t="s">
        <v>426</v>
      </c>
      <c r="B182" s="3">
        <v>0.924</v>
      </c>
      <c r="C182" s="3" t="str">
        <f>REPLACE(Human_20Development_20Index_20_HDI[[#This Row],[Country]],1,1,"")</f>
        <v>United States</v>
      </c>
      <c r="D182" s="3">
        <f>Human_20Development_20Index_20_HDI[[#This Row],[2017]]</f>
        <v>0.924</v>
      </c>
    </row>
    <row r="183" spans="1:4">
      <c r="A183" s="3" t="s">
        <v>427</v>
      </c>
      <c r="B183" s="3">
        <v>0.814</v>
      </c>
      <c r="C183" s="3" t="str">
        <f>REPLACE(Human_20Development_20Index_20_HDI[[#This Row],[Country]],1,1,"")</f>
        <v>Uruguay</v>
      </c>
      <c r="D183" s="3">
        <f>Human_20Development_20Index_20_HDI[[#This Row],[2017]]</f>
        <v>0.814</v>
      </c>
    </row>
    <row r="184" spans="1:4">
      <c r="A184" s="3" t="s">
        <v>428</v>
      </c>
      <c r="B184" s="3">
        <v>0.713</v>
      </c>
      <c r="C184" s="3" t="str">
        <f>REPLACE(Human_20Development_20Index_20_HDI[[#This Row],[Country]],1,1,"")</f>
        <v>Uzbekistan</v>
      </c>
      <c r="D184" s="3">
        <f>Human_20Development_20Index_20_HDI[[#This Row],[2017]]</f>
        <v>0.713</v>
      </c>
    </row>
    <row r="185" spans="1:4">
      <c r="A185" s="3" t="s">
        <v>429</v>
      </c>
      <c r="B185" s="3">
        <v>0.601</v>
      </c>
      <c r="C185" s="3" t="str">
        <f>REPLACE(Human_20Development_20Index_20_HDI[[#This Row],[Country]],1,1,"")</f>
        <v>Vanuatu</v>
      </c>
      <c r="D185" s="3">
        <f>Human_20Development_20Index_20_HDI[[#This Row],[2017]]</f>
        <v>0.601</v>
      </c>
    </row>
    <row r="186" spans="1:4">
      <c r="A186" s="3" t="s">
        <v>430</v>
      </c>
      <c r="B186" s="3">
        <v>0.743</v>
      </c>
      <c r="C186" s="3" t="str">
        <f>REPLACE(Human_20Development_20Index_20_HDI[[#This Row],[Country]],1,1,"")</f>
        <v>Venezuela (Bolivarian Republic of)</v>
      </c>
      <c r="D186" s="3">
        <f>Human_20Development_20Index_20_HDI[[#This Row],[2017]]</f>
        <v>0.743</v>
      </c>
    </row>
    <row r="187" spans="1:4">
      <c r="A187" s="3" t="s">
        <v>431</v>
      </c>
      <c r="B187" s="3">
        <v>0.696</v>
      </c>
      <c r="C187" s="3" t="str">
        <f>REPLACE(Human_20Development_20Index_20_HDI[[#This Row],[Country]],1,1,"")</f>
        <v>Viet Nam</v>
      </c>
      <c r="D187" s="3">
        <f>Human_20Development_20Index_20_HDI[[#This Row],[2017]]</f>
        <v>0.696</v>
      </c>
    </row>
    <row r="188" spans="1:4">
      <c r="A188" s="3" t="s">
        <v>432</v>
      </c>
      <c r="B188" s="3">
        <v>0.467</v>
      </c>
      <c r="C188" s="3" t="str">
        <f>REPLACE(Human_20Development_20Index_20_HDI[[#This Row],[Country]],1,1,"")</f>
        <v>Yemen</v>
      </c>
      <c r="D188" s="3">
        <f>Human_20Development_20Index_20_HDI[[#This Row],[2017]]</f>
        <v>0.467</v>
      </c>
    </row>
    <row r="189" spans="1:4">
      <c r="A189" s="3" t="s">
        <v>433</v>
      </c>
      <c r="B189" s="3">
        <v>0.578</v>
      </c>
      <c r="C189" s="3" t="str">
        <f>REPLACE(Human_20Development_20Index_20_HDI[[#This Row],[Country]],1,1,"")</f>
        <v>Zambia</v>
      </c>
      <c r="D189" s="3">
        <f>Human_20Development_20Index_20_HDI[[#This Row],[2017]]</f>
        <v>0.578</v>
      </c>
    </row>
    <row r="190" spans="1:4">
      <c r="A190" s="3" t="s">
        <v>434</v>
      </c>
      <c r="B190" s="3">
        <v>0.563</v>
      </c>
      <c r="C190" s="3" t="str">
        <f>REPLACE(Human_20Development_20Index_20_HDI[[#This Row],[Country]],1,1,"")</f>
        <v>Zimbabwe</v>
      </c>
      <c r="D190" s="3">
        <f>Human_20Development_20Index_20_HDI[[#This Row],[2017]]</f>
        <v>0.563</v>
      </c>
    </row>
    <row r="191" spans="1:4">
      <c r="A191" s="3" t="s">
        <v>435</v>
      </c>
      <c r="B191" s="3" t="s">
        <v>436</v>
      </c>
      <c r="C191" s="3" t="str">
        <f>REPLACE(Human_20Development_20Index_20_HDI[[#This Row],[Country]],1,1,"")</f>
        <v>uman Development</v>
      </c>
      <c r="D191" s="3" t="str">
        <f>Human_20Development_20Index_20_HDI[[#This Row],[2017]]</f>
        <v>,,</v>
      </c>
    </row>
    <row r="192" spans="1:4">
      <c r="A192" s="3" t="s">
        <v>437</v>
      </c>
      <c r="B192" s="3">
        <v>0.89</v>
      </c>
      <c r="C192" s="3" t="str">
        <f>REPLACE(Human_20Development_20Index_20_HDI[[#This Row],[Country]],1,1,"")</f>
        <v>ery high human development</v>
      </c>
      <c r="D192" s="3">
        <f>Human_20Development_20Index_20_HDI[[#This Row],[2017]]</f>
        <v>0.89</v>
      </c>
    </row>
    <row r="193" spans="1:4">
      <c r="A193" s="3" t="s">
        <v>438</v>
      </c>
      <c r="B193" s="3">
        <v>0.746</v>
      </c>
      <c r="C193" s="3" t="str">
        <f>REPLACE(Human_20Development_20Index_20_HDI[[#This Row],[Country]],1,1,"")</f>
        <v>igh human development</v>
      </c>
      <c r="D193" s="3">
        <f>Human_20Development_20Index_20_HDI[[#This Row],[2017]]</f>
        <v>0.746</v>
      </c>
    </row>
    <row r="194" spans="1:4">
      <c r="A194" s="3" t="s">
        <v>439</v>
      </c>
      <c r="B194" s="3">
        <v>0.63</v>
      </c>
      <c r="C194" s="3" t="str">
        <f>REPLACE(Human_20Development_20Index_20_HDI[[#This Row],[Country]],1,1,"")</f>
        <v>edium human development</v>
      </c>
      <c r="D194" s="3">
        <f>Human_20Development_20Index_20_HDI[[#This Row],[2017]]</f>
        <v>0.63</v>
      </c>
    </row>
    <row r="195" spans="1:4">
      <c r="A195" s="3" t="s">
        <v>440</v>
      </c>
      <c r="B195" s="3">
        <v>0.505</v>
      </c>
      <c r="C195" s="3" t="str">
        <f>REPLACE(Human_20Development_20Index_20_HDI[[#This Row],[Country]],1,1,"")</f>
        <v>ow human development</v>
      </c>
      <c r="D195" s="3">
        <f>Human_20Development_20Index_20_HDI[[#This Row],[2017]]</f>
        <v>0.505</v>
      </c>
    </row>
    <row r="196" spans="1:4">
      <c r="A196" s="3" t="s">
        <v>441</v>
      </c>
      <c r="B196" s="3">
        <v>0.683</v>
      </c>
      <c r="C196" s="3" t="str">
        <f>REPLACE(Human_20Development_20Index_20_HDI[[#This Row],[Country]],1,1,"")</f>
        <v>eveloping Countries</v>
      </c>
      <c r="D196" s="3">
        <f>Human_20Development_20Index_20_HDI[[#This Row],[2017]]</f>
        <v>0.683</v>
      </c>
    </row>
    <row r="197" spans="1:4">
      <c r="A197" s="3" t="s">
        <v>442</v>
      </c>
      <c r="B197" s="3" t="s">
        <v>436</v>
      </c>
      <c r="C197" s="3" t="str">
        <f>REPLACE(Human_20Development_20Index_20_HDI[[#This Row],[Country]],1,1,"")</f>
        <v>egions</v>
      </c>
      <c r="D197" s="3" t="str">
        <f>Human_20Development_20Index_20_HDI[[#This Row],[2017]]</f>
        <v>,,</v>
      </c>
    </row>
    <row r="198" spans="1:4">
      <c r="A198" s="3" t="s">
        <v>443</v>
      </c>
      <c r="B198" s="3">
        <v>0.701</v>
      </c>
      <c r="C198" s="3" t="str">
        <f>REPLACE(Human_20Development_20Index_20_HDI[[#This Row],[Country]],1,1,"")</f>
        <v>rab States</v>
      </c>
      <c r="D198" s="3">
        <f>Human_20Development_20Index_20_HDI[[#This Row],[2017]]</f>
        <v>0.701</v>
      </c>
    </row>
    <row r="199" spans="1:4">
      <c r="A199" s="3" t="s">
        <v>444</v>
      </c>
      <c r="B199" s="3">
        <v>0.737</v>
      </c>
      <c r="C199" s="3" t="str">
        <f>REPLACE(Human_20Development_20Index_20_HDI[[#This Row],[Country]],1,1,"")</f>
        <v>ast Asia and the Pacific</v>
      </c>
      <c r="D199" s="3">
        <f>Human_20Development_20Index_20_HDI[[#This Row],[2017]]</f>
        <v>0.737</v>
      </c>
    </row>
    <row r="200" spans="1:4">
      <c r="A200" s="3" t="s">
        <v>445</v>
      </c>
      <c r="B200" s="3">
        <v>0.776</v>
      </c>
      <c r="C200" s="3" t="str">
        <f>REPLACE(Human_20Development_20Index_20_HDI[[#This Row],[Country]],1,1,"")</f>
        <v>urope and Central Asia</v>
      </c>
      <c r="D200" s="3">
        <f>Human_20Development_20Index_20_HDI[[#This Row],[2017]]</f>
        <v>0.776</v>
      </c>
    </row>
    <row r="201" spans="1:4">
      <c r="A201" s="3" t="s">
        <v>446</v>
      </c>
      <c r="B201" s="3">
        <v>0.758</v>
      </c>
      <c r="C201" s="3" t="str">
        <f>REPLACE(Human_20Development_20Index_20_HDI[[#This Row],[Country]],1,1,"")</f>
        <v>atin America and the Caribbean</v>
      </c>
      <c r="D201" s="3">
        <f>Human_20Development_20Index_20_HDI[[#This Row],[2017]]</f>
        <v>0.758</v>
      </c>
    </row>
    <row r="202" spans="1:4">
      <c r="A202" s="3" t="s">
        <v>447</v>
      </c>
      <c r="B202" s="3">
        <v>0.639</v>
      </c>
      <c r="C202" s="3" t="str">
        <f>REPLACE(Human_20Development_20Index_20_HDI[[#This Row],[Country]],1,1,"")</f>
        <v>outh Asia</v>
      </c>
      <c r="D202" s="3">
        <f>Human_20Development_20Index_20_HDI[[#This Row],[2017]]</f>
        <v>0.639</v>
      </c>
    </row>
    <row r="203" spans="1:4">
      <c r="A203" s="3" t="s">
        <v>448</v>
      </c>
      <c r="B203" s="3">
        <v>0.539</v>
      </c>
      <c r="C203" s="3" t="str">
        <f>REPLACE(Human_20Development_20Index_20_HDI[[#This Row],[Country]],1,1,"")</f>
        <v>ub-Saharan Africa</v>
      </c>
      <c r="D203" s="3">
        <f>Human_20Development_20Index_20_HDI[[#This Row],[2017]]</f>
        <v>0.539</v>
      </c>
    </row>
    <row r="204" spans="1:4">
      <c r="A204" s="3" t="s">
        <v>449</v>
      </c>
      <c r="B204" s="3">
        <v>0.525</v>
      </c>
      <c r="C204" s="3" t="str">
        <f>REPLACE(Human_20Development_20Index_20_HDI[[#This Row],[Country]],1,1,"")</f>
        <v>east Developed Countries</v>
      </c>
      <c r="D204" s="3">
        <f>Human_20Development_20Index_20_HDI[[#This Row],[2017]]</f>
        <v>0.525</v>
      </c>
    </row>
    <row r="205" spans="1:4">
      <c r="A205" s="3" t="s">
        <v>450</v>
      </c>
      <c r="B205" s="3">
        <v>0.722</v>
      </c>
      <c r="C205" s="3" t="str">
        <f>REPLACE(Human_20Development_20Index_20_HDI[[#This Row],[Country]],1,1,"")</f>
        <v>mall Island Developing States</v>
      </c>
      <c r="D205" s="3">
        <f>Human_20Development_20Index_20_HDI[[#This Row],[2017]]</f>
        <v>0.722</v>
      </c>
    </row>
    <row r="206" spans="1:4">
      <c r="A206" s="3" t="s">
        <v>451</v>
      </c>
      <c r="B206" s="3">
        <v>0.894</v>
      </c>
      <c r="C206" s="3" t="str">
        <f>REPLACE(Human_20Development_20Index_20_HDI[[#This Row],[Country]],1,1,"")</f>
        <v>rganization for Economic Co-operation and Development</v>
      </c>
      <c r="D206" s="3">
        <f>Human_20Development_20Index_20_HDI[[#This Row],[2017]]</f>
        <v>0.894</v>
      </c>
    </row>
    <row r="207" spans="1:4">
      <c r="A207" s="3" t="s">
        <v>452</v>
      </c>
      <c r="B207" s="3">
        <v>0.729</v>
      </c>
      <c r="C207" s="3" t="str">
        <f>REPLACE(Human_20Development_20Index_20_HDI[[#This Row],[Country]],1,1,"")</f>
        <v>orld</v>
      </c>
      <c r="D207" s="3">
        <f>Human_20Development_20Index_20_HDI[[#This Row],[2017]]</f>
        <v>0.729</v>
      </c>
    </row>
  </sheetData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5"/>
  <sheetViews>
    <sheetView tabSelected="1" workbookViewId="0">
      <selection activeCell="E5" sqref="E5"/>
    </sheetView>
  </sheetViews>
  <sheetFormatPr defaultColWidth="11.425" defaultRowHeight="14.25" outlineLevelCol="1"/>
  <cols>
    <col min="1" max="1" width="30.8583333333333" customWidth="true"/>
    <col min="2" max="2" width="13.8583333333333" customWidth="true"/>
  </cols>
  <sheetData>
    <row r="1" spans="1:2">
      <c r="A1" t="s">
        <v>191</v>
      </c>
      <c r="B1" t="s">
        <v>453</v>
      </c>
    </row>
    <row r="2" spans="1:2">
      <c r="A2" s="3" t="s">
        <v>174</v>
      </c>
      <c r="B2" s="3" t="s">
        <v>454</v>
      </c>
    </row>
    <row r="3" spans="1:2">
      <c r="A3" s="3" t="s">
        <v>113</v>
      </c>
      <c r="B3" s="3" t="s">
        <v>455</v>
      </c>
    </row>
    <row r="4" spans="1:2">
      <c r="A4" s="3" t="s">
        <v>114</v>
      </c>
      <c r="B4" s="3" t="s">
        <v>456</v>
      </c>
    </row>
    <row r="5" spans="1:2">
      <c r="A5" s="3" t="s">
        <v>457</v>
      </c>
      <c r="B5" s="3" t="s">
        <v>455</v>
      </c>
    </row>
    <row r="6" spans="1:2">
      <c r="A6" s="3" t="s">
        <v>151</v>
      </c>
      <c r="B6" s="3" t="s">
        <v>456</v>
      </c>
    </row>
    <row r="7" spans="1:2">
      <c r="A7" s="3" t="s">
        <v>458</v>
      </c>
      <c r="B7" s="3" t="s">
        <v>459</v>
      </c>
    </row>
    <row r="8" spans="1:2">
      <c r="A8" s="3" t="s">
        <v>87</v>
      </c>
      <c r="B8" s="3" t="s">
        <v>460</v>
      </c>
    </row>
    <row r="9" spans="1:2">
      <c r="A9" s="3" t="s">
        <v>69</v>
      </c>
      <c r="B9" s="3" t="s">
        <v>455</v>
      </c>
    </row>
    <row r="10" spans="1:2">
      <c r="A10" s="3" t="s">
        <v>20</v>
      </c>
      <c r="B10" s="3" t="s">
        <v>461</v>
      </c>
    </row>
    <row r="11" spans="1:2">
      <c r="A11" s="3" t="s">
        <v>24</v>
      </c>
      <c r="B11" s="3" t="s">
        <v>455</v>
      </c>
    </row>
    <row r="12" spans="1:2">
      <c r="A12" s="3" t="s">
        <v>138</v>
      </c>
      <c r="B12" s="3" t="s">
        <v>455</v>
      </c>
    </row>
    <row r="13" spans="1:2">
      <c r="A13" s="3" t="s">
        <v>39</v>
      </c>
      <c r="B13" s="3" t="s">
        <v>459</v>
      </c>
    </row>
    <row r="14" spans="1:2">
      <c r="A14" s="3" t="s">
        <v>88</v>
      </c>
      <c r="B14" s="3" t="s">
        <v>454</v>
      </c>
    </row>
    <row r="15" spans="1:2">
      <c r="A15" s="3" t="s">
        <v>155</v>
      </c>
      <c r="B15" s="3" t="s">
        <v>454</v>
      </c>
    </row>
    <row r="16" spans="1:2">
      <c r="A16" s="3" t="s">
        <v>38</v>
      </c>
      <c r="B16" s="3" t="s">
        <v>459</v>
      </c>
    </row>
    <row r="17" spans="1:2">
      <c r="A17" s="3" t="s">
        <v>72</v>
      </c>
      <c r="B17" s="3" t="s">
        <v>455</v>
      </c>
    </row>
    <row r="18" spans="1:2">
      <c r="A18" s="3" t="s">
        <v>25</v>
      </c>
      <c r="B18" s="3" t="s">
        <v>455</v>
      </c>
    </row>
    <row r="19" spans="1:2">
      <c r="A19" s="3" t="s">
        <v>208</v>
      </c>
      <c r="B19" s="3" t="s">
        <v>459</v>
      </c>
    </row>
    <row r="20" spans="1:2">
      <c r="A20" s="3" t="s">
        <v>92</v>
      </c>
      <c r="B20" s="3" t="s">
        <v>456</v>
      </c>
    </row>
    <row r="21" spans="1:2">
      <c r="A21" s="3" t="s">
        <v>33</v>
      </c>
      <c r="B21" s="3" t="s">
        <v>454</v>
      </c>
    </row>
    <row r="22" spans="1:2">
      <c r="A22" s="3" t="s">
        <v>133</v>
      </c>
      <c r="B22" s="3" t="s">
        <v>460</v>
      </c>
    </row>
    <row r="23" spans="1:2">
      <c r="A23" s="3" t="s">
        <v>120</v>
      </c>
      <c r="B23" s="3" t="s">
        <v>455</v>
      </c>
    </row>
    <row r="24" spans="1:2">
      <c r="A24" s="3" t="s">
        <v>44</v>
      </c>
      <c r="B24" s="3" t="s">
        <v>456</v>
      </c>
    </row>
    <row r="25" spans="1:2">
      <c r="A25" s="3" t="s">
        <v>103</v>
      </c>
      <c r="B25" s="3" t="s">
        <v>460</v>
      </c>
    </row>
    <row r="26" spans="1:2">
      <c r="A26" s="3" t="s">
        <v>45</v>
      </c>
      <c r="B26" s="3" t="s">
        <v>454</v>
      </c>
    </row>
    <row r="27" spans="1:2">
      <c r="A27" s="3" t="s">
        <v>78</v>
      </c>
      <c r="B27" s="3" t="s">
        <v>455</v>
      </c>
    </row>
    <row r="28" spans="1:2">
      <c r="A28" s="3" t="s">
        <v>462</v>
      </c>
      <c r="B28" s="3" t="s">
        <v>456</v>
      </c>
    </row>
    <row r="29" spans="1:2">
      <c r="A29" s="3" t="s">
        <v>463</v>
      </c>
      <c r="B29" s="3" t="s">
        <v>454</v>
      </c>
    </row>
    <row r="30" spans="1:2">
      <c r="A30" s="3" t="s">
        <v>175</v>
      </c>
      <c r="B30" s="3" t="s">
        <v>456</v>
      </c>
    </row>
    <row r="31" spans="1:2">
      <c r="A31" s="3" t="s">
        <v>169</v>
      </c>
      <c r="B31" s="3" t="s">
        <v>454</v>
      </c>
    </row>
    <row r="32" spans="1:2">
      <c r="A32" s="3" t="s">
        <v>158</v>
      </c>
      <c r="B32" s="3" t="s">
        <v>456</v>
      </c>
    </row>
    <row r="33" spans="1:2">
      <c r="A33" s="3" t="s">
        <v>21</v>
      </c>
      <c r="B33" s="3" t="s">
        <v>459</v>
      </c>
    </row>
    <row r="34" spans="1:2">
      <c r="A34" s="3" t="s">
        <v>50</v>
      </c>
      <c r="B34" s="3" t="s">
        <v>456</v>
      </c>
    </row>
    <row r="35" spans="1:2">
      <c r="A35" s="3" t="s">
        <v>156</v>
      </c>
      <c r="B35" s="3" t="s">
        <v>456</v>
      </c>
    </row>
    <row r="36" spans="1:2">
      <c r="A36" s="3" t="s">
        <v>170</v>
      </c>
      <c r="B36" s="3" t="s">
        <v>456</v>
      </c>
    </row>
    <row r="37" spans="1:2">
      <c r="A37" s="3" t="s">
        <v>34</v>
      </c>
      <c r="B37" s="3" t="s">
        <v>460</v>
      </c>
    </row>
    <row r="38" spans="1:2">
      <c r="A38" s="3" t="s">
        <v>89</v>
      </c>
      <c r="B38" s="3" t="s">
        <v>454</v>
      </c>
    </row>
    <row r="39" spans="1:2">
      <c r="A39" s="3" t="s">
        <v>101</v>
      </c>
      <c r="B39" s="3" t="s">
        <v>460</v>
      </c>
    </row>
    <row r="40" spans="1:2">
      <c r="A40" s="3" t="s">
        <v>171</v>
      </c>
      <c r="B40" s="3" t="s">
        <v>456</v>
      </c>
    </row>
    <row r="41" spans="1:2">
      <c r="A41" s="3" t="s">
        <v>209</v>
      </c>
      <c r="B41" s="3" t="s">
        <v>456</v>
      </c>
    </row>
    <row r="42" spans="1:2">
      <c r="A42" s="3" t="s">
        <v>464</v>
      </c>
      <c r="B42" s="3" t="s">
        <v>456</v>
      </c>
    </row>
    <row r="43" spans="1:2">
      <c r="A43" s="3" t="s">
        <v>51</v>
      </c>
      <c r="B43" s="3" t="s">
        <v>459</v>
      </c>
    </row>
    <row r="44" spans="1:2">
      <c r="A44" s="3" t="s">
        <v>73</v>
      </c>
      <c r="B44" s="3" t="s">
        <v>455</v>
      </c>
    </row>
    <row r="45" spans="1:2">
      <c r="A45" s="3" t="s">
        <v>74</v>
      </c>
      <c r="B45" s="3" t="s">
        <v>459</v>
      </c>
    </row>
    <row r="46" spans="1:2">
      <c r="A46" s="3" t="s">
        <v>52</v>
      </c>
      <c r="B46" s="3" t="s">
        <v>455</v>
      </c>
    </row>
    <row r="47" spans="1:2">
      <c r="A47" s="3" t="s">
        <v>465</v>
      </c>
      <c r="B47" s="3" t="s">
        <v>455</v>
      </c>
    </row>
    <row r="48" spans="1:2">
      <c r="A48" s="3" t="s">
        <v>10</v>
      </c>
      <c r="B48" s="3" t="s">
        <v>455</v>
      </c>
    </row>
    <row r="49" spans="1:2">
      <c r="A49" s="3" t="s">
        <v>152</v>
      </c>
      <c r="B49" s="3" t="s">
        <v>456</v>
      </c>
    </row>
    <row r="50" spans="1:2">
      <c r="A50" s="3" t="s">
        <v>57</v>
      </c>
      <c r="B50" s="3" t="s">
        <v>459</v>
      </c>
    </row>
    <row r="51" spans="1:2">
      <c r="A51" s="3" t="s">
        <v>146</v>
      </c>
      <c r="B51" s="3" t="s">
        <v>459</v>
      </c>
    </row>
    <row r="52" spans="1:2">
      <c r="A52" s="3" t="s">
        <v>466</v>
      </c>
      <c r="B52" s="3" t="s">
        <v>454</v>
      </c>
    </row>
    <row r="53" spans="1:2">
      <c r="A53" s="3" t="s">
        <v>102</v>
      </c>
      <c r="B53" s="3" t="s">
        <v>460</v>
      </c>
    </row>
    <row r="54" spans="1:2">
      <c r="A54" s="3" t="s">
        <v>126</v>
      </c>
      <c r="B54" s="3" t="s">
        <v>456</v>
      </c>
    </row>
    <row r="55" spans="1:2">
      <c r="A55" s="3" t="s">
        <v>116</v>
      </c>
      <c r="B55" s="3" t="s">
        <v>459</v>
      </c>
    </row>
    <row r="56" spans="1:2">
      <c r="A56" s="3" t="s">
        <v>183</v>
      </c>
      <c r="B56" s="3" t="s">
        <v>456</v>
      </c>
    </row>
    <row r="57" spans="1:2">
      <c r="A57" s="3" t="s">
        <v>172</v>
      </c>
      <c r="B57" s="3" t="s">
        <v>456</v>
      </c>
    </row>
    <row r="58" spans="1:2">
      <c r="A58" s="3" t="s">
        <v>26</v>
      </c>
      <c r="B58" s="3" t="s">
        <v>455</v>
      </c>
    </row>
    <row r="59" spans="1:2">
      <c r="A59" s="3" t="s">
        <v>104</v>
      </c>
      <c r="B59" s="3" t="s">
        <v>456</v>
      </c>
    </row>
    <row r="60" spans="1:2">
      <c r="A60" s="3" t="s">
        <v>234</v>
      </c>
      <c r="B60" s="3" t="s">
        <v>461</v>
      </c>
    </row>
    <row r="61" spans="1:2">
      <c r="A61" s="3" t="s">
        <v>12</v>
      </c>
      <c r="B61" s="3" t="s">
        <v>455</v>
      </c>
    </row>
    <row r="62" spans="1:2">
      <c r="A62" s="3" t="s">
        <v>32</v>
      </c>
      <c r="B62" s="3" t="s">
        <v>455</v>
      </c>
    </row>
    <row r="63" spans="1:2">
      <c r="A63" s="3" t="s">
        <v>139</v>
      </c>
      <c r="B63" s="3" t="s">
        <v>456</v>
      </c>
    </row>
    <row r="64" spans="1:2">
      <c r="A64" s="3" t="s">
        <v>111</v>
      </c>
      <c r="B64" s="3" t="s">
        <v>456</v>
      </c>
    </row>
    <row r="65" spans="1:2">
      <c r="A65" s="3" t="s">
        <v>54</v>
      </c>
      <c r="B65" s="3" t="s">
        <v>455</v>
      </c>
    </row>
    <row r="66" spans="1:2">
      <c r="A66" s="3" t="s">
        <v>18</v>
      </c>
      <c r="B66" s="3" t="s">
        <v>455</v>
      </c>
    </row>
    <row r="67" spans="1:2">
      <c r="A67" s="3" t="s">
        <v>84</v>
      </c>
      <c r="B67" s="3" t="s">
        <v>456</v>
      </c>
    </row>
    <row r="68" spans="1:2">
      <c r="A68" s="3" t="s">
        <v>68</v>
      </c>
      <c r="B68" s="3" t="s">
        <v>455</v>
      </c>
    </row>
    <row r="69" spans="1:2">
      <c r="A69" s="3" t="s">
        <v>61</v>
      </c>
      <c r="B69" s="3" t="s">
        <v>459</v>
      </c>
    </row>
    <row r="70" spans="1:2">
      <c r="A70" s="3" t="s">
        <v>159</v>
      </c>
      <c r="B70" s="3" t="s">
        <v>459</v>
      </c>
    </row>
    <row r="71" spans="1:2">
      <c r="A71" s="3" t="s">
        <v>147</v>
      </c>
      <c r="B71" s="3" t="s">
        <v>456</v>
      </c>
    </row>
    <row r="72" spans="1:2">
      <c r="A72" s="3" t="s">
        <v>177</v>
      </c>
      <c r="B72" s="3" t="s">
        <v>456</v>
      </c>
    </row>
    <row r="73" spans="1:2">
      <c r="A73" s="3" t="s">
        <v>93</v>
      </c>
      <c r="B73" s="3" t="s">
        <v>460</v>
      </c>
    </row>
    <row r="74" spans="1:2">
      <c r="A74" s="3" t="s">
        <v>180</v>
      </c>
      <c r="B74" s="3" t="s">
        <v>459</v>
      </c>
    </row>
    <row r="75" spans="1:2">
      <c r="A75" s="3" t="s">
        <v>166</v>
      </c>
      <c r="B75" s="3" t="s">
        <v>459</v>
      </c>
    </row>
    <row r="76" spans="1:2">
      <c r="A76" s="3" t="s">
        <v>79</v>
      </c>
      <c r="B76" s="3" t="s">
        <v>455</v>
      </c>
    </row>
    <row r="77" spans="1:2">
      <c r="A77" s="3" t="s">
        <v>27</v>
      </c>
      <c r="B77" s="3" t="s">
        <v>455</v>
      </c>
    </row>
    <row r="78" spans="1:2">
      <c r="A78" s="3" t="s">
        <v>96</v>
      </c>
      <c r="B78" s="3" t="s">
        <v>454</v>
      </c>
    </row>
    <row r="79" spans="1:2">
      <c r="A79" s="3" t="s">
        <v>112</v>
      </c>
      <c r="B79" s="3" t="s">
        <v>454</v>
      </c>
    </row>
    <row r="80" spans="1:2">
      <c r="A80" s="3" t="s">
        <v>160</v>
      </c>
      <c r="B80" s="3" t="s">
        <v>454</v>
      </c>
    </row>
    <row r="81" spans="1:2">
      <c r="A81" s="3" t="s">
        <v>173</v>
      </c>
      <c r="B81" s="3" t="s">
        <v>454</v>
      </c>
    </row>
    <row r="82" spans="1:2">
      <c r="A82" s="3" t="s">
        <v>29</v>
      </c>
      <c r="B82" s="3" t="s">
        <v>455</v>
      </c>
    </row>
    <row r="83" spans="1:2">
      <c r="A83" s="3" t="s">
        <v>46</v>
      </c>
      <c r="B83" s="3" t="s">
        <v>454</v>
      </c>
    </row>
    <row r="84" spans="1:2">
      <c r="A84" s="3" t="s">
        <v>62</v>
      </c>
      <c r="B84" s="3" t="s">
        <v>455</v>
      </c>
    </row>
    <row r="85" spans="1:2">
      <c r="A85" s="3" t="s">
        <v>115</v>
      </c>
      <c r="B85" s="3" t="s">
        <v>456</v>
      </c>
    </row>
    <row r="86" spans="1:2">
      <c r="A86" s="3" t="s">
        <v>80</v>
      </c>
      <c r="B86" s="3" t="s">
        <v>459</v>
      </c>
    </row>
    <row r="87" spans="1:2">
      <c r="A87" s="3" t="s">
        <v>28</v>
      </c>
      <c r="B87" s="3" t="s">
        <v>454</v>
      </c>
    </row>
    <row r="88" spans="1:2">
      <c r="A88" s="3" t="s">
        <v>70</v>
      </c>
      <c r="B88" s="3" t="s">
        <v>454</v>
      </c>
    </row>
    <row r="89" spans="1:2">
      <c r="A89" s="3" t="s">
        <v>105</v>
      </c>
      <c r="B89" s="3" t="s">
        <v>454</v>
      </c>
    </row>
    <row r="90" spans="1:2">
      <c r="A90" s="3" t="s">
        <v>134</v>
      </c>
      <c r="B90" s="3" t="s">
        <v>456</v>
      </c>
    </row>
    <row r="91" spans="1:2">
      <c r="A91" s="3" t="s">
        <v>242</v>
      </c>
      <c r="B91" s="3" t="s">
        <v>461</v>
      </c>
    </row>
    <row r="92" spans="1:2">
      <c r="A92" s="3" t="s">
        <v>467</v>
      </c>
      <c r="B92" s="3" t="s">
        <v>454</v>
      </c>
    </row>
    <row r="93" spans="1:2">
      <c r="A93" s="3" t="s">
        <v>468</v>
      </c>
      <c r="B93" s="3" t="s">
        <v>454</v>
      </c>
    </row>
    <row r="94" spans="1:2">
      <c r="A94" s="3" t="s">
        <v>90</v>
      </c>
      <c r="B94" s="3" t="s">
        <v>454</v>
      </c>
    </row>
    <row r="95" spans="1:2">
      <c r="A95" s="3" t="s">
        <v>135</v>
      </c>
      <c r="B95" s="3" t="s">
        <v>454</v>
      </c>
    </row>
    <row r="96" spans="1:2">
      <c r="A96" s="3" t="s">
        <v>143</v>
      </c>
      <c r="B96" s="3" t="s">
        <v>454</v>
      </c>
    </row>
    <row r="97" spans="1:2">
      <c r="A97" s="3" t="s">
        <v>53</v>
      </c>
      <c r="B97" s="3" t="s">
        <v>455</v>
      </c>
    </row>
    <row r="98" spans="1:2">
      <c r="A98" s="3" t="s">
        <v>161</v>
      </c>
      <c r="B98" s="3" t="s">
        <v>454</v>
      </c>
    </row>
    <row r="99" spans="1:2">
      <c r="A99" s="3" t="s">
        <v>94</v>
      </c>
      <c r="B99" s="3" t="s">
        <v>456</v>
      </c>
    </row>
    <row r="100" spans="1:2">
      <c r="A100" s="3" t="s">
        <v>148</v>
      </c>
      <c r="B100" s="3" t="s">
        <v>456</v>
      </c>
    </row>
    <row r="101" spans="1:2">
      <c r="A101" s="3" t="s">
        <v>182</v>
      </c>
      <c r="B101" s="3" t="s">
        <v>456</v>
      </c>
    </row>
    <row r="102" spans="1:2">
      <c r="A102" s="3" t="s">
        <v>227</v>
      </c>
      <c r="B102" s="3" t="s">
        <v>455</v>
      </c>
    </row>
    <row r="103" spans="1:2">
      <c r="A103" s="3" t="s">
        <v>47</v>
      </c>
      <c r="B103" s="3" t="s">
        <v>455</v>
      </c>
    </row>
    <row r="104" spans="1:2">
      <c r="A104" s="3" t="s">
        <v>19</v>
      </c>
      <c r="B104" s="3" t="s">
        <v>455</v>
      </c>
    </row>
    <row r="105" spans="1:2">
      <c r="A105" s="3" t="s">
        <v>205</v>
      </c>
      <c r="B105" s="3" t="s">
        <v>455</v>
      </c>
    </row>
    <row r="106" spans="1:2">
      <c r="A106" s="3" t="s">
        <v>162</v>
      </c>
      <c r="B106" s="3" t="s">
        <v>456</v>
      </c>
    </row>
    <row r="107" spans="1:2">
      <c r="A107" s="3" t="s">
        <v>140</v>
      </c>
      <c r="B107" s="3" t="s">
        <v>456</v>
      </c>
    </row>
    <row r="108" spans="1:2">
      <c r="A108" s="3" t="s">
        <v>66</v>
      </c>
      <c r="B108" s="3" t="s">
        <v>454</v>
      </c>
    </row>
    <row r="109" spans="1:2">
      <c r="A109" s="3" t="s">
        <v>85</v>
      </c>
      <c r="B109" s="3" t="s">
        <v>454</v>
      </c>
    </row>
    <row r="110" spans="1:2">
      <c r="A110" s="3" t="s">
        <v>141</v>
      </c>
      <c r="B110" s="3" t="s">
        <v>456</v>
      </c>
    </row>
    <row r="111" spans="1:2">
      <c r="A111" s="3" t="s">
        <v>63</v>
      </c>
      <c r="B111" s="3" t="s">
        <v>455</v>
      </c>
    </row>
    <row r="112" spans="1:2">
      <c r="A112" s="3" t="s">
        <v>469</v>
      </c>
      <c r="B112" s="3" t="s">
        <v>461</v>
      </c>
    </row>
    <row r="113" spans="1:2">
      <c r="A113" s="3" t="s">
        <v>144</v>
      </c>
      <c r="B113" s="3" t="s">
        <v>456</v>
      </c>
    </row>
    <row r="114" spans="1:2">
      <c r="A114" s="3" t="s">
        <v>64</v>
      </c>
      <c r="B114" s="3" t="s">
        <v>456</v>
      </c>
    </row>
    <row r="115" spans="1:2">
      <c r="A115" s="3" t="s">
        <v>136</v>
      </c>
      <c r="B115" s="3" t="s">
        <v>459</v>
      </c>
    </row>
    <row r="116" spans="1:2">
      <c r="A116" s="3" t="s">
        <v>240</v>
      </c>
      <c r="B116" s="3" t="s">
        <v>461</v>
      </c>
    </row>
    <row r="117" spans="1:2">
      <c r="A117" s="3" t="s">
        <v>124</v>
      </c>
      <c r="B117" s="3" t="s">
        <v>455</v>
      </c>
    </row>
    <row r="118" spans="1:2">
      <c r="A118" s="3" t="s">
        <v>470</v>
      </c>
      <c r="B118" s="3" t="s">
        <v>455</v>
      </c>
    </row>
    <row r="119" spans="1:2">
      <c r="A119" s="3" t="s">
        <v>121</v>
      </c>
      <c r="B119" s="3" t="s">
        <v>454</v>
      </c>
    </row>
    <row r="120" spans="1:2">
      <c r="A120" s="3" t="s">
        <v>76</v>
      </c>
      <c r="B120" s="3" t="s">
        <v>455</v>
      </c>
    </row>
    <row r="121" spans="1:2">
      <c r="A121" s="3" t="s">
        <v>97</v>
      </c>
      <c r="B121" s="3" t="s">
        <v>456</v>
      </c>
    </row>
    <row r="122" spans="1:2">
      <c r="A122" s="3" t="s">
        <v>163</v>
      </c>
      <c r="B122" s="3" t="s">
        <v>456</v>
      </c>
    </row>
    <row r="123" spans="1:2">
      <c r="A123" s="3" t="s">
        <v>67</v>
      </c>
      <c r="B123" s="3" t="s">
        <v>456</v>
      </c>
    </row>
    <row r="124" spans="1:2">
      <c r="A124" s="3" t="s">
        <v>471</v>
      </c>
      <c r="B124" s="3" t="s">
        <v>461</v>
      </c>
    </row>
    <row r="125" spans="1:2">
      <c r="A125" s="3" t="s">
        <v>128</v>
      </c>
      <c r="B125" s="3" t="s">
        <v>454</v>
      </c>
    </row>
    <row r="126" spans="1:2">
      <c r="A126" s="3" t="s">
        <v>17</v>
      </c>
      <c r="B126" s="3" t="s">
        <v>455</v>
      </c>
    </row>
    <row r="127" spans="1:2">
      <c r="A127" s="3" t="s">
        <v>11</v>
      </c>
      <c r="B127" s="3" t="s">
        <v>461</v>
      </c>
    </row>
    <row r="128" spans="1:2">
      <c r="A128" s="3" t="s">
        <v>168</v>
      </c>
      <c r="B128" s="3" t="s">
        <v>459</v>
      </c>
    </row>
    <row r="129" spans="1:2">
      <c r="A129" s="3" t="s">
        <v>132</v>
      </c>
      <c r="B129" s="3" t="s">
        <v>456</v>
      </c>
    </row>
    <row r="130" spans="1:2">
      <c r="A130" s="3" t="s">
        <v>164</v>
      </c>
      <c r="B130" s="3" t="s">
        <v>456</v>
      </c>
    </row>
    <row r="131" spans="1:2">
      <c r="A131" s="3" t="s">
        <v>16</v>
      </c>
      <c r="B131" s="3" t="s">
        <v>455</v>
      </c>
    </row>
    <row r="132" spans="1:2">
      <c r="A132" s="3" t="s">
        <v>59</v>
      </c>
      <c r="B132" s="3" t="s">
        <v>454</v>
      </c>
    </row>
    <row r="133" spans="1:2">
      <c r="A133" s="3" t="s">
        <v>137</v>
      </c>
      <c r="B133" s="3" t="s">
        <v>454</v>
      </c>
    </row>
    <row r="134" spans="1:2">
      <c r="A134" s="3" t="s">
        <v>472</v>
      </c>
      <c r="B134" s="3" t="s">
        <v>461</v>
      </c>
    </row>
    <row r="135" spans="1:2">
      <c r="A135" s="3" t="s">
        <v>123</v>
      </c>
      <c r="B135" s="3" t="s">
        <v>459</v>
      </c>
    </row>
    <row r="136" spans="1:2">
      <c r="A136" s="3" t="s">
        <v>153</v>
      </c>
      <c r="B136" s="3" t="s">
        <v>461</v>
      </c>
    </row>
    <row r="137" spans="1:2">
      <c r="A137" s="3" t="s">
        <v>150</v>
      </c>
      <c r="B137" s="3" t="s">
        <v>460</v>
      </c>
    </row>
    <row r="138" spans="1:2">
      <c r="A138" s="3" t="s">
        <v>106</v>
      </c>
      <c r="B138" s="3" t="s">
        <v>460</v>
      </c>
    </row>
    <row r="139" spans="1:2">
      <c r="A139" s="3" t="s">
        <v>125</v>
      </c>
      <c r="B139" s="3" t="s">
        <v>454</v>
      </c>
    </row>
    <row r="140" spans="1:2">
      <c r="A140" s="3" t="s">
        <v>55</v>
      </c>
      <c r="B140" s="3" t="s">
        <v>455</v>
      </c>
    </row>
    <row r="141" spans="1:2">
      <c r="A141" s="3" t="s">
        <v>43</v>
      </c>
      <c r="B141" s="3" t="s">
        <v>455</v>
      </c>
    </row>
    <row r="142" spans="1:2">
      <c r="A142" s="3" t="s">
        <v>40</v>
      </c>
      <c r="B142" s="3" t="s">
        <v>454</v>
      </c>
    </row>
    <row r="143" spans="1:2">
      <c r="A143" s="3" t="s">
        <v>81</v>
      </c>
      <c r="B143" s="3" t="s">
        <v>455</v>
      </c>
    </row>
    <row r="144" spans="1:2">
      <c r="A144" s="3" t="s">
        <v>473</v>
      </c>
      <c r="B144" s="3" t="s">
        <v>454</v>
      </c>
    </row>
    <row r="145" spans="1:2">
      <c r="A145" s="3" t="s">
        <v>60</v>
      </c>
      <c r="B145" s="3" t="s">
        <v>456</v>
      </c>
    </row>
    <row r="146" spans="1:2">
      <c r="A146" s="3" t="s">
        <v>474</v>
      </c>
      <c r="B146" s="3" t="s">
        <v>459</v>
      </c>
    </row>
    <row r="147" spans="1:2">
      <c r="A147" s="3" t="s">
        <v>56</v>
      </c>
      <c r="B147" s="3" t="s">
        <v>459</v>
      </c>
    </row>
    <row r="148" spans="1:2">
      <c r="A148" s="3" t="s">
        <v>49</v>
      </c>
      <c r="B148" s="3" t="s">
        <v>459</v>
      </c>
    </row>
    <row r="149" spans="1:2">
      <c r="A149" s="3" t="s">
        <v>206</v>
      </c>
      <c r="B149" s="3" t="s">
        <v>461</v>
      </c>
    </row>
    <row r="150" spans="1:2">
      <c r="A150" s="3" t="s">
        <v>201</v>
      </c>
      <c r="B150" s="3" t="s">
        <v>455</v>
      </c>
    </row>
    <row r="151" spans="1:2">
      <c r="A151" s="3" t="s">
        <v>475</v>
      </c>
      <c r="B151" s="3" t="s">
        <v>456</v>
      </c>
    </row>
    <row r="152" spans="1:2">
      <c r="A152" s="3" t="s">
        <v>65</v>
      </c>
      <c r="B152" s="3" t="s">
        <v>454</v>
      </c>
    </row>
    <row r="153" spans="1:2">
      <c r="A153" s="3" t="s">
        <v>77</v>
      </c>
      <c r="B153" s="3" t="s">
        <v>456</v>
      </c>
    </row>
    <row r="154" spans="1:2">
      <c r="A154" s="3" t="s">
        <v>107</v>
      </c>
      <c r="B154" s="3" t="s">
        <v>455</v>
      </c>
    </row>
    <row r="155" spans="1:2">
      <c r="A155" s="3" t="s">
        <v>36</v>
      </c>
      <c r="B155" s="3" t="s">
        <v>456</v>
      </c>
    </row>
    <row r="156" spans="1:2">
      <c r="A156" s="3" t="s">
        <v>129</v>
      </c>
      <c r="B156" s="3" t="s">
        <v>456</v>
      </c>
    </row>
    <row r="157" spans="1:2">
      <c r="A157" s="3" t="s">
        <v>13</v>
      </c>
      <c r="B157" s="3" t="s">
        <v>454</v>
      </c>
    </row>
    <row r="158" spans="1:2">
      <c r="A158" s="3" t="s">
        <v>71</v>
      </c>
      <c r="B158" s="3" t="s">
        <v>455</v>
      </c>
    </row>
    <row r="159" spans="1:2">
      <c r="A159" s="3" t="s">
        <v>48</v>
      </c>
      <c r="B159" s="3" t="s">
        <v>455</v>
      </c>
    </row>
    <row r="160" spans="1:2">
      <c r="A160" s="3" t="s">
        <v>91</v>
      </c>
      <c r="B160" s="3" t="s">
        <v>461</v>
      </c>
    </row>
    <row r="161" spans="1:2">
      <c r="A161" s="3" t="s">
        <v>188</v>
      </c>
      <c r="B161" s="3" t="s">
        <v>456</v>
      </c>
    </row>
    <row r="162" spans="1:2">
      <c r="A162" s="3" t="s">
        <v>82</v>
      </c>
      <c r="B162" s="3" t="s">
        <v>456</v>
      </c>
    </row>
    <row r="163" spans="1:2">
      <c r="A163" s="3" t="s">
        <v>189</v>
      </c>
      <c r="B163" s="3" t="s">
        <v>456</v>
      </c>
    </row>
    <row r="164" spans="1:2">
      <c r="A164" s="3" t="s">
        <v>41</v>
      </c>
      <c r="B164" s="3" t="s">
        <v>455</v>
      </c>
    </row>
    <row r="165" spans="1:2">
      <c r="A165" s="3" t="s">
        <v>108</v>
      </c>
      <c r="B165" s="3" t="s">
        <v>454</v>
      </c>
    </row>
    <row r="166" spans="1:2">
      <c r="A166" s="3" t="s">
        <v>184</v>
      </c>
      <c r="B166" s="3" t="s">
        <v>456</v>
      </c>
    </row>
    <row r="167" spans="1:2">
      <c r="A167" s="3" t="s">
        <v>109</v>
      </c>
      <c r="B167" s="3" t="s">
        <v>460</v>
      </c>
    </row>
    <row r="168" spans="1:2">
      <c r="A168" s="3" t="s">
        <v>476</v>
      </c>
      <c r="B168" s="3" t="s">
        <v>456</v>
      </c>
    </row>
    <row r="169" spans="1:2">
      <c r="A169" s="3" t="s">
        <v>14</v>
      </c>
      <c r="B169" s="3" t="s">
        <v>455</v>
      </c>
    </row>
    <row r="170" spans="1:2">
      <c r="A170" s="3" t="s">
        <v>15</v>
      </c>
      <c r="B170" s="3" t="s">
        <v>455</v>
      </c>
    </row>
    <row r="171" spans="1:2">
      <c r="A171" s="3" t="s">
        <v>187</v>
      </c>
      <c r="B171" s="3" t="s">
        <v>454</v>
      </c>
    </row>
    <row r="172" spans="1:2">
      <c r="A172" s="3" t="s">
        <v>165</v>
      </c>
      <c r="B172" s="3" t="s">
        <v>454</v>
      </c>
    </row>
    <row r="173" spans="1:2">
      <c r="A173" s="3" t="s">
        <v>110</v>
      </c>
      <c r="B173" s="3" t="s">
        <v>456</v>
      </c>
    </row>
    <row r="174" spans="1:2">
      <c r="A174" s="3" t="s">
        <v>118</v>
      </c>
      <c r="B174" s="3" t="s">
        <v>454</v>
      </c>
    </row>
    <row r="175" spans="1:2">
      <c r="A175" s="3" t="s">
        <v>145</v>
      </c>
      <c r="B175" s="3" t="s">
        <v>456</v>
      </c>
    </row>
    <row r="176" spans="1:2">
      <c r="A176" s="3" t="s">
        <v>207</v>
      </c>
      <c r="B176" s="3" t="s">
        <v>461</v>
      </c>
    </row>
    <row r="177" spans="1:2">
      <c r="A177" s="3" t="s">
        <v>99</v>
      </c>
      <c r="B177" s="3" t="s">
        <v>459</v>
      </c>
    </row>
    <row r="178" spans="1:2">
      <c r="A178" s="3" t="s">
        <v>83</v>
      </c>
      <c r="B178" s="3" t="s">
        <v>456</v>
      </c>
    </row>
    <row r="179" spans="1:2">
      <c r="A179" s="3" t="s">
        <v>100</v>
      </c>
      <c r="B179" s="3" t="s">
        <v>454</v>
      </c>
    </row>
    <row r="180" spans="1:2">
      <c r="A180" s="3" t="s">
        <v>178</v>
      </c>
      <c r="B180" s="3" t="s">
        <v>454</v>
      </c>
    </row>
    <row r="181" spans="1:2">
      <c r="A181" s="3" t="s">
        <v>477</v>
      </c>
      <c r="B181" s="3" t="s">
        <v>461</v>
      </c>
    </row>
    <row r="182" spans="1:2">
      <c r="A182" s="3" t="s">
        <v>154</v>
      </c>
      <c r="B182" s="3" t="s">
        <v>456</v>
      </c>
    </row>
    <row r="183" spans="1:2">
      <c r="A183" s="3" t="s">
        <v>130</v>
      </c>
      <c r="B183" s="3" t="s">
        <v>455</v>
      </c>
    </row>
    <row r="184" spans="1:2">
      <c r="A184" s="3" t="s">
        <v>30</v>
      </c>
      <c r="B184" s="3" t="s">
        <v>454</v>
      </c>
    </row>
    <row r="185" spans="1:2">
      <c r="A185" s="3" t="s">
        <v>23</v>
      </c>
      <c r="B185" s="3" t="s">
        <v>455</v>
      </c>
    </row>
    <row r="186" spans="1:2">
      <c r="A186" s="3" t="s">
        <v>31</v>
      </c>
      <c r="B186" s="3" t="s">
        <v>460</v>
      </c>
    </row>
    <row r="187" spans="1:2">
      <c r="A187" s="3" t="s">
        <v>478</v>
      </c>
      <c r="B187" s="3" t="s">
        <v>459</v>
      </c>
    </row>
    <row r="188" spans="1:2">
      <c r="A188" s="3" t="s">
        <v>157</v>
      </c>
      <c r="B188" s="3" t="s">
        <v>454</v>
      </c>
    </row>
    <row r="189" spans="1:2">
      <c r="A189" s="3" t="s">
        <v>86</v>
      </c>
      <c r="B189" s="3" t="s">
        <v>461</v>
      </c>
    </row>
    <row r="190" spans="1:2">
      <c r="A190" s="3" t="s">
        <v>479</v>
      </c>
      <c r="B190" s="3" t="s">
        <v>455</v>
      </c>
    </row>
    <row r="191" spans="1:2">
      <c r="A191" s="3" t="s">
        <v>185</v>
      </c>
      <c r="B191" s="3" t="s">
        <v>460</v>
      </c>
    </row>
    <row r="192" spans="1:2">
      <c r="A192" s="3" t="s">
        <v>119</v>
      </c>
      <c r="B192" s="3" t="s">
        <v>454</v>
      </c>
    </row>
    <row r="193" spans="1:2">
      <c r="A193" s="3" t="s">
        <v>186</v>
      </c>
      <c r="B193" s="3" t="s">
        <v>454</v>
      </c>
    </row>
    <row r="194" spans="1:2">
      <c r="A194" s="3" t="s">
        <v>131</v>
      </c>
      <c r="B194" s="3" t="s">
        <v>456</v>
      </c>
    </row>
    <row r="195" spans="1:2">
      <c r="A195" s="3" t="s">
        <v>167</v>
      </c>
      <c r="B195" s="3" t="s">
        <v>456</v>
      </c>
    </row>
  </sheetData>
  <pageMargins left="0.7" right="0.7" top="0.75" bottom="0.75" header="0.3" footer="0.3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5"/>
  <sheetViews>
    <sheetView workbookViewId="0">
      <selection activeCell="C14" sqref="C14"/>
    </sheetView>
  </sheetViews>
  <sheetFormatPr defaultColWidth="11.425" defaultRowHeight="14.25" outlineLevelCol="2"/>
  <cols>
    <col min="1" max="1" width="48.8583333333333" customWidth="true"/>
    <col min="2" max="4" width="12" customWidth="true"/>
  </cols>
  <sheetData>
    <row r="1" spans="1:3">
      <c r="A1" t="s">
        <v>480</v>
      </c>
      <c r="B1" t="s">
        <v>3</v>
      </c>
      <c r="C1" t="s">
        <v>2</v>
      </c>
    </row>
    <row r="2" spans="1:1">
      <c r="A2" s="3" t="s">
        <v>202</v>
      </c>
    </row>
    <row r="3" spans="1:3">
      <c r="A3" s="3" t="s">
        <v>174</v>
      </c>
      <c r="B3">
        <v>493.750418116312</v>
      </c>
      <c r="C3">
        <v>507.103431871987</v>
      </c>
    </row>
    <row r="4" spans="1:3">
      <c r="A4" s="3" t="s">
        <v>151</v>
      </c>
      <c r="B4">
        <v>3289.64666408633</v>
      </c>
      <c r="C4">
        <v>2790.72661520665</v>
      </c>
    </row>
    <row r="5" spans="1:3">
      <c r="A5" s="3" t="s">
        <v>113</v>
      </c>
      <c r="B5">
        <v>5284.38018438156</v>
      </c>
      <c r="C5">
        <v>5353.2448564014</v>
      </c>
    </row>
    <row r="6" spans="1:3">
      <c r="A6" s="3" t="s">
        <v>457</v>
      </c>
      <c r="B6">
        <v>41793.0552583729</v>
      </c>
      <c r="C6">
        <v>40886.3911648431</v>
      </c>
    </row>
    <row r="7" spans="1:3">
      <c r="A7" s="3" t="s">
        <v>481</v>
      </c>
      <c r="B7">
        <v>6601.82518932287</v>
      </c>
      <c r="C7">
        <v>6584.74024069285</v>
      </c>
    </row>
    <row r="8" spans="1:3">
      <c r="A8" s="3" t="s">
        <v>30</v>
      </c>
      <c r="B8">
        <v>43839.3563491413</v>
      </c>
      <c r="C8">
        <v>43103.3230583165</v>
      </c>
    </row>
    <row r="9" spans="1:3">
      <c r="A9" s="3" t="s">
        <v>87</v>
      </c>
      <c r="B9">
        <v>11633.4980086465</v>
      </c>
      <c r="C9">
        <v>9912.28180859803</v>
      </c>
    </row>
    <row r="10" spans="1:3">
      <c r="A10" s="3" t="s">
        <v>69</v>
      </c>
      <c r="B10">
        <v>4220.49027671249</v>
      </c>
      <c r="C10">
        <v>4622.73349328671</v>
      </c>
    </row>
    <row r="11" spans="1:2">
      <c r="A11" s="3" t="s">
        <v>482</v>
      </c>
      <c r="B11">
        <v>11466.6907058505</v>
      </c>
    </row>
    <row r="12" spans="1:3">
      <c r="A12" s="3" t="s">
        <v>458</v>
      </c>
      <c r="B12">
        <v>16672.7442395764</v>
      </c>
      <c r="C12">
        <v>17112.8211347326</v>
      </c>
    </row>
    <row r="13" spans="1:3">
      <c r="A13" s="3" t="s">
        <v>20</v>
      </c>
      <c r="B13">
        <v>57354.9640455891</v>
      </c>
      <c r="C13">
        <v>55060.3261005013</v>
      </c>
    </row>
    <row r="14" spans="1:3">
      <c r="A14" s="3" t="s">
        <v>24</v>
      </c>
      <c r="B14">
        <v>51478.2852619277</v>
      </c>
      <c r="C14">
        <v>50137.6627762476</v>
      </c>
    </row>
    <row r="15" spans="1:3">
      <c r="A15" s="3" t="s">
        <v>138</v>
      </c>
      <c r="B15">
        <v>4739.84171028393</v>
      </c>
      <c r="C15">
        <v>4793.58701966989</v>
      </c>
    </row>
    <row r="16" spans="1:3">
      <c r="A16" s="3" t="s">
        <v>175</v>
      </c>
      <c r="B16">
        <v>271.752044376648</v>
      </c>
      <c r="C16">
        <v>261.247472515742</v>
      </c>
    </row>
    <row r="17" spans="1:3">
      <c r="A17" s="3" t="s">
        <v>25</v>
      </c>
      <c r="B17">
        <v>47583.0749405066</v>
      </c>
      <c r="C17">
        <v>46420.6637668061</v>
      </c>
    </row>
    <row r="18" spans="1:3">
      <c r="A18" s="3" t="s">
        <v>92</v>
      </c>
      <c r="B18">
        <v>1240.82946441954</v>
      </c>
      <c r="C18">
        <v>1219.43267185875</v>
      </c>
    </row>
    <row r="19" spans="1:3">
      <c r="A19" s="3" t="s">
        <v>95</v>
      </c>
      <c r="B19">
        <v>813.096848960038</v>
      </c>
      <c r="C19">
        <v>786.895631290168</v>
      </c>
    </row>
    <row r="20" spans="1:3">
      <c r="A20" s="3" t="s">
        <v>155</v>
      </c>
      <c r="B20">
        <v>1698.35039428122</v>
      </c>
      <c r="C20">
        <v>1855.73982408046</v>
      </c>
    </row>
    <row r="21" spans="1:3">
      <c r="A21" s="3" t="s">
        <v>78</v>
      </c>
      <c r="B21">
        <v>9427.73043039881</v>
      </c>
      <c r="C21">
        <v>9828.14851478139</v>
      </c>
    </row>
    <row r="22" spans="1:3">
      <c r="A22" s="3" t="s">
        <v>88</v>
      </c>
      <c r="B22">
        <v>23991.05667694</v>
      </c>
      <c r="C22">
        <v>23503.977126673</v>
      </c>
    </row>
    <row r="23" spans="1:3">
      <c r="A23" s="3" t="s">
        <v>483</v>
      </c>
      <c r="B23">
        <v>33767.5033710196</v>
      </c>
      <c r="C23">
        <v>34863.7420984795</v>
      </c>
    </row>
    <row r="24" spans="1:3">
      <c r="A24" s="3" t="s">
        <v>120</v>
      </c>
      <c r="B24">
        <v>6072.18462285304</v>
      </c>
      <c r="C24">
        <v>6108.51069581338</v>
      </c>
    </row>
    <row r="25" spans="1:3">
      <c r="A25" s="3" t="s">
        <v>72</v>
      </c>
      <c r="B25">
        <v>6330.0752464187</v>
      </c>
      <c r="C25">
        <v>6663.29529282582</v>
      </c>
    </row>
    <row r="26" spans="1:3">
      <c r="A26" s="3" t="s">
        <v>208</v>
      </c>
      <c r="B26">
        <v>4884.7341615523</v>
      </c>
      <c r="C26">
        <v>4815.1637107951</v>
      </c>
    </row>
    <row r="27" spans="1:3">
      <c r="A27" s="3" t="s">
        <v>203</v>
      </c>
      <c r="B27">
        <v>113021.417396746</v>
      </c>
      <c r="C27">
        <v>117089.286273037</v>
      </c>
    </row>
    <row r="28" spans="1:3">
      <c r="A28" s="3" t="s">
        <v>133</v>
      </c>
      <c r="B28">
        <v>3548.59015508448</v>
      </c>
      <c r="C28">
        <v>3552.0687602631</v>
      </c>
    </row>
    <row r="29" spans="1:3">
      <c r="A29" s="3" t="s">
        <v>103</v>
      </c>
      <c r="B29">
        <v>9001.23424863499</v>
      </c>
      <c r="C29">
        <v>8717.18627810819</v>
      </c>
    </row>
    <row r="30" spans="1:3">
      <c r="A30" s="3" t="s">
        <v>38</v>
      </c>
      <c r="B30">
        <v>17745.1934649963</v>
      </c>
      <c r="C30">
        <v>18148.2449264001</v>
      </c>
    </row>
    <row r="31" spans="1:3">
      <c r="A31" s="3" t="s">
        <v>230</v>
      </c>
      <c r="B31">
        <v>31628.3287914349</v>
      </c>
      <c r="C31">
        <v>31086.7511188028</v>
      </c>
    </row>
    <row r="32" spans="1:3">
      <c r="A32" s="3" t="s">
        <v>33</v>
      </c>
      <c r="B32">
        <v>3243.48603638229</v>
      </c>
      <c r="C32">
        <v>3316.17571350084</v>
      </c>
    </row>
    <row r="33" spans="1:3">
      <c r="A33" s="3" t="s">
        <v>44</v>
      </c>
      <c r="B33">
        <v>8279.60173877574</v>
      </c>
      <c r="C33">
        <v>7961.32518123885</v>
      </c>
    </row>
    <row r="34" spans="1:3">
      <c r="A34" s="3" t="s">
        <v>156</v>
      </c>
      <c r="B34">
        <v>475.953609871945</v>
      </c>
      <c r="C34">
        <v>467.907440636335</v>
      </c>
    </row>
    <row r="35" spans="1:3">
      <c r="A35" s="3" t="s">
        <v>21</v>
      </c>
      <c r="B35">
        <v>46313.1713712961</v>
      </c>
      <c r="C35">
        <v>46194.7252255167</v>
      </c>
    </row>
    <row r="36" spans="1:3">
      <c r="A36" s="3" t="s">
        <v>484</v>
      </c>
      <c r="B36">
        <v>16037.4818998226</v>
      </c>
      <c r="C36">
        <v>16298.4787641658</v>
      </c>
    </row>
    <row r="37" spans="1:3">
      <c r="A37" s="3" t="s">
        <v>15</v>
      </c>
      <c r="B37">
        <v>82818.1081617471</v>
      </c>
      <c r="C37">
        <v>81993.72712595</v>
      </c>
    </row>
    <row r="38" spans="1:1">
      <c r="A38" s="3" t="s">
        <v>485</v>
      </c>
    </row>
    <row r="39" spans="1:3">
      <c r="A39" s="3" t="s">
        <v>34</v>
      </c>
      <c r="B39">
        <v>15924.7942393064</v>
      </c>
      <c r="C39">
        <v>14896.4538665789</v>
      </c>
    </row>
    <row r="40" spans="1:3">
      <c r="A40" s="3" t="s">
        <v>89</v>
      </c>
      <c r="B40">
        <v>9976.67713725865</v>
      </c>
      <c r="C40">
        <v>10216.6303341031</v>
      </c>
    </row>
    <row r="41" spans="1:3">
      <c r="A41" s="3" t="s">
        <v>486</v>
      </c>
      <c r="B41">
        <v>2314.05068144953</v>
      </c>
      <c r="C41">
        <v>2276.33327906444</v>
      </c>
    </row>
    <row r="42" spans="1:3">
      <c r="A42" s="3" t="s">
        <v>158</v>
      </c>
      <c r="B42">
        <v>1534.49370193468</v>
      </c>
      <c r="C42">
        <v>1507.45020591288</v>
      </c>
    </row>
    <row r="43" spans="1:3">
      <c r="A43" s="3" t="s">
        <v>487</v>
      </c>
      <c r="B43">
        <v>557.064418324276</v>
      </c>
      <c r="C43">
        <v>580.716867207745</v>
      </c>
    </row>
    <row r="44" spans="1:3">
      <c r="A44" s="3" t="s">
        <v>488</v>
      </c>
      <c r="B44">
        <v>2577.70170504152</v>
      </c>
      <c r="C44">
        <v>2279.96913053355</v>
      </c>
    </row>
    <row r="45" spans="1:3">
      <c r="A45" s="3" t="s">
        <v>101</v>
      </c>
      <c r="B45">
        <v>6716.91159778134</v>
      </c>
      <c r="C45">
        <v>6428.67620562768</v>
      </c>
    </row>
    <row r="46" spans="1:3">
      <c r="A46" s="3" t="s">
        <v>171</v>
      </c>
      <c r="B46">
        <v>1415.95531263535</v>
      </c>
      <c r="C46">
        <v>1370.14820676715</v>
      </c>
    </row>
    <row r="47" spans="1:3">
      <c r="A47" s="3" t="s">
        <v>233</v>
      </c>
      <c r="B47">
        <v>3617.32748873182</v>
      </c>
      <c r="C47">
        <v>3603.78179304514</v>
      </c>
    </row>
    <row r="48" spans="1:3">
      <c r="A48" s="3" t="s">
        <v>51</v>
      </c>
      <c r="B48">
        <v>12112.1344206452</v>
      </c>
      <c r="C48">
        <v>12243.8114267607</v>
      </c>
    </row>
    <row r="49" spans="1:3">
      <c r="A49" s="3" t="s">
        <v>489</v>
      </c>
      <c r="B49">
        <v>10187.2123091569</v>
      </c>
      <c r="C49">
        <v>10500.9719018527</v>
      </c>
    </row>
    <row r="50" spans="1:2">
      <c r="A50" s="3" t="s">
        <v>74</v>
      </c>
      <c r="B50">
        <v>8821.81889125004</v>
      </c>
    </row>
    <row r="51" spans="1:3">
      <c r="A51" s="3" t="s">
        <v>490</v>
      </c>
      <c r="B51">
        <v>19573.892645136</v>
      </c>
      <c r="C51">
        <v>19689.13982339</v>
      </c>
    </row>
    <row r="52" spans="1:2">
      <c r="A52" s="3" t="s">
        <v>491</v>
      </c>
      <c r="B52">
        <v>85975.0247395242</v>
      </c>
    </row>
    <row r="53" spans="1:3">
      <c r="A53" s="3" t="s">
        <v>52</v>
      </c>
      <c r="B53">
        <v>28689.7067225792</v>
      </c>
      <c r="C53">
        <v>27858.3709958327</v>
      </c>
    </row>
    <row r="54" spans="1:3">
      <c r="A54" s="3" t="s">
        <v>58</v>
      </c>
      <c r="B54">
        <v>23415.8436273041</v>
      </c>
      <c r="C54">
        <v>23494.5962002944</v>
      </c>
    </row>
    <row r="55" spans="1:3">
      <c r="A55" s="3" t="s">
        <v>18</v>
      </c>
      <c r="B55">
        <v>47810.5076706348</v>
      </c>
      <c r="C55">
        <v>46445.2491012508</v>
      </c>
    </row>
    <row r="56" spans="1:3">
      <c r="A56" s="3" t="s">
        <v>152</v>
      </c>
      <c r="B56">
        <v>3141.88921873893</v>
      </c>
      <c r="C56">
        <v>3414.92486968779</v>
      </c>
    </row>
    <row r="57" spans="1:3">
      <c r="A57" s="3" t="s">
        <v>57</v>
      </c>
      <c r="B57">
        <v>7693.87887014414</v>
      </c>
      <c r="C57">
        <v>8110.56851191655</v>
      </c>
    </row>
    <row r="58" spans="1:3">
      <c r="A58" s="3" t="s">
        <v>10</v>
      </c>
      <c r="B58">
        <v>61598.5367043936</v>
      </c>
      <c r="C58">
        <v>60170.3426365069</v>
      </c>
    </row>
    <row r="59" spans="1:3">
      <c r="A59" s="3" t="s">
        <v>146</v>
      </c>
      <c r="B59">
        <v>8050.63044036673</v>
      </c>
      <c r="C59">
        <v>8282.11635935324</v>
      </c>
    </row>
    <row r="60" spans="1:3">
      <c r="A60" s="3" t="s">
        <v>114</v>
      </c>
      <c r="B60">
        <v>4153.73397805915</v>
      </c>
      <c r="C60">
        <v>3973.96407191565</v>
      </c>
    </row>
    <row r="61" spans="1:3">
      <c r="A61" s="3" t="s">
        <v>492</v>
      </c>
      <c r="B61">
        <v>7971.67338559114</v>
      </c>
      <c r="C61">
        <v>8192.14333610989</v>
      </c>
    </row>
    <row r="62" spans="1:3">
      <c r="A62" s="3" t="s">
        <v>493</v>
      </c>
      <c r="B62">
        <v>3585.30795170441</v>
      </c>
      <c r="C62">
        <v>3644.01415825523</v>
      </c>
    </row>
    <row r="63" spans="1:3">
      <c r="A63" s="3" t="s">
        <v>494</v>
      </c>
      <c r="B63">
        <v>11318.3457397374</v>
      </c>
      <c r="C63">
        <v>11502.8651112611</v>
      </c>
    </row>
    <row r="64" spans="1:3">
      <c r="A64" s="3" t="s">
        <v>495</v>
      </c>
      <c r="B64">
        <v>8031.82141643898</v>
      </c>
      <c r="C64">
        <v>8133.57345825387</v>
      </c>
    </row>
    <row r="65" spans="1:3">
      <c r="A65" s="3" t="s">
        <v>496</v>
      </c>
      <c r="B65">
        <v>25215.2137948894</v>
      </c>
      <c r="C65">
        <v>24742.719826381</v>
      </c>
    </row>
    <row r="66" spans="1:3">
      <c r="A66" s="3" t="s">
        <v>102</v>
      </c>
      <c r="B66">
        <v>6295.93539868079</v>
      </c>
      <c r="C66">
        <v>6183.82382482173</v>
      </c>
    </row>
    <row r="67" spans="1:3">
      <c r="A67" s="3" t="s">
        <v>497</v>
      </c>
      <c r="B67">
        <v>2537.1253654904</v>
      </c>
      <c r="C67">
        <v>3019.20582861756</v>
      </c>
    </row>
    <row r="68" spans="1:3">
      <c r="A68" s="3" t="s">
        <v>498</v>
      </c>
      <c r="B68">
        <v>40038.5067764355</v>
      </c>
      <c r="C68">
        <v>38976.3428800255</v>
      </c>
    </row>
    <row r="69" spans="1:1">
      <c r="A69" s="3" t="s">
        <v>172</v>
      </c>
    </row>
    <row r="70" spans="1:3">
      <c r="A70" s="3" t="s">
        <v>41</v>
      </c>
      <c r="B70">
        <v>30389.3609902899</v>
      </c>
      <c r="C70">
        <v>29600.3782526602</v>
      </c>
    </row>
    <row r="71" spans="1:3">
      <c r="A71" s="3" t="s">
        <v>26</v>
      </c>
      <c r="B71">
        <v>23170.7073775514</v>
      </c>
      <c r="C71">
        <v>23723.306112848</v>
      </c>
    </row>
    <row r="72" spans="1:3">
      <c r="A72" s="3" t="s">
        <v>104</v>
      </c>
      <c r="B72">
        <v>771.523813864476</v>
      </c>
      <c r="C72">
        <v>855.760862280838</v>
      </c>
    </row>
    <row r="73" spans="1:3">
      <c r="A73" s="3" t="s">
        <v>499</v>
      </c>
      <c r="B73">
        <v>35733.7160011367</v>
      </c>
      <c r="C73">
        <v>34913.1915566094</v>
      </c>
    </row>
    <row r="74" spans="1:3">
      <c r="A74" s="3" t="s">
        <v>500</v>
      </c>
      <c r="B74">
        <v>2175.9365406788</v>
      </c>
      <c r="C74">
        <v>2228.27023676996</v>
      </c>
    </row>
    <row r="75" spans="1:3">
      <c r="A75" s="3" t="s">
        <v>12</v>
      </c>
      <c r="B75">
        <v>50030.8773106501</v>
      </c>
      <c r="C75">
        <v>48782.7884755091</v>
      </c>
    </row>
    <row r="76" spans="1:3">
      <c r="A76" s="3" t="s">
        <v>234</v>
      </c>
      <c r="B76">
        <v>6317.4878527697</v>
      </c>
      <c r="C76">
        <v>6175.88872032104</v>
      </c>
    </row>
    <row r="77" spans="1:3">
      <c r="A77" s="3" t="s">
        <v>32</v>
      </c>
      <c r="B77">
        <v>41631.0907389044</v>
      </c>
      <c r="C77">
        <v>40493.9285720456</v>
      </c>
    </row>
    <row r="78" spans="1:2">
      <c r="A78" s="3" t="s">
        <v>501</v>
      </c>
      <c r="B78">
        <v>64269.7042541028</v>
      </c>
    </row>
    <row r="79" spans="1:2">
      <c r="A79" s="3" t="s">
        <v>502</v>
      </c>
      <c r="B79">
        <v>3568.291015625</v>
      </c>
    </row>
    <row r="80" spans="1:3">
      <c r="A80" s="3" t="s">
        <v>139</v>
      </c>
      <c r="B80">
        <v>7956.62781558686</v>
      </c>
      <c r="C80">
        <v>7767.01340440788</v>
      </c>
    </row>
    <row r="81" spans="1:3">
      <c r="A81" s="3" t="s">
        <v>23</v>
      </c>
      <c r="B81">
        <v>43043.2278164551</v>
      </c>
      <c r="C81">
        <v>42330.117537005</v>
      </c>
    </row>
    <row r="82" spans="1:3">
      <c r="A82" s="3" t="s">
        <v>54</v>
      </c>
      <c r="B82">
        <v>4722.78778321766</v>
      </c>
      <c r="C82">
        <v>4697.7045759469</v>
      </c>
    </row>
    <row r="83" spans="1:3">
      <c r="A83" s="3" t="s">
        <v>84</v>
      </c>
      <c r="B83">
        <v>2202.31216442504</v>
      </c>
      <c r="C83">
        <v>2202.11556738065</v>
      </c>
    </row>
    <row r="84" spans="1:1">
      <c r="A84" s="3" t="s">
        <v>503</v>
      </c>
    </row>
    <row r="85" spans="1:3">
      <c r="A85" s="3" t="s">
        <v>147</v>
      </c>
      <c r="B85">
        <v>878.599613250501</v>
      </c>
      <c r="C85">
        <v>962.839908587778</v>
      </c>
    </row>
    <row r="86" spans="1:3">
      <c r="A86" s="3" t="s">
        <v>504</v>
      </c>
      <c r="B86">
        <v>732.717513775219</v>
      </c>
      <c r="C86">
        <v>777.811932084008</v>
      </c>
    </row>
    <row r="87" spans="1:3">
      <c r="A87" s="3" t="s">
        <v>177</v>
      </c>
      <c r="B87">
        <v>778.349910210043</v>
      </c>
      <c r="C87">
        <v>697.294926856786</v>
      </c>
    </row>
    <row r="88" spans="1:3">
      <c r="A88" s="3" t="s">
        <v>183</v>
      </c>
      <c r="B88">
        <v>10144.1958108456</v>
      </c>
      <c r="C88">
        <v>8131.92388810912</v>
      </c>
    </row>
    <row r="89" spans="1:3">
      <c r="A89" s="3" t="s">
        <v>68</v>
      </c>
      <c r="B89">
        <v>20324.3049917812</v>
      </c>
      <c r="C89">
        <v>19582.5359794936</v>
      </c>
    </row>
    <row r="90" spans="1:3">
      <c r="A90" s="3" t="s">
        <v>61</v>
      </c>
      <c r="B90">
        <v>10485.9071571796</v>
      </c>
      <c r="C90">
        <v>10808.6721222084</v>
      </c>
    </row>
    <row r="91" spans="1:2">
      <c r="A91" s="3" t="s">
        <v>505</v>
      </c>
      <c r="B91">
        <v>54470.9563864255</v>
      </c>
    </row>
    <row r="92" spans="1:3">
      <c r="A92" s="3" t="s">
        <v>159</v>
      </c>
      <c r="B92">
        <v>4472.89237082577</v>
      </c>
      <c r="C92">
        <v>4619.98525821971</v>
      </c>
    </row>
    <row r="93" spans="1:2">
      <c r="A93" s="3" t="s">
        <v>506</v>
      </c>
      <c r="B93">
        <v>35712.5621350321</v>
      </c>
    </row>
    <row r="94" spans="1:3">
      <c r="A94" s="3" t="s">
        <v>93</v>
      </c>
      <c r="B94">
        <v>6145.8424106799</v>
      </c>
      <c r="C94">
        <v>6609.58642503371</v>
      </c>
    </row>
    <row r="95" spans="1:3">
      <c r="A95" s="3" t="s">
        <v>507</v>
      </c>
      <c r="B95">
        <v>44415.4649667145</v>
      </c>
      <c r="C95">
        <v>44612.4858348826</v>
      </c>
    </row>
    <row r="96" spans="1:3">
      <c r="A96" s="3" t="s">
        <v>508</v>
      </c>
      <c r="B96">
        <v>48543.4009905733</v>
      </c>
      <c r="C96">
        <v>48713.4737481561</v>
      </c>
    </row>
    <row r="97" spans="1:3">
      <c r="A97" s="3" t="s">
        <v>166</v>
      </c>
      <c r="B97">
        <v>2505.7767518956</v>
      </c>
      <c r="C97">
        <v>2574.91219067443</v>
      </c>
    </row>
    <row r="98" spans="1:3">
      <c r="A98" s="3" t="s">
        <v>509</v>
      </c>
      <c r="B98">
        <v>972.942914334936</v>
      </c>
      <c r="C98">
        <v>976.741808708116</v>
      </c>
    </row>
    <row r="99" spans="1:3">
      <c r="A99" s="3" t="s">
        <v>73</v>
      </c>
      <c r="B99">
        <v>15014.0850191716</v>
      </c>
      <c r="C99">
        <v>14936.100547343</v>
      </c>
    </row>
    <row r="100" spans="1:3">
      <c r="A100" s="3" t="s">
        <v>180</v>
      </c>
      <c r="B100">
        <v>1435.35175551073</v>
      </c>
      <c r="C100">
        <v>1272.4909246734</v>
      </c>
    </row>
    <row r="101" spans="1:3">
      <c r="A101" s="3" t="s">
        <v>79</v>
      </c>
      <c r="B101">
        <v>16410.1872639683</v>
      </c>
      <c r="C101">
        <v>16731.8215139051</v>
      </c>
    </row>
    <row r="102" spans="1:3">
      <c r="A102" s="3" t="s">
        <v>510</v>
      </c>
      <c r="B102">
        <v>6448.80892383934</v>
      </c>
      <c r="C102">
        <v>6548.47537950346</v>
      </c>
    </row>
    <row r="103" spans="1:3">
      <c r="A103" s="3" t="s">
        <v>511</v>
      </c>
      <c r="B103">
        <v>5152.6415908273</v>
      </c>
      <c r="C103">
        <v>5218.50047492299</v>
      </c>
    </row>
    <row r="104" spans="1:3">
      <c r="A104" s="3" t="s">
        <v>512</v>
      </c>
      <c r="B104">
        <v>1365.85465109636</v>
      </c>
      <c r="C104">
        <v>1388.83343672189</v>
      </c>
    </row>
    <row r="105" spans="1:3">
      <c r="A105" s="3" t="s">
        <v>513</v>
      </c>
      <c r="B105">
        <v>1756.03960627613</v>
      </c>
      <c r="C105">
        <v>1765.66440830799</v>
      </c>
    </row>
    <row r="106" spans="1:3">
      <c r="A106" s="3" t="s">
        <v>112</v>
      </c>
      <c r="B106">
        <v>3893.84642475571</v>
      </c>
      <c r="C106">
        <v>4135.56926281554</v>
      </c>
    </row>
    <row r="107" spans="1:3">
      <c r="A107" s="3" t="s">
        <v>514</v>
      </c>
      <c r="B107">
        <v>1170.10560560528</v>
      </c>
      <c r="C107">
        <v>1200.92517973111</v>
      </c>
    </row>
    <row r="108" spans="1:2">
      <c r="A108" s="3" t="s">
        <v>515</v>
      </c>
      <c r="B108">
        <v>89108.4281417659</v>
      </c>
    </row>
    <row r="109" spans="1:3">
      <c r="A109" s="3" t="s">
        <v>96</v>
      </c>
      <c r="B109">
        <v>2005.86300452403</v>
      </c>
      <c r="C109">
        <v>2099.59904810855</v>
      </c>
    </row>
    <row r="110" spans="1:1">
      <c r="A110" s="3" t="s">
        <v>516</v>
      </c>
    </row>
    <row r="111" spans="1:3">
      <c r="A111" s="3" t="s">
        <v>29</v>
      </c>
      <c r="B111">
        <v>78621.2279310086</v>
      </c>
      <c r="C111">
        <v>78660.9564629603</v>
      </c>
    </row>
    <row r="112" spans="1:2">
      <c r="A112" s="3" t="s">
        <v>517</v>
      </c>
      <c r="B112">
        <v>5550.06095701484</v>
      </c>
    </row>
    <row r="113" spans="1:3">
      <c r="A113" s="3" t="s">
        <v>173</v>
      </c>
      <c r="B113">
        <v>5834.16621065352</v>
      </c>
      <c r="C113">
        <v>5955.10901036816</v>
      </c>
    </row>
    <row r="114" spans="1:3">
      <c r="A114" s="3" t="s">
        <v>27</v>
      </c>
      <c r="B114">
        <v>72968.7042280499</v>
      </c>
      <c r="C114">
        <v>66944.8330769825</v>
      </c>
    </row>
    <row r="115" spans="1:3">
      <c r="A115" s="3" t="s">
        <v>46</v>
      </c>
      <c r="B115">
        <v>41719.7254385703</v>
      </c>
      <c r="C115">
        <v>43592.0835823234</v>
      </c>
    </row>
    <row r="116" spans="1:3">
      <c r="A116" s="3" t="s">
        <v>62</v>
      </c>
      <c r="B116">
        <v>34615.7568910987</v>
      </c>
      <c r="C116">
        <v>33228.2366803707</v>
      </c>
    </row>
    <row r="117" spans="1:3">
      <c r="A117" s="3" t="s">
        <v>80</v>
      </c>
      <c r="B117">
        <v>5354.2368587703</v>
      </c>
      <c r="C117">
        <v>5582.26377755211</v>
      </c>
    </row>
    <row r="118" spans="1:3">
      <c r="A118" s="3" t="s">
        <v>70</v>
      </c>
      <c r="B118">
        <v>4312.18011672108</v>
      </c>
      <c r="C118">
        <v>4405.48841230824</v>
      </c>
    </row>
    <row r="119" spans="1:3">
      <c r="A119" s="3" t="s">
        <v>28</v>
      </c>
      <c r="B119">
        <v>39159.4235633952</v>
      </c>
      <c r="C119">
        <v>40246.8801284164</v>
      </c>
    </row>
    <row r="120" spans="1:3">
      <c r="A120" s="3" t="s">
        <v>105</v>
      </c>
      <c r="B120">
        <v>9812.60140498928</v>
      </c>
      <c r="C120">
        <v>9812.39037613835</v>
      </c>
    </row>
    <row r="121" spans="1:3">
      <c r="A121" s="3" t="s">
        <v>134</v>
      </c>
      <c r="B121">
        <v>1707.98680529003</v>
      </c>
      <c r="C121">
        <v>1816.5469164389</v>
      </c>
    </row>
    <row r="122" spans="1:3">
      <c r="A122" s="3" t="s">
        <v>235</v>
      </c>
      <c r="B122">
        <v>1308.14016549619</v>
      </c>
      <c r="C122">
        <v>1309.39299165512</v>
      </c>
    </row>
    <row r="123" spans="1:3">
      <c r="A123" s="3" t="s">
        <v>169</v>
      </c>
      <c r="B123">
        <v>1512.12670972847</v>
      </c>
      <c r="C123">
        <v>1643.12138876539</v>
      </c>
    </row>
    <row r="124" spans="1:3">
      <c r="A124" s="3" t="s">
        <v>242</v>
      </c>
      <c r="B124">
        <v>1698.25628626739</v>
      </c>
      <c r="C124">
        <v>1655.07883905984</v>
      </c>
    </row>
    <row r="125" spans="1:3">
      <c r="A125" s="3" t="s">
        <v>518</v>
      </c>
      <c r="B125">
        <v>19276.5212674439</v>
      </c>
      <c r="C125">
        <v>19934.9745323929</v>
      </c>
    </row>
    <row r="126" spans="1:3">
      <c r="A126" s="3" t="s">
        <v>519</v>
      </c>
      <c r="B126">
        <v>33422.9442100836</v>
      </c>
      <c r="C126">
        <v>31846.2182324258</v>
      </c>
    </row>
    <row r="127" spans="1:3">
      <c r="A127" s="3" t="s">
        <v>90</v>
      </c>
      <c r="B127">
        <v>33994.3819171507</v>
      </c>
      <c r="C127">
        <v>32000.4484691578</v>
      </c>
    </row>
    <row r="128" spans="1:3">
      <c r="A128" s="3" t="s">
        <v>520</v>
      </c>
      <c r="B128">
        <v>8593.74144050654</v>
      </c>
      <c r="C128">
        <v>8390.06292074217</v>
      </c>
    </row>
    <row r="129" spans="1:3">
      <c r="A129" s="3" t="s">
        <v>521</v>
      </c>
      <c r="B129">
        <v>2542.4865281792</v>
      </c>
      <c r="C129">
        <v>2534.89827991125</v>
      </c>
    </row>
    <row r="130" spans="1:3">
      <c r="A130" s="3" t="s">
        <v>161</v>
      </c>
      <c r="B130">
        <v>8024.80327081387</v>
      </c>
      <c r="C130">
        <v>7583.69472170648</v>
      </c>
    </row>
    <row r="131" spans="1:3">
      <c r="A131" s="3" t="s">
        <v>148</v>
      </c>
      <c r="B131">
        <v>677.322178545363</v>
      </c>
      <c r="C131">
        <v>621.892953622715</v>
      </c>
    </row>
    <row r="132" spans="1:3">
      <c r="A132" s="3" t="s">
        <v>182</v>
      </c>
      <c r="B132">
        <v>7877.12225061884</v>
      </c>
      <c r="C132">
        <v>7685.94926653003</v>
      </c>
    </row>
    <row r="133" spans="1:3">
      <c r="A133" s="3" t="s">
        <v>522</v>
      </c>
      <c r="B133">
        <v>11357.8890096382</v>
      </c>
      <c r="C133">
        <v>11611.4154473966</v>
      </c>
    </row>
    <row r="134" spans="1:3">
      <c r="A134" s="3" t="s">
        <v>523</v>
      </c>
      <c r="B134">
        <v>9092.67862464438</v>
      </c>
      <c r="C134">
        <v>8869.89562389277</v>
      </c>
    </row>
    <row r="135" spans="1:3">
      <c r="A135" s="3" t="s">
        <v>524</v>
      </c>
      <c r="B135">
        <v>1063.16791088601</v>
      </c>
      <c r="C135">
        <v>1079.20461356443</v>
      </c>
    </row>
    <row r="136" spans="1:3">
      <c r="A136" s="3" t="s">
        <v>525</v>
      </c>
      <c r="B136">
        <v>795.957116426116</v>
      </c>
      <c r="C136">
        <v>810.094853446518</v>
      </c>
    </row>
    <row r="137" spans="1:2">
      <c r="A137" s="3" t="s">
        <v>227</v>
      </c>
      <c r="B137">
        <v>181402.83002981</v>
      </c>
    </row>
    <row r="138" spans="1:3">
      <c r="A138" s="3" t="s">
        <v>108</v>
      </c>
      <c r="B138">
        <v>4080.56712469552</v>
      </c>
      <c r="C138">
        <v>3853.08369288942</v>
      </c>
    </row>
    <row r="139" spans="1:3">
      <c r="A139" s="3" t="s">
        <v>526</v>
      </c>
      <c r="B139">
        <v>2091.38900210731</v>
      </c>
      <c r="C139">
        <v>2174.43557108645</v>
      </c>
    </row>
    <row r="140" spans="1:3">
      <c r="A140" s="3" t="s">
        <v>527</v>
      </c>
      <c r="B140">
        <v>5001.68797347782</v>
      </c>
      <c r="C140">
        <v>5070.69759687357</v>
      </c>
    </row>
    <row r="141" spans="1:3">
      <c r="A141" s="3" t="s">
        <v>94</v>
      </c>
      <c r="B141">
        <v>1221.88376322756</v>
      </c>
      <c r="C141">
        <v>1118.13128380194</v>
      </c>
    </row>
    <row r="142" spans="1:3">
      <c r="A142" s="3" t="s">
        <v>528</v>
      </c>
      <c r="B142">
        <v>9838.43404255551</v>
      </c>
      <c r="C142">
        <v>9971.85711172336</v>
      </c>
    </row>
    <row r="143" spans="1:3">
      <c r="A143" s="3" t="s">
        <v>47</v>
      </c>
      <c r="B143">
        <v>19176.1765182085</v>
      </c>
      <c r="C143">
        <v>19601.8908343885</v>
      </c>
    </row>
    <row r="144" spans="1:3">
      <c r="A144" s="3" t="s">
        <v>19</v>
      </c>
      <c r="B144">
        <v>116654.26106674</v>
      </c>
      <c r="C144">
        <v>114704.594170863</v>
      </c>
    </row>
    <row r="145" spans="1:3">
      <c r="A145" s="3" t="s">
        <v>53</v>
      </c>
      <c r="B145">
        <v>17858.2799784486</v>
      </c>
      <c r="C145">
        <v>17828.8946571856</v>
      </c>
    </row>
    <row r="146" spans="1:3">
      <c r="A146" s="3" t="s">
        <v>529</v>
      </c>
      <c r="B146">
        <v>87208.535912643</v>
      </c>
      <c r="C146">
        <v>84096.3963112065</v>
      </c>
    </row>
    <row r="147" spans="1:1">
      <c r="A147" s="3" t="s">
        <v>530</v>
      </c>
    </row>
    <row r="148" spans="1:3">
      <c r="A148" s="3" t="s">
        <v>97</v>
      </c>
      <c r="B148">
        <v>3222.20063433213</v>
      </c>
      <c r="C148">
        <v>3204.09500313298</v>
      </c>
    </row>
    <row r="149" spans="1:2">
      <c r="A149" s="3" t="s">
        <v>470</v>
      </c>
      <c r="B149">
        <v>185829.017960407</v>
      </c>
    </row>
    <row r="150" spans="1:3">
      <c r="A150" s="3" t="s">
        <v>124</v>
      </c>
      <c r="B150">
        <v>4233.74343674119</v>
      </c>
      <c r="C150">
        <v>4503.51698538847</v>
      </c>
    </row>
    <row r="151" spans="1:3">
      <c r="A151" s="3" t="s">
        <v>162</v>
      </c>
      <c r="B151">
        <v>527.501326141803</v>
      </c>
      <c r="C151">
        <v>523.359064460847</v>
      </c>
    </row>
    <row r="152" spans="1:3">
      <c r="A152" s="3" t="s">
        <v>85</v>
      </c>
      <c r="B152">
        <v>10276.9328152389</v>
      </c>
      <c r="C152">
        <v>10626.513402239</v>
      </c>
    </row>
    <row r="153" spans="1:3">
      <c r="A153" s="3" t="s">
        <v>531</v>
      </c>
      <c r="B153">
        <v>7943.94690728231</v>
      </c>
      <c r="C153">
        <v>7991.09210306336</v>
      </c>
    </row>
    <row r="154" spans="1:3">
      <c r="A154" s="3" t="s">
        <v>136</v>
      </c>
      <c r="B154">
        <v>9686.51378326598</v>
      </c>
      <c r="C154">
        <v>9946.03382879198</v>
      </c>
    </row>
    <row r="155" spans="1:2">
      <c r="A155" s="3" t="s">
        <v>469</v>
      </c>
      <c r="B155">
        <v>3788.16359372058</v>
      </c>
    </row>
    <row r="156" spans="1:3">
      <c r="A156" s="3" t="s">
        <v>532</v>
      </c>
      <c r="B156">
        <v>5478.70354084105</v>
      </c>
      <c r="C156">
        <v>5561.92757611988</v>
      </c>
    </row>
    <row r="157" spans="1:3">
      <c r="A157" s="3" t="s">
        <v>122</v>
      </c>
      <c r="B157">
        <v>6088.97244500876</v>
      </c>
      <c r="C157">
        <v>6022.21617939574</v>
      </c>
    </row>
    <row r="158" spans="1:3">
      <c r="A158" s="3" t="s">
        <v>141</v>
      </c>
      <c r="B158">
        <v>894.802186858006</v>
      </c>
      <c r="C158">
        <v>879.008010446655</v>
      </c>
    </row>
    <row r="159" spans="1:3">
      <c r="A159" s="3" t="s">
        <v>63</v>
      </c>
      <c r="B159">
        <v>30437.2215058962</v>
      </c>
      <c r="C159">
        <v>29820.6032474099</v>
      </c>
    </row>
    <row r="160" spans="1:3">
      <c r="A160" s="3" t="s">
        <v>149</v>
      </c>
      <c r="B160">
        <v>1418.17762347196</v>
      </c>
      <c r="C160">
        <v>1407.81314341043</v>
      </c>
    </row>
    <row r="161" spans="1:2">
      <c r="A161" s="3" t="s">
        <v>533</v>
      </c>
      <c r="B161">
        <v>3970.84824480407</v>
      </c>
    </row>
    <row r="162" spans="1:3">
      <c r="A162" s="3" t="s">
        <v>76</v>
      </c>
      <c r="B162">
        <v>8846.05652531746</v>
      </c>
      <c r="C162">
        <v>8908.93479246767</v>
      </c>
    </row>
    <row r="163" spans="1:3">
      <c r="A163" s="3" t="s">
        <v>121</v>
      </c>
      <c r="B163">
        <v>4134.98719823511</v>
      </c>
      <c r="C163">
        <v>4339.84327925027</v>
      </c>
    </row>
    <row r="164" spans="1:2">
      <c r="A164" s="3" t="s">
        <v>534</v>
      </c>
      <c r="B164">
        <v>23258.6758552794</v>
      </c>
    </row>
    <row r="165" spans="1:3">
      <c r="A165" s="3" t="s">
        <v>163</v>
      </c>
      <c r="B165">
        <v>503.318727177274</v>
      </c>
      <c r="C165">
        <v>503.570772675202</v>
      </c>
    </row>
    <row r="166" spans="1:3">
      <c r="A166" s="3" t="s">
        <v>144</v>
      </c>
      <c r="B166">
        <v>1600.87646860561</v>
      </c>
      <c r="C166">
        <v>1679.44487300408</v>
      </c>
    </row>
    <row r="167" spans="1:3">
      <c r="A167" s="3" t="s">
        <v>64</v>
      </c>
      <c r="B167">
        <v>11208.3438184474</v>
      </c>
      <c r="C167">
        <v>11099.2402835688</v>
      </c>
    </row>
    <row r="168" spans="1:3">
      <c r="A168" s="3" t="s">
        <v>140</v>
      </c>
      <c r="B168">
        <v>381.258987601084</v>
      </c>
      <c r="C168">
        <v>411.552340423602</v>
      </c>
    </row>
    <row r="169" spans="1:3">
      <c r="A169" s="3" t="s">
        <v>66</v>
      </c>
      <c r="B169">
        <v>11377.4550023015</v>
      </c>
      <c r="C169">
        <v>11414.2069765208</v>
      </c>
    </row>
    <row r="170" spans="1:3">
      <c r="A170" s="3" t="s">
        <v>459</v>
      </c>
      <c r="B170">
        <v>61304.6430190015</v>
      </c>
      <c r="C170">
        <v>63343.3450484173</v>
      </c>
    </row>
    <row r="171" spans="1:3">
      <c r="A171" s="3" t="s">
        <v>67</v>
      </c>
      <c r="B171">
        <v>5495.42892533452</v>
      </c>
      <c r="C171">
        <v>4957.45822226408</v>
      </c>
    </row>
    <row r="172" spans="1:1">
      <c r="A172" s="3" t="s">
        <v>535</v>
      </c>
    </row>
    <row r="173" spans="1:3">
      <c r="A173" s="3" t="s">
        <v>132</v>
      </c>
      <c r="B173">
        <v>572.427154260028</v>
      </c>
      <c r="C173">
        <v>553.89505038138</v>
      </c>
    </row>
    <row r="174" spans="1:3">
      <c r="A174" s="3" t="s">
        <v>164</v>
      </c>
      <c r="B174">
        <v>2027.77797925505</v>
      </c>
      <c r="C174">
        <v>2229.85869624463</v>
      </c>
    </row>
    <row r="175" spans="1:3">
      <c r="A175" s="3" t="s">
        <v>168</v>
      </c>
      <c r="B175">
        <v>2020.55192996381</v>
      </c>
      <c r="C175">
        <v>1912.90374537869</v>
      </c>
    </row>
    <row r="176" spans="1:3">
      <c r="A176" s="3" t="s">
        <v>17</v>
      </c>
      <c r="B176">
        <v>53044.5324352253</v>
      </c>
      <c r="C176">
        <v>52331.3167277797</v>
      </c>
    </row>
    <row r="177" spans="1:3">
      <c r="A177" s="3" t="s">
        <v>16</v>
      </c>
      <c r="B177">
        <v>81734.4655736102</v>
      </c>
      <c r="C177">
        <v>75419.6348688089</v>
      </c>
    </row>
    <row r="178" spans="1:3">
      <c r="A178" s="3" t="s">
        <v>128</v>
      </c>
      <c r="B178">
        <v>1038.65164702968</v>
      </c>
      <c r="C178">
        <v>1071.05076055404</v>
      </c>
    </row>
    <row r="179" spans="1:3">
      <c r="A179" s="3" t="s">
        <v>471</v>
      </c>
      <c r="B179">
        <v>9762.38930182711</v>
      </c>
      <c r="C179">
        <v>9396.98196681072</v>
      </c>
    </row>
    <row r="180" spans="1:3">
      <c r="A180" s="3" t="s">
        <v>11</v>
      </c>
      <c r="B180">
        <v>42949.9305849512</v>
      </c>
      <c r="C180">
        <v>42084.3533748088</v>
      </c>
    </row>
    <row r="181" spans="1:3">
      <c r="A181" s="3" t="s">
        <v>536</v>
      </c>
      <c r="B181">
        <v>39329.5857604541</v>
      </c>
      <c r="C181">
        <v>39482.1385672839</v>
      </c>
    </row>
    <row r="182" spans="1:3">
      <c r="A182" s="3" t="s">
        <v>59</v>
      </c>
      <c r="B182">
        <v>16521.1822816125</v>
      </c>
      <c r="C182">
        <v>15343.0620043106</v>
      </c>
    </row>
    <row r="183" spans="1:3">
      <c r="A183" s="3" t="s">
        <v>537</v>
      </c>
      <c r="B183">
        <v>14382.7979768801</v>
      </c>
      <c r="C183">
        <v>13777.9165588315</v>
      </c>
    </row>
    <row r="184" spans="1:3">
      <c r="A184" s="3" t="s">
        <v>137</v>
      </c>
      <c r="B184">
        <v>1482.30566684338</v>
      </c>
      <c r="C184">
        <v>1284.70204090039</v>
      </c>
    </row>
    <row r="185" spans="1:3">
      <c r="A185" s="3" t="s">
        <v>123</v>
      </c>
      <c r="B185">
        <v>15592.573678922</v>
      </c>
      <c r="C185">
        <v>15731.0160348471</v>
      </c>
    </row>
    <row r="186" spans="1:3">
      <c r="A186" s="3" t="s">
        <v>106</v>
      </c>
      <c r="B186">
        <v>6941.23584763012</v>
      </c>
      <c r="C186">
        <v>6977.69578355382</v>
      </c>
    </row>
    <row r="187" spans="1:3">
      <c r="A187" s="3" t="s">
        <v>125</v>
      </c>
      <c r="B187">
        <v>3252.09232413346</v>
      </c>
      <c r="C187">
        <v>3485.08421835861</v>
      </c>
    </row>
    <row r="188" spans="1:3">
      <c r="A188" s="3" t="s">
        <v>472</v>
      </c>
      <c r="B188">
        <v>15660.6745965265</v>
      </c>
      <c r="C188">
        <v>14901.9835314079</v>
      </c>
    </row>
    <row r="189" spans="1:3">
      <c r="A189" s="3" t="s">
        <v>153</v>
      </c>
      <c r="B189">
        <v>2801.37399744404</v>
      </c>
      <c r="C189">
        <v>2829.17030896837</v>
      </c>
    </row>
    <row r="190" spans="1:3">
      <c r="A190" s="3" t="s">
        <v>55</v>
      </c>
      <c r="B190">
        <v>15468.4822194105</v>
      </c>
      <c r="C190">
        <v>15692.5070255563</v>
      </c>
    </row>
    <row r="191" spans="1:3">
      <c r="A191" s="3" t="s">
        <v>538</v>
      </c>
      <c r="B191">
        <v>1455.98228944785</v>
      </c>
      <c r="C191">
        <v>1485.64958462252</v>
      </c>
    </row>
    <row r="192" spans="1:3">
      <c r="A192" s="3" t="s">
        <v>539</v>
      </c>
      <c r="B192">
        <v>31621.8934700005</v>
      </c>
      <c r="C192">
        <v>32873.7192730424</v>
      </c>
    </row>
    <row r="193" spans="1:1">
      <c r="A193" s="3" t="s">
        <v>540</v>
      </c>
    </row>
    <row r="194" spans="1:3">
      <c r="A194" s="3" t="s">
        <v>43</v>
      </c>
      <c r="B194">
        <v>23562.5545228191</v>
      </c>
      <c r="C194">
        <v>23252.0585181211</v>
      </c>
    </row>
    <row r="195" spans="1:3">
      <c r="A195" s="3" t="s">
        <v>150</v>
      </c>
      <c r="B195">
        <v>5805.67561638869</v>
      </c>
      <c r="C195">
        <v>5414.79913793258</v>
      </c>
    </row>
    <row r="196" spans="1:2">
      <c r="A196" s="3" t="s">
        <v>541</v>
      </c>
      <c r="B196">
        <v>3562.33094270256</v>
      </c>
    </row>
    <row r="197" spans="1:3">
      <c r="A197" s="3" t="s">
        <v>542</v>
      </c>
      <c r="B197">
        <v>4341.14352379779</v>
      </c>
      <c r="C197">
        <v>4264.66741440106</v>
      </c>
    </row>
    <row r="198" spans="1:3">
      <c r="A198" s="3" t="s">
        <v>543</v>
      </c>
      <c r="B198">
        <v>45319.2612196524</v>
      </c>
      <c r="C198">
        <v>45615.1151814217</v>
      </c>
    </row>
    <row r="199" spans="1:1">
      <c r="A199" s="3" t="s">
        <v>544</v>
      </c>
    </row>
    <row r="200" spans="1:3">
      <c r="A200" s="3" t="s">
        <v>40</v>
      </c>
      <c r="B200">
        <v>65908.0669010848</v>
      </c>
      <c r="C200">
        <v>62088.0618276987</v>
      </c>
    </row>
    <row r="201" spans="1:3">
      <c r="A201" s="3" t="s">
        <v>81</v>
      </c>
      <c r="B201">
        <v>12399.889335731</v>
      </c>
      <c r="C201">
        <v>12919.5296441908</v>
      </c>
    </row>
    <row r="202" spans="1:3">
      <c r="A202" s="3" t="s">
        <v>473</v>
      </c>
      <c r="B202">
        <v>11370.8134559314</v>
      </c>
      <c r="C202">
        <v>11584.9953826104</v>
      </c>
    </row>
    <row r="203" spans="1:3">
      <c r="A203" s="3" t="s">
        <v>60</v>
      </c>
      <c r="B203">
        <v>783.287184222986</v>
      </c>
      <c r="C203">
        <v>820.025241658159</v>
      </c>
    </row>
    <row r="204" spans="1:3">
      <c r="A204" s="3" t="s">
        <v>447</v>
      </c>
      <c r="B204">
        <v>1898.97100423962</v>
      </c>
      <c r="C204">
        <v>1956.57592140193</v>
      </c>
    </row>
    <row r="205" spans="1:3">
      <c r="A205" s="3" t="s">
        <v>65</v>
      </c>
      <c r="B205">
        <v>23338.9634580718</v>
      </c>
      <c r="C205">
        <v>23139.7986561214</v>
      </c>
    </row>
    <row r="206" spans="1:3">
      <c r="A206" s="3" t="s">
        <v>184</v>
      </c>
      <c r="B206">
        <v>623.867252394076</v>
      </c>
      <c r="C206">
        <v>441.505603374484</v>
      </c>
    </row>
    <row r="207" spans="1:3">
      <c r="A207" s="3" t="s">
        <v>77</v>
      </c>
      <c r="B207">
        <v>1465.59100640191</v>
      </c>
      <c r="C207">
        <v>1446.83096499408</v>
      </c>
    </row>
    <row r="208" spans="1:3">
      <c r="A208" s="3" t="s">
        <v>13</v>
      </c>
      <c r="B208">
        <v>66188.7793961798</v>
      </c>
      <c r="C208">
        <v>65233.2824392302</v>
      </c>
    </row>
    <row r="209" spans="1:3">
      <c r="A209" s="3" t="s">
        <v>91</v>
      </c>
      <c r="B209">
        <v>2441.51739308263</v>
      </c>
      <c r="C209">
        <v>2373.63247042576</v>
      </c>
    </row>
    <row r="210" spans="1:3">
      <c r="A210" s="3" t="s">
        <v>129</v>
      </c>
      <c r="B210">
        <v>533.991184258936</v>
      </c>
      <c r="C210">
        <v>527.533634399111</v>
      </c>
    </row>
    <row r="211" spans="1:3">
      <c r="A211" s="3" t="s">
        <v>116</v>
      </c>
      <c r="B211">
        <v>4067.65944881154</v>
      </c>
      <c r="C211">
        <v>4187.2500311069</v>
      </c>
    </row>
    <row r="212" spans="1:2">
      <c r="A212" s="3" t="s">
        <v>201</v>
      </c>
      <c r="B212">
        <v>48995.1420019023</v>
      </c>
    </row>
    <row r="213" spans="1:1">
      <c r="A213" s="3" t="s">
        <v>188</v>
      </c>
    </row>
    <row r="214" spans="1:3">
      <c r="A214" s="3" t="s">
        <v>107</v>
      </c>
      <c r="B214">
        <v>7252.40185773992</v>
      </c>
      <c r="C214">
        <v>7411.83611634734</v>
      </c>
    </row>
    <row r="215" spans="1:3">
      <c r="A215" s="3" t="s">
        <v>545</v>
      </c>
      <c r="B215">
        <v>1583.51305575096</v>
      </c>
      <c r="C215">
        <v>1583.92606891839</v>
      </c>
    </row>
    <row r="216" spans="1:1">
      <c r="A216" s="3" t="s">
        <v>189</v>
      </c>
    </row>
    <row r="217" spans="1:3">
      <c r="A217" s="3" t="s">
        <v>448</v>
      </c>
      <c r="B217">
        <v>1596.14708318246</v>
      </c>
      <c r="C217">
        <v>1596.21373862471</v>
      </c>
    </row>
    <row r="218" spans="1:3">
      <c r="A218" s="3" t="s">
        <v>546</v>
      </c>
      <c r="B218">
        <v>13013.7513684515</v>
      </c>
      <c r="C218">
        <v>12615.2034889624</v>
      </c>
    </row>
    <row r="219" spans="1:3">
      <c r="A219" s="3" t="s">
        <v>475</v>
      </c>
      <c r="B219">
        <v>1953.58828993582</v>
      </c>
      <c r="C219">
        <v>1946.64361370086</v>
      </c>
    </row>
    <row r="220" spans="1:3">
      <c r="A220" s="3" t="s">
        <v>109</v>
      </c>
      <c r="B220">
        <v>6015.16460686684</v>
      </c>
      <c r="C220">
        <v>6359.83361442737</v>
      </c>
    </row>
    <row r="221" spans="1:3">
      <c r="A221" s="3" t="s">
        <v>229</v>
      </c>
      <c r="B221">
        <v>19406.3475337924</v>
      </c>
      <c r="C221">
        <v>19266.2754990139</v>
      </c>
    </row>
    <row r="222" spans="1:3">
      <c r="A222" s="3" t="s">
        <v>48</v>
      </c>
      <c r="B222">
        <v>26115.9133661854</v>
      </c>
      <c r="C222">
        <v>25946.1821852127</v>
      </c>
    </row>
    <row r="223" spans="1:3">
      <c r="A223" s="3" t="s">
        <v>14</v>
      </c>
      <c r="B223">
        <v>54589.0603860606</v>
      </c>
      <c r="C223">
        <v>51615.0206514946</v>
      </c>
    </row>
    <row r="224" spans="1:3">
      <c r="A224" s="3" t="s">
        <v>127</v>
      </c>
      <c r="B224">
        <v>4106.1971526456</v>
      </c>
      <c r="C224">
        <v>3894.67980685427</v>
      </c>
    </row>
    <row r="225" spans="1:2">
      <c r="A225" s="3" t="s">
        <v>547</v>
      </c>
      <c r="B225">
        <v>29160.1038110689</v>
      </c>
    </row>
    <row r="226" spans="1:3">
      <c r="A226" s="3" t="s">
        <v>36</v>
      </c>
      <c r="B226">
        <v>16390.8249080053</v>
      </c>
      <c r="C226">
        <v>17448.2702926831</v>
      </c>
    </row>
    <row r="227" spans="1:1">
      <c r="A227" s="3" t="s">
        <v>548</v>
      </c>
    </row>
    <row r="228" spans="1:3">
      <c r="A228" s="3" t="s">
        <v>549</v>
      </c>
      <c r="B228">
        <v>29554.7059604407</v>
      </c>
      <c r="C228">
        <v>31353.3293184258</v>
      </c>
    </row>
    <row r="229" spans="1:3">
      <c r="A229" s="3" t="s">
        <v>170</v>
      </c>
      <c r="B229">
        <v>726.149881109447</v>
      </c>
      <c r="C229">
        <v>709.540310138533</v>
      </c>
    </row>
    <row r="230" spans="1:3">
      <c r="A230" s="3" t="s">
        <v>550</v>
      </c>
      <c r="B230">
        <v>8055.42956281708</v>
      </c>
      <c r="C230">
        <v>8278.07397457794</v>
      </c>
    </row>
    <row r="231" spans="1:3">
      <c r="A231" s="3" t="s">
        <v>551</v>
      </c>
      <c r="B231">
        <v>8894.62964846169</v>
      </c>
      <c r="C231">
        <v>9017.5389507441</v>
      </c>
    </row>
    <row r="232" spans="1:3">
      <c r="A232" s="3" t="s">
        <v>145</v>
      </c>
      <c r="B232">
        <v>679.97276057805</v>
      </c>
      <c r="C232">
        <v>679.290249091295</v>
      </c>
    </row>
    <row r="233" spans="1:3">
      <c r="A233" s="3" t="s">
        <v>118</v>
      </c>
      <c r="B233">
        <v>7295.47561612095</v>
      </c>
      <c r="C233">
        <v>7806.74221105532</v>
      </c>
    </row>
    <row r="234" spans="1:3">
      <c r="A234" s="3" t="s">
        <v>165</v>
      </c>
      <c r="B234">
        <v>826.621530538704</v>
      </c>
      <c r="C234">
        <v>870.787589323223</v>
      </c>
    </row>
    <row r="235" spans="1:2">
      <c r="A235" s="3" t="s">
        <v>178</v>
      </c>
      <c r="B235">
        <v>6966.63541063077</v>
      </c>
    </row>
    <row r="236" spans="1:3">
      <c r="A236" s="3" t="s">
        <v>552</v>
      </c>
      <c r="B236">
        <v>8934.49818332295</v>
      </c>
      <c r="C236">
        <v>8702.13746386907</v>
      </c>
    </row>
    <row r="237" spans="1:3">
      <c r="A237" s="3" t="s">
        <v>98</v>
      </c>
      <c r="B237">
        <v>1230.2281911588</v>
      </c>
      <c r="C237">
        <v>1560.50982160188</v>
      </c>
    </row>
    <row r="238" spans="1:2">
      <c r="A238" s="3" t="s">
        <v>553</v>
      </c>
      <c r="B238">
        <v>3975.04843658749</v>
      </c>
    </row>
    <row r="239" spans="1:3">
      <c r="A239" s="3" t="s">
        <v>207</v>
      </c>
      <c r="B239">
        <v>4740.79214895188</v>
      </c>
      <c r="C239">
        <v>4903.15290276599</v>
      </c>
    </row>
    <row r="240" spans="1:3">
      <c r="A240" s="3" t="s">
        <v>554</v>
      </c>
      <c r="B240">
        <v>1898.97100423962</v>
      </c>
      <c r="C240">
        <v>1956.57592140193</v>
      </c>
    </row>
    <row r="241" spans="1:3">
      <c r="A241" s="3" t="s">
        <v>555</v>
      </c>
      <c r="B241">
        <v>1596.14708318246</v>
      </c>
      <c r="C241">
        <v>1596.21373862471</v>
      </c>
    </row>
    <row r="242" spans="1:3">
      <c r="A242" s="3" t="s">
        <v>99</v>
      </c>
      <c r="B242">
        <v>17129.9130902577</v>
      </c>
      <c r="C242">
        <v>17397.9817601543</v>
      </c>
    </row>
    <row r="243" spans="1:3">
      <c r="A243" s="3" t="s">
        <v>83</v>
      </c>
      <c r="B243">
        <v>3438.78908914627</v>
      </c>
      <c r="C243">
        <v>3317.4535932122</v>
      </c>
    </row>
    <row r="244" spans="1:3">
      <c r="A244" s="3" t="s">
        <v>100</v>
      </c>
      <c r="B244">
        <v>9455.59365384828</v>
      </c>
      <c r="C244">
        <v>9126.56134585014</v>
      </c>
    </row>
    <row r="245" spans="1:3">
      <c r="A245" s="3" t="s">
        <v>477</v>
      </c>
      <c r="B245">
        <v>3700.74426252192</v>
      </c>
      <c r="C245">
        <v>4059.02999569444</v>
      </c>
    </row>
    <row r="246" spans="1:3">
      <c r="A246" s="3" t="s">
        <v>110</v>
      </c>
      <c r="B246">
        <v>1060.99461489421</v>
      </c>
      <c r="C246">
        <v>1122.12181047515</v>
      </c>
    </row>
    <row r="247" spans="1:3">
      <c r="A247" s="3" t="s">
        <v>154</v>
      </c>
      <c r="B247">
        <v>770.452453254239</v>
      </c>
      <c r="C247">
        <v>794.341077917102</v>
      </c>
    </row>
    <row r="248" spans="1:3">
      <c r="A248" s="3" t="s">
        <v>130</v>
      </c>
      <c r="B248">
        <v>3096.81740221352</v>
      </c>
      <c r="C248">
        <v>3659.03131229487</v>
      </c>
    </row>
    <row r="249" spans="1:3">
      <c r="A249" s="3" t="s">
        <v>556</v>
      </c>
      <c r="B249">
        <v>8906.20354398557</v>
      </c>
      <c r="C249">
        <v>9013.74996360071</v>
      </c>
    </row>
    <row r="250" spans="1:3">
      <c r="A250" s="3" t="s">
        <v>31</v>
      </c>
      <c r="B250">
        <v>17277.9701105496</v>
      </c>
      <c r="C250">
        <v>16190.126957465</v>
      </c>
    </row>
    <row r="251" spans="1:3">
      <c r="A251" s="3" t="s">
        <v>35</v>
      </c>
      <c r="B251">
        <v>62996.4712852605</v>
      </c>
      <c r="C251">
        <v>65297.517508274</v>
      </c>
    </row>
    <row r="252" spans="1:3">
      <c r="A252" s="3" t="s">
        <v>157</v>
      </c>
      <c r="B252">
        <v>1529.08286351335</v>
      </c>
      <c r="C252">
        <v>1724.8411344137</v>
      </c>
    </row>
    <row r="253" spans="1:3">
      <c r="A253" s="3" t="s">
        <v>557</v>
      </c>
      <c r="B253">
        <v>7361.4009618002</v>
      </c>
      <c r="C253">
        <v>7457.50950382514</v>
      </c>
    </row>
    <row r="254" spans="1:1">
      <c r="A254" s="3" t="s">
        <v>558</v>
      </c>
    </row>
    <row r="255" spans="1:1">
      <c r="A255" s="3" t="s">
        <v>559</v>
      </c>
    </row>
    <row r="256" spans="1:1">
      <c r="A256" s="3" t="s">
        <v>560</v>
      </c>
    </row>
    <row r="257" spans="1:3">
      <c r="A257" s="3" t="s">
        <v>119</v>
      </c>
      <c r="B257">
        <v>2566.59694958511</v>
      </c>
      <c r="C257">
        <v>2715.27603640721</v>
      </c>
    </row>
    <row r="258" spans="1:3">
      <c r="A258" s="3" t="s">
        <v>86</v>
      </c>
      <c r="B258">
        <v>3125.25798900649</v>
      </c>
      <c r="C258">
        <v>3115.35862043261</v>
      </c>
    </row>
    <row r="259" spans="1:3">
      <c r="A259" s="3" t="s">
        <v>452</v>
      </c>
      <c r="B259">
        <v>11385.5528697407</v>
      </c>
      <c r="C259">
        <v>11433.2157212036</v>
      </c>
    </row>
    <row r="260" spans="1:3">
      <c r="A260" s="3" t="s">
        <v>206</v>
      </c>
      <c r="B260">
        <v>4188.52834612851</v>
      </c>
      <c r="C260">
        <v>4324.01401840457</v>
      </c>
    </row>
    <row r="261" spans="1:3">
      <c r="A261" s="3" t="s">
        <v>117</v>
      </c>
      <c r="B261">
        <v>4419.91432698449</v>
      </c>
      <c r="C261">
        <v>4417.5240622333</v>
      </c>
    </row>
    <row r="262" spans="1:3">
      <c r="A262" s="3" t="s">
        <v>561</v>
      </c>
      <c r="B262">
        <v>824.117628729094</v>
      </c>
      <c r="C262">
        <v>774.334489816721</v>
      </c>
    </row>
    <row r="263" spans="1:3">
      <c r="A263" s="3" t="s">
        <v>82</v>
      </c>
      <c r="B263">
        <v>6374.02819575944</v>
      </c>
      <c r="C263">
        <v>6001.40081394888</v>
      </c>
    </row>
    <row r="264" spans="1:3">
      <c r="A264" s="3" t="s">
        <v>131</v>
      </c>
      <c r="B264">
        <v>1516.39066079862</v>
      </c>
      <c r="C264">
        <v>1305.06325350544</v>
      </c>
    </row>
    <row r="265" spans="1:3">
      <c r="A265" s="3" t="s">
        <v>167</v>
      </c>
      <c r="B265">
        <v>1683.74057709465</v>
      </c>
      <c r="C265">
        <v>1463.98591018054</v>
      </c>
    </row>
  </sheetData>
  <pageMargins left="0.7" right="0.7" top="0.75" bottom="0.75" header="0.3" footer="0.3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1"/>
  <sheetViews>
    <sheetView workbookViewId="0">
      <selection activeCell="G8" sqref="G8"/>
    </sheetView>
  </sheetViews>
  <sheetFormatPr defaultColWidth="11.425" defaultRowHeight="14.25" outlineLevelCol="6"/>
  <cols>
    <col min="1" max="1" width="31.2833333333333" customWidth="true"/>
    <col min="2" max="2" width="14.8583333333333" style="1" customWidth="true"/>
    <col min="3" max="3" width="13.1416666666667" style="1" customWidth="true"/>
    <col min="4" max="4" width="21.8583333333333" style="2" customWidth="true"/>
    <col min="6" max="6" width="13.8583333333333" customWidth="true"/>
  </cols>
  <sheetData>
    <row r="1" spans="1:7">
      <c r="A1" t="s">
        <v>0</v>
      </c>
      <c r="B1" s="1" t="s">
        <v>562</v>
      </c>
      <c r="C1" s="1" t="s">
        <v>563</v>
      </c>
      <c r="D1" s="2" t="s">
        <v>564</v>
      </c>
      <c r="E1" t="s">
        <v>565</v>
      </c>
      <c r="F1" t="s">
        <v>453</v>
      </c>
      <c r="G1" t="s">
        <v>566</v>
      </c>
    </row>
    <row r="2" spans="1:7">
      <c r="A2" s="3" t="s">
        <v>126</v>
      </c>
      <c r="B2" s="1">
        <v>33</v>
      </c>
      <c r="C2" s="1">
        <f>VLOOKUP(A2,'Quality of life'!B:J,9,FALSE)</f>
        <v>48</v>
      </c>
      <c r="D2" s="2">
        <f>VLOOKUP(Tabla2[[#This Row],[Nation or Territory]],'2020 economical freedom'!A:B,2,FALSE)</f>
        <v>54</v>
      </c>
      <c r="E2">
        <f>VLOOKUP(Tabla2[[#This Row],[Nation or Territory]],IDH!C35:D207,2,FALSE)</f>
        <v>0.698</v>
      </c>
      <c r="F2" s="3" t="str">
        <f>VLOOKUP(Tabla2[[#This Row],[Nation or Territory]],'Countries-Continents'!A:B,2,FALSE)</f>
        <v>Africa</v>
      </c>
      <c r="G2" s="3" t="e">
        <f>VLOOKUP(Tabla2[[#This Row],[Nation or Territory]],GDP!A:C,2,FALSE)</f>
        <v>#N/A</v>
      </c>
    </row>
    <row r="3" spans="1:7">
      <c r="A3" s="3" t="s">
        <v>22</v>
      </c>
      <c r="B3" s="1">
        <v>77</v>
      </c>
      <c r="C3" s="1">
        <f>VLOOKUP(A3,'Quality of life'!B:J,9,FALSE)</f>
        <v>75</v>
      </c>
      <c r="D3" s="2">
        <f>VLOOKUP(Tabla2[[#This Row],[Nation or Territory]],'2020 economical freedom'!A:B,2,FALSE)</f>
        <v>89.1</v>
      </c>
      <c r="E3" t="e">
        <f>VLOOKUP(Tabla2[[#This Row],[Nation or Territory]],IDH!C55:D227,2,FALSE)</f>
        <v>#N/A</v>
      </c>
      <c r="F3" s="3" t="e">
        <f>VLOOKUP(Tabla2[[#This Row],[Nation or Territory]],'Countries-Continents'!A:B,2,FALSE)</f>
        <v>#N/A</v>
      </c>
      <c r="G3" s="3" t="e">
        <f>VLOOKUP(Tabla2[[#This Row],[Nation or Territory]],GDP!A:C,2,FALSE)</f>
        <v>#N/A</v>
      </c>
    </row>
    <row r="4" spans="1:7">
      <c r="A4" s="3" t="s">
        <v>160</v>
      </c>
      <c r="B4" s="1">
        <v>25</v>
      </c>
      <c r="C4" s="1">
        <f>VLOOKUP(A4,'Quality of life'!B:J,9,FALSE)</f>
        <v>43</v>
      </c>
      <c r="D4" s="2">
        <f>VLOOKUP(Tabla2[[#This Row],[Nation or Territory]],'2020 economical freedom'!A:B,2,FALSE)</f>
        <v>49.2</v>
      </c>
      <c r="E4" t="e">
        <f>VLOOKUP(Tabla2[[#This Row],[Nation or Territory]],IDH!C61:D233,2,FALSE)</f>
        <v>#N/A</v>
      </c>
      <c r="F4" s="3" t="str">
        <f>VLOOKUP(Tabla2[[#This Row],[Nation or Territory]],'Countries-Continents'!A:B,2,FALSE)</f>
        <v>Asia</v>
      </c>
      <c r="G4" s="3" t="e">
        <f>VLOOKUP(Tabla2[[#This Row],[Nation or Territory]],GDP!A:C,2,FALSE)</f>
        <v>#N/A</v>
      </c>
    </row>
    <row r="5" spans="1:7">
      <c r="A5" s="3" t="s">
        <v>143</v>
      </c>
      <c r="B5" s="1">
        <v>29</v>
      </c>
      <c r="C5" s="1">
        <f>VLOOKUP(A5,'Quality of life'!B:J,9,FALSE)</f>
        <v>47</v>
      </c>
      <c r="D5" s="2">
        <f>VLOOKUP(Tabla2[[#This Row],[Nation or Territory]],'2020 economical freedom'!A:B,2,FALSE)</f>
        <v>55.5</v>
      </c>
      <c r="E5" t="e">
        <f>VLOOKUP(Tabla2[[#This Row],[Nation or Territory]],IDH!C76:D248,2,FALSE)</f>
        <v>#N/A</v>
      </c>
      <c r="F5" s="3" t="str">
        <f>VLOOKUP(Tabla2[[#This Row],[Nation or Territory]],'Countries-Continents'!A:B,2,FALSE)</f>
        <v>Asia</v>
      </c>
      <c r="G5" s="3" t="e">
        <f>VLOOKUP(Tabla2[[#This Row],[Nation or Territory]],GDP!A:C,2,FALSE)</f>
        <v>#N/A</v>
      </c>
    </row>
    <row r="6" spans="1:7">
      <c r="A6" s="3" t="s">
        <v>142</v>
      </c>
      <c r="B6" s="1">
        <v>30</v>
      </c>
      <c r="C6" s="1">
        <f>VLOOKUP(A6,'Quality of life'!B:J,9,FALSE)</f>
        <v>51</v>
      </c>
      <c r="D6" s="2">
        <f>VLOOKUP(Tabla2[[#This Row],[Nation or Territory]],'2020 economical freedom'!A:B,2,FALSE)</f>
        <v>61</v>
      </c>
      <c r="E6" t="e">
        <f>VLOOKUP(Tabla2[[#This Row],[Nation or Territory]],IDH!C120:D292,2,FALSE)</f>
        <v>#N/A</v>
      </c>
      <c r="F6" s="3" t="e">
        <f>VLOOKUP(Tabla2[[#This Row],[Nation or Territory]],'Countries-Continents'!A:B,2,FALSE)</f>
        <v>#N/A</v>
      </c>
      <c r="G6" s="3" t="e">
        <f>VLOOKUP(Tabla2[[#This Row],[Nation or Territory]],GDP!A:C,2,FALSE)</f>
        <v>#N/A</v>
      </c>
    </row>
    <row r="7" spans="1:7">
      <c r="A7" s="3" t="s">
        <v>42</v>
      </c>
      <c r="B7" s="1">
        <v>61</v>
      </c>
      <c r="C7" s="1">
        <f>VLOOKUP(A7,'Quality of life'!B:J,9,FALSE)</f>
        <v>70</v>
      </c>
      <c r="D7" s="2">
        <f>VLOOKUP(Tabla2[[#This Row],[Nation or Territory]],'2020 economical freedom'!A:B,2,FALSE)</f>
        <v>74</v>
      </c>
      <c r="E7" t="e">
        <f>VLOOKUP(Tabla2[[#This Row],[Nation or Territory]],IDH!C131:D303,2,FALSE)</f>
        <v>#N/A</v>
      </c>
      <c r="F7" s="3" t="e">
        <f>VLOOKUP(Tabla2[[#This Row],[Nation or Territory]],'Countries-Continents'!A:B,2,FALSE)</f>
        <v>#N/A</v>
      </c>
      <c r="G7" s="3" t="e">
        <f>VLOOKUP(Tabla2[[#This Row],[Nation or Territory]],GDP!A:C,2,FALSE)</f>
        <v>#N/A</v>
      </c>
    </row>
    <row r="8" spans="1:7">
      <c r="A8" s="3" t="s">
        <v>19</v>
      </c>
      <c r="B8" s="1">
        <v>80</v>
      </c>
      <c r="C8" s="1">
        <f>VLOOKUP(A8,'Quality of life'!B:J,9,FALSE)</f>
        <v>73</v>
      </c>
      <c r="D8" s="2">
        <f>VLOOKUP(Tabla2[[#This Row],[Nation or Territory]],'2020 economical freedom'!A:B,2,FALSE)</f>
        <v>75.8</v>
      </c>
      <c r="E8">
        <f>VLOOKUP(Tabla2[[#This Row],[Nation or Territory]],IDH!C81:D253,2,FALSE)</f>
        <v>0.913</v>
      </c>
      <c r="F8" s="3" t="str">
        <f>VLOOKUP(Tabla2[[#This Row],[Nation or Territory]],'Countries-Continents'!A:B,2,FALSE)</f>
        <v>Europe</v>
      </c>
      <c r="G8" s="3">
        <f>VLOOKUP(Tabla2[[#This Row],[Nation or Territory]],GDP!A:C,2,FALSE)</f>
        <v>116654.26106674</v>
      </c>
    </row>
    <row r="9" spans="1:7">
      <c r="A9" s="3" t="s">
        <v>15</v>
      </c>
      <c r="B9" s="1">
        <v>85</v>
      </c>
      <c r="C9" s="1">
        <f>VLOOKUP(A9,'Quality of life'!B:J,9,FALSE)</f>
        <v>74</v>
      </c>
      <c r="D9" s="2">
        <f>VLOOKUP(Tabla2[[#This Row],[Nation or Territory]],'2020 economical freedom'!A:B,2,FALSE)</f>
        <v>82</v>
      </c>
      <c r="E9">
        <f>VLOOKUP(Tabla2[[#This Row],[Nation or Territory]],IDH!C141:D313,2,FALSE)</f>
        <v>0.949</v>
      </c>
      <c r="F9" s="3" t="str">
        <f>VLOOKUP(Tabla2[[#This Row],[Nation or Territory]],'Countries-Continents'!A:B,2,FALSE)</f>
        <v>Europe</v>
      </c>
      <c r="G9" s="3">
        <f>VLOOKUP(Tabla2[[#This Row],[Nation or Territory]],GDP!A:C,2,FALSE)</f>
        <v>82818.1081617471</v>
      </c>
    </row>
    <row r="10" spans="1:7">
      <c r="A10" s="3" t="s">
        <v>16</v>
      </c>
      <c r="B10" s="1">
        <v>84</v>
      </c>
      <c r="C10" s="1">
        <f>VLOOKUP(A10,'Quality of life'!B:J,9,FALSE)</f>
        <v>70</v>
      </c>
      <c r="D10" s="2">
        <f>VLOOKUP(Tabla2[[#This Row],[Nation or Territory]],'2020 economical freedom'!A:B,2,FALSE)</f>
        <v>73.4</v>
      </c>
      <c r="E10">
        <f>VLOOKUP(Tabla2[[#This Row],[Nation or Territory]],IDH!C105:D277,2,FALSE)</f>
        <v>0.954</v>
      </c>
      <c r="F10" s="3" t="str">
        <f>VLOOKUP(Tabla2[[#This Row],[Nation or Territory]],'Countries-Continents'!A:B,2,FALSE)</f>
        <v>Europe</v>
      </c>
      <c r="G10" s="3">
        <f>VLOOKUP(Tabla2[[#This Row],[Nation or Territory]],GDP!A:C,2,FALSE)</f>
        <v>81734.4655736102</v>
      </c>
    </row>
    <row r="11" spans="1:7">
      <c r="A11" s="3" t="s">
        <v>29</v>
      </c>
      <c r="B11" s="1">
        <v>72</v>
      </c>
      <c r="C11" s="1">
        <f>VLOOKUP(A11,'Quality of life'!B:J,9,FALSE)</f>
        <v>63</v>
      </c>
      <c r="D11" s="2">
        <f>VLOOKUP(Tabla2[[#This Row],[Nation or Territory]],'2020 economical freedom'!A:B,2,FALSE)</f>
        <v>80.9</v>
      </c>
      <c r="E11">
        <f>VLOOKUP(Tabla2[[#This Row],[Nation or Territory]],IDH!C63:D235,2,FALSE)</f>
        <v>0.947</v>
      </c>
      <c r="F11" s="3" t="str">
        <f>VLOOKUP(Tabla2[[#This Row],[Nation or Territory]],'Countries-Continents'!A:B,2,FALSE)</f>
        <v>Europe</v>
      </c>
      <c r="G11" s="3">
        <f>VLOOKUP(Tabla2[[#This Row],[Nation or Territory]],GDP!A:C,2,FALSE)</f>
        <v>78621.2279310086</v>
      </c>
    </row>
    <row r="12" spans="1:7">
      <c r="A12" s="3" t="s">
        <v>27</v>
      </c>
      <c r="B12" s="1">
        <v>75</v>
      </c>
      <c r="C12" s="1">
        <f>VLOOKUP(A12,'Quality of life'!B:J,9,FALSE)</f>
        <v>65</v>
      </c>
      <c r="D12" s="2">
        <f>VLOOKUP(Tabla2[[#This Row],[Nation or Territory]],'2020 economical freedom'!A:B,2,FALSE)</f>
        <v>77.1</v>
      </c>
      <c r="E12">
        <f>VLOOKUP(Tabla2[[#This Row],[Nation or Territory]],IDH!C57:D229,2,FALSE)</f>
        <v>0.943</v>
      </c>
      <c r="F12" s="3" t="str">
        <f>VLOOKUP(Tabla2[[#This Row],[Nation or Territory]],'Countries-Continents'!A:B,2,FALSE)</f>
        <v>Europe</v>
      </c>
      <c r="G12" s="3">
        <f>VLOOKUP(Tabla2[[#This Row],[Nation or Territory]],GDP!A:C,2,FALSE)</f>
        <v>72968.7042280499</v>
      </c>
    </row>
    <row r="13" spans="1:7">
      <c r="A13" s="3" t="s">
        <v>13</v>
      </c>
      <c r="B13" s="1">
        <v>85</v>
      </c>
      <c r="C13" s="1">
        <f>VLOOKUP(A13,'Quality of life'!B:J,9,FALSE)</f>
        <v>73</v>
      </c>
      <c r="D13" s="2">
        <f>VLOOKUP(Tabla2[[#This Row],[Nation or Territory]],'2020 economical freedom'!A:B,2,FALSE)</f>
        <v>89.4</v>
      </c>
      <c r="E13">
        <f>VLOOKUP(Tabla2[[#This Row],[Nation or Territory]],IDH!C127:D299,2,FALSE)</f>
        <v>0.933</v>
      </c>
      <c r="F13" s="3" t="str">
        <f>VLOOKUP(Tabla2[[#This Row],[Nation or Territory]],'Countries-Continents'!A:B,2,FALSE)</f>
        <v>Asia</v>
      </c>
      <c r="G13" s="3">
        <f>VLOOKUP(Tabla2[[#This Row],[Nation or Territory]],GDP!A:C,2,FALSE)</f>
        <v>66188.7793961798</v>
      </c>
    </row>
    <row r="14" spans="1:7">
      <c r="A14" s="3" t="s">
        <v>40</v>
      </c>
      <c r="B14" s="1">
        <v>63</v>
      </c>
      <c r="C14" s="1">
        <f>VLOOKUP(A14,'Quality of life'!B:J,9,FALSE)</f>
        <v>65</v>
      </c>
      <c r="D14" s="2">
        <f>VLOOKUP(Tabla2[[#This Row],[Nation or Territory]],'2020 economical freedom'!A:B,2,FALSE)</f>
        <v>72.3</v>
      </c>
      <c r="E14">
        <f>VLOOKUP(Tabla2[[#This Row],[Nation or Territory]],IDH!C117:D289,2,FALSE)</f>
        <v>0.848</v>
      </c>
      <c r="F14" s="3" t="str">
        <f>VLOOKUP(Tabla2[[#This Row],[Nation or Territory]],'Countries-Continents'!A:B,2,FALSE)</f>
        <v>Asia</v>
      </c>
      <c r="G14" s="3">
        <f>VLOOKUP(Tabla2[[#This Row],[Nation or Territory]],GDP!A:C,2,FALSE)</f>
        <v>65908.0669010848</v>
      </c>
    </row>
    <row r="15" spans="1:7">
      <c r="A15" s="3" t="s">
        <v>35</v>
      </c>
      <c r="B15" s="1">
        <v>67</v>
      </c>
      <c r="C15" s="1">
        <f>VLOOKUP(A15,'Quality of life'!B:J,9,FALSE)</f>
        <v>71</v>
      </c>
      <c r="D15" s="2">
        <f>VLOOKUP(Tabla2[[#This Row],[Nation or Territory]],'2020 economical freedom'!A:B,2,FALSE)</f>
        <v>76.6</v>
      </c>
      <c r="E15">
        <f>VLOOKUP(Tabla2[[#This Row],[Nation or Territory]],IDH!C159:D331,2,FALSE)</f>
        <v>0.924</v>
      </c>
      <c r="F15" s="3" t="e">
        <f>VLOOKUP(Tabla2[[#This Row],[Nation or Territory]],'Countries-Continents'!A:B,2,FALSE)</f>
        <v>#N/A</v>
      </c>
      <c r="G15" s="3">
        <f>VLOOKUP(Tabla2[[#This Row],[Nation or Territory]],GDP!A:C,2,FALSE)</f>
        <v>62996.4712852605</v>
      </c>
    </row>
    <row r="16" spans="1:7">
      <c r="A16" s="3" t="s">
        <v>10</v>
      </c>
      <c r="B16" s="1">
        <v>88</v>
      </c>
      <c r="C16" s="1">
        <f>VLOOKUP(A16,'Quality of life'!B:J,9,FALSE)</f>
        <v>68</v>
      </c>
      <c r="D16" s="2">
        <f>VLOOKUP(Tabla2[[#This Row],[Nation or Territory]],'2020 economical freedom'!A:B,2,FALSE)</f>
        <v>78.3</v>
      </c>
      <c r="E16">
        <f>VLOOKUP(Tabla2[[#This Row],[Nation or Territory]],IDH!C32:D204,2,FALSE)</f>
        <v>0.936</v>
      </c>
      <c r="F16" s="3" t="str">
        <f>VLOOKUP(Tabla2[[#This Row],[Nation or Territory]],'Countries-Continents'!A:B,2,FALSE)</f>
        <v>Europe</v>
      </c>
      <c r="G16" s="3">
        <f>VLOOKUP(Tabla2[[#This Row],[Nation or Territory]],GDP!A:C,2,FALSE)</f>
        <v>61598.5367043936</v>
      </c>
    </row>
    <row r="17" spans="1:7">
      <c r="A17" s="3" t="s">
        <v>20</v>
      </c>
      <c r="B17" s="1">
        <v>77</v>
      </c>
      <c r="C17" s="1">
        <f>VLOOKUP(A17,'Quality of life'!B:J,9,FALSE)</f>
        <v>79</v>
      </c>
      <c r="D17" s="2">
        <f>VLOOKUP(Tabla2[[#This Row],[Nation or Territory]],'2020 economical freedom'!A:B,2,FALSE)</f>
        <v>82.6</v>
      </c>
      <c r="E17">
        <f>VLOOKUP(Tabla2[[#This Row],[Nation or Territory]],IDH!C7:D179,2,FALSE)</f>
        <v>0.941</v>
      </c>
      <c r="F17" s="3" t="str">
        <f>VLOOKUP(Tabla2[[#This Row],[Nation or Territory]],'Countries-Continents'!A:B,2,FALSE)</f>
        <v>Oceania</v>
      </c>
      <c r="G17" s="3">
        <f>VLOOKUP(Tabla2[[#This Row],[Nation or Territory]],GDP!A:C,2,FALSE)</f>
        <v>57354.9640455891</v>
      </c>
    </row>
    <row r="18" spans="1:7">
      <c r="A18" s="3" t="s">
        <v>14</v>
      </c>
      <c r="B18" s="1">
        <v>85</v>
      </c>
      <c r="C18" s="1">
        <f>VLOOKUP(A18,'Quality of life'!B:J,9,FALSE)</f>
        <v>70</v>
      </c>
      <c r="D18" s="2">
        <f>VLOOKUP(Tabla2[[#This Row],[Nation or Territory]],'2020 economical freedom'!A:B,2,FALSE)</f>
        <v>74.9</v>
      </c>
      <c r="E18">
        <f>VLOOKUP(Tabla2[[#This Row],[Nation or Territory]],IDH!C137:D309,2,FALSE)</f>
        <v>0.942</v>
      </c>
      <c r="F18" s="3" t="str">
        <f>VLOOKUP(Tabla2[[#This Row],[Nation or Territory]],'Countries-Continents'!A:B,2,FALSE)</f>
        <v>Europe</v>
      </c>
      <c r="G18" s="3">
        <f>VLOOKUP(Tabla2[[#This Row],[Nation or Territory]],GDP!A:C,2,FALSE)</f>
        <v>54589.0603860606</v>
      </c>
    </row>
    <row r="19" spans="1:7">
      <c r="A19" s="3" t="s">
        <v>17</v>
      </c>
      <c r="B19" s="1">
        <v>82</v>
      </c>
      <c r="C19" s="1">
        <f>VLOOKUP(A19,'Quality of life'!B:J,9,FALSE)</f>
        <v>70</v>
      </c>
      <c r="D19" s="2">
        <f>VLOOKUP(Tabla2[[#This Row],[Nation or Territory]],'2020 economical freedom'!A:B,2,FALSE)</f>
        <v>77</v>
      </c>
      <c r="E19">
        <f>VLOOKUP(Tabla2[[#This Row],[Nation or Territory]],IDH!C99:D271,2,FALSE)</f>
        <v>0.939</v>
      </c>
      <c r="F19" s="3" t="str">
        <f>VLOOKUP(Tabla2[[#This Row],[Nation or Territory]],'Countries-Continents'!A:B,2,FALSE)</f>
        <v>Europe</v>
      </c>
      <c r="G19" s="3">
        <f>VLOOKUP(Tabla2[[#This Row],[Nation or Territory]],GDP!A:C,2,FALSE)</f>
        <v>53044.5324352253</v>
      </c>
    </row>
    <row r="20" spans="1:7">
      <c r="A20" s="3" t="s">
        <v>24</v>
      </c>
      <c r="B20" s="1">
        <v>76</v>
      </c>
      <c r="C20" s="1">
        <f>VLOOKUP(A20,'Quality of life'!B:J,9,FALSE)</f>
        <v>70</v>
      </c>
      <c r="D20" s="2">
        <f>VLOOKUP(Tabla2[[#This Row],[Nation or Territory]],'2020 economical freedom'!A:B,2,FALSE)</f>
        <v>73.3</v>
      </c>
      <c r="E20">
        <f>VLOOKUP(Tabla2[[#This Row],[Nation or Territory]],IDH!C8:D180,2,FALSE)</f>
        <v>0.919</v>
      </c>
      <c r="F20" s="3" t="str">
        <f>VLOOKUP(Tabla2[[#This Row],[Nation or Territory]],'Countries-Continents'!A:B,2,FALSE)</f>
        <v>Europe</v>
      </c>
      <c r="G20" s="3">
        <f>VLOOKUP(Tabla2[[#This Row],[Nation or Territory]],GDP!A:C,2,FALSE)</f>
        <v>51478.2852619277</v>
      </c>
    </row>
    <row r="21" spans="1:7">
      <c r="A21" s="3" t="s">
        <v>12</v>
      </c>
      <c r="B21" s="1">
        <v>85</v>
      </c>
      <c r="C21" s="1">
        <f>VLOOKUP(A21,'Quality of life'!B:J,9,FALSE)</f>
        <v>69</v>
      </c>
      <c r="D21" s="2">
        <f>VLOOKUP(Tabla2[[#This Row],[Nation or Territory]],'2020 economical freedom'!A:B,2,FALSE)</f>
        <v>75.7</v>
      </c>
      <c r="E21">
        <f>VLOOKUP(Tabla2[[#This Row],[Nation or Territory]],IDH!C43:D215,2,FALSE)</f>
        <v>0.935</v>
      </c>
      <c r="F21" s="3" t="str">
        <f>VLOOKUP(Tabla2[[#This Row],[Nation or Territory]],'Countries-Continents'!A:B,2,FALSE)</f>
        <v>Europe</v>
      </c>
      <c r="G21" s="3">
        <f>VLOOKUP(Tabla2[[#This Row],[Nation or Territory]],GDP!A:C,2,FALSE)</f>
        <v>50030.8773106501</v>
      </c>
    </row>
    <row r="22" spans="1:7">
      <c r="A22" s="3" t="s">
        <v>18</v>
      </c>
      <c r="B22" s="1">
        <v>80</v>
      </c>
      <c r="C22" s="1">
        <f>VLOOKUP(A22,'Quality of life'!B:J,9,FALSE)</f>
        <v>71</v>
      </c>
      <c r="D22" s="2">
        <f>VLOOKUP(Tabla2[[#This Row],[Nation or Territory]],'2020 economical freedom'!A:B,2,FALSE)</f>
        <v>73.5</v>
      </c>
      <c r="E22">
        <f>VLOOKUP(Tabla2[[#This Row],[Nation or Territory]],IDH!C46:D218,2,FALSE)</f>
        <v>0.943</v>
      </c>
      <c r="F22" s="3" t="str">
        <f>VLOOKUP(Tabla2[[#This Row],[Nation or Territory]],'Countries-Continents'!A:B,2,FALSE)</f>
        <v>Europe</v>
      </c>
      <c r="G22" s="3">
        <f>VLOOKUP(Tabla2[[#This Row],[Nation or Territory]],GDP!A:C,2,FALSE)</f>
        <v>47810.5076706348</v>
      </c>
    </row>
    <row r="23" spans="1:7">
      <c r="A23" s="3" t="s">
        <v>25</v>
      </c>
      <c r="B23" s="1">
        <v>76</v>
      </c>
      <c r="C23" s="1">
        <f>VLOOKUP(A23,'Quality of life'!B:J,9,FALSE)</f>
        <v>65</v>
      </c>
      <c r="D23" s="2">
        <f>VLOOKUP(Tabla2[[#This Row],[Nation or Territory]],'2020 economical freedom'!A:B,2,FALSE)</f>
        <v>68.9</v>
      </c>
      <c r="E23">
        <f>VLOOKUP(Tabla2[[#This Row],[Nation or Territory]],IDH!C13:D185,2,FALSE)</f>
        <v>0.929</v>
      </c>
      <c r="F23" s="3" t="str">
        <f>VLOOKUP(Tabla2[[#This Row],[Nation or Territory]],'Countries-Continents'!A:B,2,FALSE)</f>
        <v>Europe</v>
      </c>
      <c r="G23" s="3">
        <f>VLOOKUP(Tabla2[[#This Row],[Nation or Territory]],GDP!A:C,2,FALSE)</f>
        <v>47583.0749405066</v>
      </c>
    </row>
    <row r="24" spans="1:7">
      <c r="A24" s="3" t="s">
        <v>21</v>
      </c>
      <c r="B24" s="1">
        <v>77</v>
      </c>
      <c r="C24" s="1">
        <f>VLOOKUP(A24,'Quality of life'!B:J,9,FALSE)</f>
        <v>70</v>
      </c>
      <c r="D24" s="2">
        <f>VLOOKUP(Tabla2[[#This Row],[Nation or Territory]],'2020 economical freedom'!A:B,2,FALSE)</f>
        <v>78.2</v>
      </c>
      <c r="E24">
        <f>VLOOKUP(Tabla2[[#This Row],[Nation or Territory]],IDH!C22:D194,2,FALSE)</f>
        <v>0.926</v>
      </c>
      <c r="F24" s="3" t="str">
        <f>VLOOKUP(Tabla2[[#This Row],[Nation or Territory]],'Countries-Continents'!A:B,2,FALSE)</f>
        <v>North America</v>
      </c>
      <c r="G24" s="3">
        <f>VLOOKUP(Tabla2[[#This Row],[Nation or Territory]],GDP!A:C,2,FALSE)</f>
        <v>46313.1713712961</v>
      </c>
    </row>
    <row r="25" hidden="true" spans="1:7">
      <c r="A25" s="3" t="s">
        <v>33</v>
      </c>
      <c r="B25">
        <v>68</v>
      </c>
      <c r="C25" t="e">
        <f>VLOOKUP(A25,'Quality of life'!B:J,9,FALSE)</f>
        <v>#N/A</v>
      </c>
      <c r="D25" s="4">
        <f>VLOOKUP(Tabla2[[#This Row],[Nation or Territory]],'2020 economical freedom'!A:B,2,FALSE)</f>
        <v>62.1</v>
      </c>
      <c r="E25" t="e">
        <f>VLOOKUP(Tabla2[[#This Row],[Nation or Territory]],IDH!C24:D196,2,FALSE)</f>
        <v>#N/A</v>
      </c>
      <c r="F25" s="3" t="str">
        <f>VLOOKUP(Tabla2[[#This Row],[Nation or Territory]],'Countries-Continents'!A:B,2,FALSE)</f>
        <v>Asia</v>
      </c>
      <c r="G25" s="3">
        <f>VLOOKUP(Tabla2[[#This Row],[Nation or Territory]],GDP!A:C,2,FALSE)</f>
        <v>3243.48603638229</v>
      </c>
    </row>
    <row r="26" spans="1:7">
      <c r="A26" s="3" t="s">
        <v>30</v>
      </c>
      <c r="B26" s="1">
        <v>71</v>
      </c>
      <c r="C26" s="1">
        <f>VLOOKUP(A26,'Quality of life'!B:J,9,FALSE)</f>
        <v>69</v>
      </c>
      <c r="D26" s="2">
        <f>VLOOKUP(Tabla2[[#This Row],[Nation or Territory]],'2020 economical freedom'!A:B,2,FALSE)</f>
        <v>76.2</v>
      </c>
      <c r="E26">
        <f>VLOOKUP(Tabla2[[#This Row],[Nation or Territory]],IDH!C157:D329,2,FALSE)</f>
        <v>0.881</v>
      </c>
      <c r="F26" s="3" t="str">
        <f>VLOOKUP(Tabla2[[#This Row],[Nation or Territory]],'Countries-Continents'!A:B,2,FALSE)</f>
        <v>Asia</v>
      </c>
      <c r="G26" s="3">
        <f>VLOOKUP(Tabla2[[#This Row],[Nation or Territory]],GDP!A:C,2,FALSE)</f>
        <v>43839.3563491413</v>
      </c>
    </row>
    <row r="27" spans="1:7">
      <c r="A27" s="3" t="s">
        <v>23</v>
      </c>
      <c r="B27" s="1">
        <v>77</v>
      </c>
      <c r="C27" s="1">
        <f>VLOOKUP(A27,'Quality of life'!B:J,9,FALSE)</f>
        <v>64</v>
      </c>
      <c r="D27" s="2">
        <f>VLOOKUP(Tabla2[[#This Row],[Nation or Territory]],'2020 economical freedom'!A:B,2,FALSE)</f>
        <v>79.3</v>
      </c>
      <c r="E27">
        <f>VLOOKUP(Tabla2[[#This Row],[Nation or Territory]],IDH!C158:D330,2,FALSE)</f>
        <v>0.926</v>
      </c>
      <c r="F27" s="3" t="str">
        <f>VLOOKUP(Tabla2[[#This Row],[Nation or Territory]],'Countries-Continents'!A:B,2,FALSE)</f>
        <v>Europe</v>
      </c>
      <c r="G27" s="3">
        <f>VLOOKUP(Tabla2[[#This Row],[Nation or Territory]],GDP!A:C,2,FALSE)</f>
        <v>43043.2278164551</v>
      </c>
    </row>
    <row r="28" spans="1:7">
      <c r="A28" s="3" t="s">
        <v>11</v>
      </c>
      <c r="B28" s="1">
        <v>88</v>
      </c>
      <c r="C28" s="1">
        <f>VLOOKUP(A28,'Quality of life'!B:J,9,FALSE)</f>
        <v>72</v>
      </c>
      <c r="D28" s="2">
        <f>VLOOKUP(Tabla2[[#This Row],[Nation or Territory]],'2020 economical freedom'!A:B,2,FALSE)</f>
        <v>84.1</v>
      </c>
      <c r="E28">
        <f>VLOOKUP(Tabla2[[#This Row],[Nation or Territory]],IDH!C101:D273,2,FALSE)</f>
        <v>0.926</v>
      </c>
      <c r="F28" s="3" t="str">
        <f>VLOOKUP(Tabla2[[#This Row],[Nation or Territory]],'Countries-Continents'!A:B,2,FALSE)</f>
        <v>Oceania</v>
      </c>
      <c r="G28" s="3">
        <f>VLOOKUP(Tabla2[[#This Row],[Nation or Territory]],GDP!A:C,2,FALSE)</f>
        <v>42949.9305849512</v>
      </c>
    </row>
    <row r="29" hidden="true" spans="1:7">
      <c r="A29" s="3" t="s">
        <v>37</v>
      </c>
      <c r="B29">
        <v>65</v>
      </c>
      <c r="C29" t="e">
        <f>VLOOKUP(A29,'Quality of life'!B:J,9,FALSE)</f>
        <v>#N/A</v>
      </c>
      <c r="D29" s="4">
        <f>VLOOKUP(Tabla2[[#This Row],[Nation or Territory]],'2020 economical freedom'!A:B,2,FALSE)</f>
        <v>77.1</v>
      </c>
      <c r="E29" t="e">
        <f>VLOOKUP(Tabla2[[#This Row],[Nation or Territory]],IDH!C28:D200,2,FALSE)</f>
        <v>#N/A</v>
      </c>
      <c r="F29" s="3" t="e">
        <f>VLOOKUP(Tabla2[[#This Row],[Nation or Territory]],'Countries-Continents'!A:B,2,FALSE)</f>
        <v>#N/A</v>
      </c>
      <c r="G29" s="3" t="e">
        <f>VLOOKUP(Tabla2[[#This Row],[Nation or Territory]],GDP!A:C,2,FALSE)</f>
        <v>#N/A</v>
      </c>
    </row>
    <row r="30" spans="1:7">
      <c r="A30" s="3" t="s">
        <v>46</v>
      </c>
      <c r="B30" s="1">
        <v>60</v>
      </c>
      <c r="C30" s="1">
        <f>VLOOKUP(A30,'Quality of life'!B:J,9,FALSE)</f>
        <v>67</v>
      </c>
      <c r="D30" s="2">
        <f>VLOOKUP(Tabla2[[#This Row],[Nation or Territory]],'2020 economical freedom'!A:B,2,FALSE)</f>
        <v>74</v>
      </c>
      <c r="E30">
        <f>VLOOKUP(Tabla2[[#This Row],[Nation or Territory]],IDH!C64:D236,2,FALSE)</f>
        <v>0.913</v>
      </c>
      <c r="F30" s="3" t="str">
        <f>VLOOKUP(Tabla2[[#This Row],[Nation or Territory]],'Countries-Continents'!A:B,2,FALSE)</f>
        <v>Asia</v>
      </c>
      <c r="G30" s="3">
        <f>VLOOKUP(Tabla2[[#This Row],[Nation or Territory]],GDP!A:C,2,FALSE)</f>
        <v>41719.7254385703</v>
      </c>
    </row>
    <row r="31" hidden="true" spans="1:7">
      <c r="A31" s="3" t="s">
        <v>39</v>
      </c>
      <c r="B31">
        <v>63</v>
      </c>
      <c r="C31">
        <f>VLOOKUP(A31,'Quality of life'!B:J,9,FALSE)</f>
        <v>54</v>
      </c>
      <c r="D31" s="4" t="e">
        <f>VLOOKUP(Tabla2[[#This Row],[Nation or Territory]],'2020 economical freedom'!A:B,2,FALSE)</f>
        <v>#N/A</v>
      </c>
      <c r="E31" t="e">
        <f>VLOOKUP(Tabla2[[#This Row],[Nation or Territory]],IDH!C30:D202,2,FALSE)</f>
        <v>#N/A</v>
      </c>
      <c r="F31" s="3" t="str">
        <f>VLOOKUP(Tabla2[[#This Row],[Nation or Territory]],'Countries-Continents'!A:B,2,FALSE)</f>
        <v>North America</v>
      </c>
      <c r="G31" s="3" t="e">
        <f>VLOOKUP(Tabla2[[#This Row],[Nation or Territory]],GDP!A:C,2,FALSE)</f>
        <v>#N/A</v>
      </c>
    </row>
    <row r="32" spans="1:7">
      <c r="A32" s="3" t="s">
        <v>32</v>
      </c>
      <c r="B32" s="1">
        <v>69</v>
      </c>
      <c r="C32" s="1">
        <f>VLOOKUP(A32,'Quality of life'!B:J,9,FALSE)</f>
        <v>70</v>
      </c>
      <c r="D32" s="2">
        <f>VLOOKUP(Tabla2[[#This Row],[Nation or Territory]],'2020 economical freedom'!A:B,2,FALSE)</f>
        <v>66</v>
      </c>
      <c r="E32">
        <f>VLOOKUP(Tabla2[[#This Row],[Nation or Territory]],IDH!C44:D216,2,FALSE)</f>
        <v>0.897</v>
      </c>
      <c r="F32" s="3" t="str">
        <f>VLOOKUP(Tabla2[[#This Row],[Nation or Territory]],'Countries-Continents'!A:B,2,FALSE)</f>
        <v>Europe</v>
      </c>
      <c r="G32" s="3">
        <f>VLOOKUP(Tabla2[[#This Row],[Nation or Territory]],GDP!A:C,2,FALSE)</f>
        <v>41631.0907389044</v>
      </c>
    </row>
    <row r="33" spans="1:7">
      <c r="A33" s="3" t="s">
        <v>28</v>
      </c>
      <c r="B33" s="1">
        <v>74</v>
      </c>
      <c r="C33" s="1">
        <f>VLOOKUP(A33,'Quality of life'!B:J,9,FALSE)</f>
        <v>70</v>
      </c>
      <c r="D33" s="2">
        <f>VLOOKUP(Tabla2[[#This Row],[Nation or Territory]],'2020 economical freedom'!A:B,2,FALSE)</f>
        <v>73.3</v>
      </c>
      <c r="E33">
        <f>VLOOKUP(Tabla2[[#This Row],[Nation or Territory]],IDH!C71:D243,2,FALSE)</f>
        <v>0.915</v>
      </c>
      <c r="F33" s="3" t="str">
        <f>VLOOKUP(Tabla2[[#This Row],[Nation or Territory]],'Countries-Continents'!A:B,2,FALSE)</f>
        <v>Asia</v>
      </c>
      <c r="G33" s="3">
        <f>VLOOKUP(Tabla2[[#This Row],[Nation or Territory]],GDP!A:C,2,FALSE)</f>
        <v>39159.4235633952</v>
      </c>
    </row>
    <row r="34" spans="1:7">
      <c r="A34" s="3" t="s">
        <v>62</v>
      </c>
      <c r="B34" s="1">
        <v>53</v>
      </c>
      <c r="C34" s="1">
        <f>VLOOKUP(A34,'Quality of life'!B:J,9,FALSE)</f>
        <v>66</v>
      </c>
      <c r="D34" s="2">
        <f>VLOOKUP(Tabla2[[#This Row],[Nation or Territory]],'2020 economical freedom'!A:B,2,FALSE)</f>
        <v>63.8</v>
      </c>
      <c r="E34">
        <f>VLOOKUP(Tabla2[[#This Row],[Nation or Territory]],IDH!C69:D241,2,FALSE)</f>
        <v>0.886</v>
      </c>
      <c r="F34" s="3" t="str">
        <f>VLOOKUP(Tabla2[[#This Row],[Nation or Territory]],'Countries-Continents'!A:B,2,FALSE)</f>
        <v>Europe</v>
      </c>
      <c r="G34" s="3">
        <f>VLOOKUP(Tabla2[[#This Row],[Nation or Territory]],GDP!A:C,2,FALSE)</f>
        <v>34615.7568910987</v>
      </c>
    </row>
    <row r="35" spans="1:7">
      <c r="A35" s="3" t="s">
        <v>90</v>
      </c>
      <c r="B35" s="1">
        <v>42</v>
      </c>
      <c r="C35" s="1">
        <f>VLOOKUP(A35,'Quality of life'!B:J,9,FALSE)</f>
        <v>58</v>
      </c>
      <c r="D35" s="2">
        <f>VLOOKUP(Tabla2[[#This Row],[Nation or Territory]],'2020 economical freedom'!A:B,2,FALSE)</f>
        <v>63.2</v>
      </c>
      <c r="E35">
        <f>VLOOKUP(Tabla2[[#This Row],[Nation or Territory]],IDH!C75:D247,2,FALSE)</f>
        <v>0.805</v>
      </c>
      <c r="F35" s="3" t="str">
        <f>VLOOKUP(Tabla2[[#This Row],[Nation or Territory]],'Countries-Continents'!A:B,2,FALSE)</f>
        <v>Asia</v>
      </c>
      <c r="G35" s="3">
        <f>VLOOKUP(Tabla2[[#This Row],[Nation or Territory]],GDP!A:C,2,FALSE)</f>
        <v>33994.3819171507</v>
      </c>
    </row>
    <row r="36" spans="1:7">
      <c r="A36" s="3" t="s">
        <v>63</v>
      </c>
      <c r="B36" s="1">
        <v>53</v>
      </c>
      <c r="C36" s="1">
        <f>VLOOKUP(A36,'Quality of life'!B:J,9,FALSE)</f>
        <v>73</v>
      </c>
      <c r="D36" s="2">
        <f>VLOOKUP(Tabla2[[#This Row],[Nation or Territory]],'2020 economical freedom'!A:B,2,FALSE)</f>
        <v>69.5</v>
      </c>
      <c r="E36">
        <f>VLOOKUP(Tabla2[[#This Row],[Nation or Territory]],IDH!C90:D262,2,FALSE)</f>
        <v>0.888</v>
      </c>
      <c r="F36" s="3" t="str">
        <f>VLOOKUP(Tabla2[[#This Row],[Nation or Territory]],'Countries-Continents'!A:B,2,FALSE)</f>
        <v>Europe</v>
      </c>
      <c r="G36" s="3">
        <f>VLOOKUP(Tabla2[[#This Row],[Nation or Territory]],GDP!A:C,2,FALSE)</f>
        <v>30437.2215058962</v>
      </c>
    </row>
    <row r="37" hidden="true" spans="1:7">
      <c r="A37" s="3" t="s">
        <v>45</v>
      </c>
      <c r="B37">
        <v>60</v>
      </c>
      <c r="C37" t="e">
        <f>VLOOKUP(A37,'Quality of life'!B:J,9,FALSE)</f>
        <v>#N/A</v>
      </c>
      <c r="D37" s="4" t="e">
        <f>VLOOKUP(Tabla2[[#This Row],[Nation or Territory]],'2020 economical freedom'!A:B,2,FALSE)</f>
        <v>#N/A</v>
      </c>
      <c r="E37" t="e">
        <f>VLOOKUP(Tabla2[[#This Row],[Nation or Territory]],IDH!C36:D208,2,FALSE)</f>
        <v>#N/A</v>
      </c>
      <c r="F37" s="3" t="str">
        <f>VLOOKUP(Tabla2[[#This Row],[Nation or Territory]],'Countries-Continents'!A:B,2,FALSE)</f>
        <v>Asia</v>
      </c>
      <c r="G37" s="3" t="e">
        <f>VLOOKUP(Tabla2[[#This Row],[Nation or Territory]],GDP!A:C,2,FALSE)</f>
        <v>#N/A</v>
      </c>
    </row>
    <row r="38" spans="1:7">
      <c r="A38" s="3" t="s">
        <v>41</v>
      </c>
      <c r="B38" s="1">
        <v>62</v>
      </c>
      <c r="C38" s="1">
        <f>VLOOKUP(A38,'Quality of life'!B:J,9,FALSE)</f>
        <v>72</v>
      </c>
      <c r="D38" s="2">
        <f>VLOOKUP(Tabla2[[#This Row],[Nation or Territory]],'2020 economical freedom'!A:B,2,FALSE)</f>
        <v>66.9</v>
      </c>
      <c r="E38">
        <f>VLOOKUP(Tabla2[[#This Row],[Nation or Territory]],IDH!C133:D305,2,FALSE)</f>
        <v>0.903</v>
      </c>
      <c r="F38" s="3" t="str">
        <f>VLOOKUP(Tabla2[[#This Row],[Nation or Territory]],'Countries-Continents'!A:B,2,FALSE)</f>
        <v>Europe</v>
      </c>
      <c r="G38" s="3">
        <f>VLOOKUP(Tabla2[[#This Row],[Nation or Territory]],GDP!A:C,2,FALSE)</f>
        <v>30389.3609902899</v>
      </c>
    </row>
    <row r="39" spans="1:7">
      <c r="A39" s="3" t="s">
        <v>52</v>
      </c>
      <c r="B39" s="1">
        <v>57</v>
      </c>
      <c r="C39" s="1">
        <f>VLOOKUP(A39,'Quality of life'!B:J,9,FALSE)</f>
        <v>70</v>
      </c>
      <c r="D39" s="2">
        <f>VLOOKUP(Tabla2[[#This Row],[Nation or Territory]],'2020 economical freedom'!A:B,2,FALSE)</f>
        <v>70.1</v>
      </c>
      <c r="E39">
        <f>VLOOKUP(Tabla2[[#This Row],[Nation or Territory]],IDH!C31:D203,2,FALSE)</f>
        <v>0.878</v>
      </c>
      <c r="F39" s="3" t="str">
        <f>VLOOKUP(Tabla2[[#This Row],[Nation or Territory]],'Countries-Continents'!A:B,2,FALSE)</f>
        <v>Europe</v>
      </c>
      <c r="G39" s="3">
        <f>VLOOKUP(Tabla2[[#This Row],[Nation or Territory]],GDP!A:C,2,FALSE)</f>
        <v>28689.7067225792</v>
      </c>
    </row>
    <row r="40" spans="1:7">
      <c r="A40" s="3" t="s">
        <v>48</v>
      </c>
      <c r="B40" s="1">
        <v>60</v>
      </c>
      <c r="C40" s="1">
        <f>VLOOKUP(A40,'Quality of life'!B:J,9,FALSE)</f>
        <v>66</v>
      </c>
      <c r="D40" s="2">
        <f>VLOOKUP(Tabla2[[#This Row],[Nation or Territory]],'2020 economical freedom'!A:B,2,FALSE)</f>
        <v>67.8</v>
      </c>
      <c r="E40">
        <f>VLOOKUP(Tabla2[[#This Row],[Nation or Territory]],IDH!C128:D300,2,FALSE)</f>
        <v>0.907</v>
      </c>
      <c r="F40" s="3" t="str">
        <f>VLOOKUP(Tabla2[[#This Row],[Nation or Territory]],'Countries-Continents'!A:B,2,FALSE)</f>
        <v>Europe</v>
      </c>
      <c r="G40" s="3">
        <f>VLOOKUP(Tabla2[[#This Row],[Nation or Territory]],GDP!A:C,2,FALSE)</f>
        <v>26115.9133661854</v>
      </c>
    </row>
    <row r="41" hidden="true" spans="1:7">
      <c r="A41" s="3" t="s">
        <v>49</v>
      </c>
      <c r="B41">
        <v>59</v>
      </c>
      <c r="C41" t="e">
        <f>VLOOKUP(A41,'Quality of life'!B:J,9,FALSE)</f>
        <v>#N/A</v>
      </c>
      <c r="D41" s="4">
        <f>VLOOKUP(Tabla2[[#This Row],[Nation or Territory]],'2020 economical freedom'!A:B,2,FALSE)</f>
        <v>66.8</v>
      </c>
      <c r="E41">
        <f>VLOOKUP(Tabla2[[#This Row],[Nation or Territory]],IDH!C40:D212,2,FALSE)</f>
        <v>0.734</v>
      </c>
      <c r="F41" s="3" t="str">
        <f>VLOOKUP(Tabla2[[#This Row],[Nation or Territory]],'Countries-Continents'!A:B,2,FALSE)</f>
        <v>North America</v>
      </c>
      <c r="G41" s="3" t="e">
        <f>VLOOKUP(Tabla2[[#This Row],[Nation or Territory]],GDP!A:C,2,FALSE)</f>
        <v>#N/A</v>
      </c>
    </row>
    <row r="42" hidden="true" spans="1:7">
      <c r="A42" s="3" t="s">
        <v>50</v>
      </c>
      <c r="B42">
        <v>58</v>
      </c>
      <c r="C42" t="e">
        <f>VLOOKUP(A42,'Quality of life'!B:J,9,FALSE)</f>
        <v>#N/A</v>
      </c>
      <c r="D42" s="4" t="e">
        <f>VLOOKUP(Tabla2[[#This Row],[Nation or Territory]],'2020 economical freedom'!A:B,2,FALSE)</f>
        <v>#N/A</v>
      </c>
      <c r="E42" t="e">
        <f>VLOOKUP(Tabla2[[#This Row],[Nation or Territory]],IDH!C41:D213,2,FALSE)</f>
        <v>#N/A</v>
      </c>
      <c r="F42" s="3" t="str">
        <f>VLOOKUP(Tabla2[[#This Row],[Nation or Territory]],'Countries-Continents'!A:B,2,FALSE)</f>
        <v>Africa</v>
      </c>
      <c r="G42" s="3" t="e">
        <f>VLOOKUP(Tabla2[[#This Row],[Nation or Territory]],GDP!A:C,2,FALSE)</f>
        <v>#N/A</v>
      </c>
    </row>
    <row r="43" spans="1:7">
      <c r="A43" s="3" t="s">
        <v>88</v>
      </c>
      <c r="B43" s="1">
        <v>42</v>
      </c>
      <c r="C43" s="1">
        <f>VLOOKUP(A43,'Quality of life'!B:J,9,FALSE)</f>
        <v>60</v>
      </c>
      <c r="D43" s="2">
        <f>VLOOKUP(Tabla2[[#This Row],[Nation or Territory]],'2020 economical freedom'!A:B,2,FALSE)</f>
        <v>66.3</v>
      </c>
      <c r="E43">
        <f>VLOOKUP(Tabla2[[#This Row],[Nation or Territory]],IDH!C10:D182,2,FALSE)</f>
        <v>0.854</v>
      </c>
      <c r="F43" s="3" t="str">
        <f>VLOOKUP(Tabla2[[#This Row],[Nation or Territory]],'Countries-Continents'!A:B,2,FALSE)</f>
        <v>Asia</v>
      </c>
      <c r="G43" s="3">
        <f>VLOOKUP(Tabla2[[#This Row],[Nation or Territory]],GDP!A:C,2,FALSE)</f>
        <v>23991.05667694</v>
      </c>
    </row>
    <row r="44" spans="1:7">
      <c r="A44" s="3" t="s">
        <v>43</v>
      </c>
      <c r="B44" s="1">
        <v>61</v>
      </c>
      <c r="C44" s="1">
        <f>VLOOKUP(A44,'Quality of life'!B:J,9,FALSE)</f>
        <v>71</v>
      </c>
      <c r="D44" s="2">
        <f>VLOOKUP(Tabla2[[#This Row],[Nation or Territory]],'2020 economical freedom'!A:B,2,FALSE)</f>
        <v>67</v>
      </c>
      <c r="E44">
        <f>VLOOKUP(Tabla2[[#This Row],[Nation or Territory]],IDH!C116:D288,2,FALSE)</f>
        <v>0.858</v>
      </c>
      <c r="F44" s="3" t="str">
        <f>VLOOKUP(Tabla2[[#This Row],[Nation or Territory]],'Countries-Continents'!A:B,2,FALSE)</f>
        <v>Europe</v>
      </c>
      <c r="G44" s="3">
        <f>VLOOKUP(Tabla2[[#This Row],[Nation or Territory]],GDP!A:C,2,FALSE)</f>
        <v>23562.5545228191</v>
      </c>
    </row>
    <row r="45" spans="1:7">
      <c r="A45" s="3" t="s">
        <v>65</v>
      </c>
      <c r="B45" s="1">
        <v>53</v>
      </c>
      <c r="C45" s="1">
        <f>VLOOKUP(A45,'Quality of life'!B:J,9,FALSE)</f>
        <v>61</v>
      </c>
      <c r="D45" s="2">
        <f>VLOOKUP(Tabla2[[#This Row],[Nation or Territory]],'2020 economical freedom'!A:B,2,FALSE)</f>
        <v>62.4</v>
      </c>
      <c r="E45">
        <f>VLOOKUP(Tabla2[[#This Row],[Nation or Territory]],IDH!C122:D294,2,FALSE)</f>
        <v>0.852</v>
      </c>
      <c r="F45" s="3" t="str">
        <f>VLOOKUP(Tabla2[[#This Row],[Nation or Territory]],'Countries-Continents'!A:B,2,FALSE)</f>
        <v>Asia</v>
      </c>
      <c r="G45" s="3">
        <f>VLOOKUP(Tabla2[[#This Row],[Nation or Territory]],GDP!A:C,2,FALSE)</f>
        <v>23338.9634580718</v>
      </c>
    </row>
    <row r="46" spans="1:7">
      <c r="A46" s="3" t="s">
        <v>26</v>
      </c>
      <c r="B46" s="1">
        <v>75</v>
      </c>
      <c r="C46" s="1">
        <f>VLOOKUP(A46,'Quality of life'!B:J,9,FALSE)</f>
        <v>64</v>
      </c>
      <c r="D46" s="2">
        <f>VLOOKUP(Tabla2[[#This Row],[Nation or Territory]],'2020 economical freedom'!A:B,2,FALSE)</f>
        <v>77.7</v>
      </c>
      <c r="E46">
        <f>VLOOKUP(Tabla2[[#This Row],[Nation or Territory]],IDH!C39:D211,2,FALSE)</f>
        <v>0.885</v>
      </c>
      <c r="F46" s="3" t="str">
        <f>VLOOKUP(Tabla2[[#This Row],[Nation or Territory]],'Countries-Continents'!A:B,2,FALSE)</f>
        <v>Europe</v>
      </c>
      <c r="G46" s="3">
        <f>VLOOKUP(Tabla2[[#This Row],[Nation or Territory]],GDP!A:C,2,FALSE)</f>
        <v>23170.7073775514</v>
      </c>
    </row>
    <row r="47" spans="1:7">
      <c r="A47" s="3" t="s">
        <v>68</v>
      </c>
      <c r="B47" s="1">
        <v>50</v>
      </c>
      <c r="C47" s="1">
        <f>VLOOKUP(A47,'Quality of life'!B:J,9,FALSE)</f>
        <v>65</v>
      </c>
      <c r="D47" s="2">
        <f>VLOOKUP(Tabla2[[#This Row],[Nation or Territory]],'2020 economical freedom'!A:B,2,FALSE)</f>
        <v>59.9</v>
      </c>
      <c r="E47">
        <f>VLOOKUP(Tabla2[[#This Row],[Nation or Territory]],IDH!C51:D223,2,FALSE)</f>
        <v>0.879</v>
      </c>
      <c r="F47" s="3" t="str">
        <f>VLOOKUP(Tabla2[[#This Row],[Nation or Territory]],'Countries-Continents'!A:B,2,FALSE)</f>
        <v>Europe</v>
      </c>
      <c r="G47" s="3">
        <f>VLOOKUP(Tabla2[[#This Row],[Nation or Territory]],GDP!A:C,2,FALSE)</f>
        <v>20324.3049917812</v>
      </c>
    </row>
    <row r="48" hidden="true" spans="1:7">
      <c r="A48" s="3" t="s">
        <v>56</v>
      </c>
      <c r="B48">
        <v>56</v>
      </c>
      <c r="C48" t="e">
        <f>VLOOKUP(A48,'Quality of life'!B:J,9,FALSE)</f>
        <v>#N/A</v>
      </c>
      <c r="D48" s="4">
        <f>VLOOKUP(Tabla2[[#This Row],[Nation or Territory]],'2020 economical freedom'!A:B,2,FALSE)</f>
        <v>68.2</v>
      </c>
      <c r="E48">
        <f>VLOOKUP(Tabla2[[#This Row],[Nation or Territory]],IDH!C47:D219,2,FALSE)</f>
        <v>0.759</v>
      </c>
      <c r="F48" s="3" t="str">
        <f>VLOOKUP(Tabla2[[#This Row],[Nation or Territory]],'Countries-Continents'!A:B,2,FALSE)</f>
        <v>North America</v>
      </c>
      <c r="G48" s="3" t="e">
        <f>VLOOKUP(Tabla2[[#This Row],[Nation or Territory]],GDP!A:C,2,FALSE)</f>
        <v>#N/A</v>
      </c>
    </row>
    <row r="49" hidden="true" spans="1:7">
      <c r="A49" s="3" t="s">
        <v>57</v>
      </c>
      <c r="B49">
        <v>55</v>
      </c>
      <c r="C49" t="e">
        <f>VLOOKUP(A49,'Quality of life'!B:J,9,FALSE)</f>
        <v>#N/A</v>
      </c>
      <c r="D49" s="4">
        <f>VLOOKUP(Tabla2[[#This Row],[Nation or Territory]],'2020 economical freedom'!A:B,2,FALSE)</f>
        <v>60.8</v>
      </c>
      <c r="E49">
        <f>VLOOKUP(Tabla2[[#This Row],[Nation or Territory]],IDH!C48:D220,2,FALSE)</f>
        <v>0.736</v>
      </c>
      <c r="F49" s="3" t="str">
        <f>VLOOKUP(Tabla2[[#This Row],[Nation or Territory]],'Countries-Continents'!A:B,2,FALSE)</f>
        <v>North America</v>
      </c>
      <c r="G49" s="3">
        <f>VLOOKUP(Tabla2[[#This Row],[Nation or Territory]],GDP!A:C,2,FALSE)</f>
        <v>7693.87887014414</v>
      </c>
    </row>
    <row r="50" hidden="true" spans="1:7">
      <c r="A50" s="3" t="s">
        <v>58</v>
      </c>
      <c r="B50">
        <v>54</v>
      </c>
      <c r="C50" t="e">
        <f>VLOOKUP(A50,'Quality of life'!B:J,9,FALSE)</f>
        <v>#N/A</v>
      </c>
      <c r="D50" s="4">
        <f>VLOOKUP(Tabla2[[#This Row],[Nation or Territory]],'2020 economical freedom'!A:B,2,FALSE)</f>
        <v>74.8</v>
      </c>
      <c r="E50" t="e">
        <f>VLOOKUP(Tabla2[[#This Row],[Nation or Territory]],IDH!C49:D221,2,FALSE)</f>
        <v>#N/A</v>
      </c>
      <c r="F50" s="3" t="e">
        <f>VLOOKUP(Tabla2[[#This Row],[Nation or Territory]],'Countries-Continents'!A:B,2,FALSE)</f>
        <v>#N/A</v>
      </c>
      <c r="G50" s="3">
        <f>VLOOKUP(Tabla2[[#This Row],[Nation or Territory]],GDP!A:C,2,FALSE)</f>
        <v>23415.8436273041</v>
      </c>
    </row>
    <row r="51" spans="1:7">
      <c r="A51" s="3" t="s">
        <v>47</v>
      </c>
      <c r="B51" s="1">
        <v>60</v>
      </c>
      <c r="C51" s="1">
        <f>VLOOKUP(A51,'Quality of life'!B:J,9,FALSE)</f>
        <v>62</v>
      </c>
      <c r="D51" s="2">
        <f>VLOOKUP(Tabla2[[#This Row],[Nation or Territory]],'2020 economical freedom'!A:B,2,FALSE)</f>
        <v>76.7</v>
      </c>
      <c r="E51">
        <f>VLOOKUP(Tabla2[[#This Row],[Nation or Territory]],IDH!C80:D252,2,FALSE)</f>
        <v>0.873</v>
      </c>
      <c r="F51" s="3" t="str">
        <f>VLOOKUP(Tabla2[[#This Row],[Nation or Territory]],'Countries-Continents'!A:B,2,FALSE)</f>
        <v>Europe</v>
      </c>
      <c r="G51" s="3">
        <f>VLOOKUP(Tabla2[[#This Row],[Nation or Territory]],GDP!A:C,2,FALSE)</f>
        <v>19176.1765182085</v>
      </c>
    </row>
    <row r="52" spans="1:7">
      <c r="A52" s="3" t="s">
        <v>53</v>
      </c>
      <c r="B52" s="1">
        <v>57</v>
      </c>
      <c r="C52" s="1">
        <f>VLOOKUP(A52,'Quality of life'!B:J,9,FALSE)</f>
        <v>60</v>
      </c>
      <c r="D52" s="2">
        <f>VLOOKUP(Tabla2[[#This Row],[Nation or Territory]],'2020 economical freedom'!A:B,2,FALSE)</f>
        <v>71.9</v>
      </c>
      <c r="E52">
        <f>VLOOKUP(Tabla2[[#This Row],[Nation or Territory]],IDH!C78:D250,2,FALSE)</f>
        <v>0.859</v>
      </c>
      <c r="F52" s="3" t="str">
        <f>VLOOKUP(Tabla2[[#This Row],[Nation or Territory]],'Countries-Continents'!A:B,2,FALSE)</f>
        <v>Europe</v>
      </c>
      <c r="G52" s="3">
        <f>VLOOKUP(Tabla2[[#This Row],[Nation or Territory]],GDP!A:C,2,FALSE)</f>
        <v>17858.2799784486</v>
      </c>
    </row>
    <row r="53" hidden="true" spans="1:7">
      <c r="A53" s="3" t="s">
        <v>61</v>
      </c>
      <c r="B53">
        <v>53</v>
      </c>
      <c r="C53" t="e">
        <f>VLOOKUP(A53,'Quality of life'!B:J,9,FALSE)</f>
        <v>#N/A</v>
      </c>
      <c r="D53" s="4" t="e">
        <f>VLOOKUP(Tabla2[[#This Row],[Nation or Territory]],'2020 economical freedom'!A:B,2,FALSE)</f>
        <v>#N/A</v>
      </c>
      <c r="E53">
        <f>VLOOKUP(Tabla2[[#This Row],[Nation or Territory]],IDH!C52:D224,2,FALSE)</f>
        <v>0.77</v>
      </c>
      <c r="F53" s="3" t="str">
        <f>VLOOKUP(Tabla2[[#This Row],[Nation or Territory]],'Countries-Continents'!A:B,2,FALSE)</f>
        <v>North America</v>
      </c>
      <c r="G53" s="3">
        <f>VLOOKUP(Tabla2[[#This Row],[Nation or Territory]],GDP!A:C,2,FALSE)</f>
        <v>10485.9071571796</v>
      </c>
    </row>
    <row r="54" spans="1:7">
      <c r="A54" s="3" t="s">
        <v>38</v>
      </c>
      <c r="B54" s="1">
        <v>64</v>
      </c>
      <c r="C54" s="1">
        <f>VLOOKUP(A54,'Quality of life'!B:J,9,FALSE)</f>
        <v>63</v>
      </c>
      <c r="D54" s="2">
        <f>VLOOKUP(Tabla2[[#This Row],[Nation or Territory]],'2020 economical freedom'!A:B,2,FALSE)</f>
        <v>61.4</v>
      </c>
      <c r="E54">
        <f>VLOOKUP(Tabla2[[#This Row],[Nation or Territory]],IDH!C11:D183,2,FALSE)</f>
        <v>0.81</v>
      </c>
      <c r="F54" s="3" t="str">
        <f>VLOOKUP(Tabla2[[#This Row],[Nation or Territory]],'Countries-Continents'!A:B,2,FALSE)</f>
        <v>North America</v>
      </c>
      <c r="G54" s="3">
        <f>VLOOKUP(Tabla2[[#This Row],[Nation or Territory]],GDP!A:C,2,FALSE)</f>
        <v>17745.1934649963</v>
      </c>
    </row>
    <row r="55" spans="1:7">
      <c r="A55" s="3" t="s">
        <v>31</v>
      </c>
      <c r="B55" s="1">
        <v>71</v>
      </c>
      <c r="C55" s="1">
        <f>VLOOKUP(A55,'Quality of life'!B:J,9,FALSE)</f>
        <v>65</v>
      </c>
      <c r="D55" s="2">
        <f>VLOOKUP(Tabla2[[#This Row],[Nation or Territory]],'2020 economical freedom'!A:B,2,FALSE)</f>
        <v>69.1</v>
      </c>
      <c r="E55">
        <f>VLOOKUP(Tabla2[[#This Row],[Nation or Territory]],IDH!C160:D332,2,FALSE)</f>
        <v>0.814</v>
      </c>
      <c r="F55" s="3" t="str">
        <f>VLOOKUP(Tabla2[[#This Row],[Nation or Territory]],'Countries-Continents'!A:B,2,FALSE)</f>
        <v>South America</v>
      </c>
      <c r="G55" s="3">
        <f>VLOOKUP(Tabla2[[#This Row],[Nation or Territory]],GDP!A:C,2,FALSE)</f>
        <v>17277.9701105496</v>
      </c>
    </row>
    <row r="56" spans="1:7">
      <c r="A56" s="3" t="s">
        <v>99</v>
      </c>
      <c r="B56" s="1">
        <v>40</v>
      </c>
      <c r="C56" s="1">
        <f>VLOOKUP(A56,'Quality of life'!B:J,9,FALSE)</f>
        <v>50</v>
      </c>
      <c r="D56" s="2">
        <f>VLOOKUP(Tabla2[[#This Row],[Nation or Territory]],'2020 economical freedom'!A:B,2,FALSE)</f>
        <v>58.3</v>
      </c>
      <c r="E56">
        <f>VLOOKUP(Tabla2[[#This Row],[Nation or Territory]],IDH!C151:D323,2,FALSE)</f>
        <v>0.795</v>
      </c>
      <c r="F56" s="3" t="str">
        <f>VLOOKUP(Tabla2[[#This Row],[Nation or Territory]],'Countries-Continents'!A:B,2,FALSE)</f>
        <v>North America</v>
      </c>
      <c r="G56" s="3">
        <f>VLOOKUP(Tabla2[[#This Row],[Nation or Territory]],GDP!A:C,2,FALSE)</f>
        <v>17129.9130902577</v>
      </c>
    </row>
    <row r="57" spans="1:7">
      <c r="A57" s="3" t="s">
        <v>59</v>
      </c>
      <c r="B57" s="1">
        <v>54</v>
      </c>
      <c r="C57" s="1">
        <f>VLOOKUP(A57,'Quality of life'!B:J,9,FALSE)</f>
        <v>61</v>
      </c>
      <c r="D57" s="2">
        <f>VLOOKUP(Tabla2[[#This Row],[Nation or Territory]],'2020 economical freedom'!A:B,2,FALSE)</f>
        <v>63.6</v>
      </c>
      <c r="E57">
        <f>VLOOKUP(Tabla2[[#This Row],[Nation or Territory]],IDH!C107:D279,2,FALSE)</f>
        <v>0.819</v>
      </c>
      <c r="F57" s="3" t="str">
        <f>VLOOKUP(Tabla2[[#This Row],[Nation or Territory]],'Countries-Continents'!A:B,2,FALSE)</f>
        <v>Asia</v>
      </c>
      <c r="G57" s="3">
        <f>VLOOKUP(Tabla2[[#This Row],[Nation or Territory]],GDP!A:C,2,FALSE)</f>
        <v>16521.1822816125</v>
      </c>
    </row>
    <row r="58" spans="1:7">
      <c r="A58" s="3" t="s">
        <v>79</v>
      </c>
      <c r="B58" s="1">
        <v>44</v>
      </c>
      <c r="C58" s="1">
        <f>VLOOKUP(A58,'Quality of life'!B:J,9,FALSE)</f>
        <v>63</v>
      </c>
      <c r="D58" s="2">
        <f>VLOOKUP(Tabla2[[#This Row],[Nation or Territory]],'2020 economical freedom'!A:B,2,FALSE)</f>
        <v>66.4</v>
      </c>
      <c r="E58">
        <f>VLOOKUP(Tabla2[[#This Row],[Nation or Territory]],IDH!C56:D228,2,FALSE)</f>
        <v>0.846</v>
      </c>
      <c r="F58" s="3" t="str">
        <f>VLOOKUP(Tabla2[[#This Row],[Nation or Territory]],'Countries-Continents'!A:B,2,FALSE)</f>
        <v>Europe</v>
      </c>
      <c r="G58" s="3">
        <f>VLOOKUP(Tabla2[[#This Row],[Nation or Territory]],GDP!A:C,2,FALSE)</f>
        <v>16410.1872639683</v>
      </c>
    </row>
    <row r="59" hidden="true" spans="1:7">
      <c r="A59" s="3" t="s">
        <v>67</v>
      </c>
      <c r="B59">
        <v>51</v>
      </c>
      <c r="C59" t="e">
        <f>VLOOKUP(A59,'Quality of life'!B:J,9,FALSE)</f>
        <v>#N/A</v>
      </c>
      <c r="D59" s="4">
        <f>VLOOKUP(Tabla2[[#This Row],[Nation or Territory]],'2020 economical freedom'!A:B,2,FALSE)</f>
        <v>60.9</v>
      </c>
      <c r="E59">
        <f>VLOOKUP(Tabla2[[#This Row],[Nation or Territory]],IDH!C58:D230,2,FALSE)</f>
        <v>0.644</v>
      </c>
      <c r="F59" s="3" t="str">
        <f>VLOOKUP(Tabla2[[#This Row],[Nation or Territory]],'Countries-Continents'!A:B,2,FALSE)</f>
        <v>Africa</v>
      </c>
      <c r="G59" s="3">
        <f>VLOOKUP(Tabla2[[#This Row],[Nation or Territory]],GDP!A:C,2,FALSE)</f>
        <v>5495.42892533452</v>
      </c>
    </row>
    <row r="60" spans="1:7">
      <c r="A60" s="3" t="s">
        <v>36</v>
      </c>
      <c r="B60" s="1">
        <v>66</v>
      </c>
      <c r="C60" s="1">
        <f>VLOOKUP(A60,'Quality of life'!B:J,9,FALSE)</f>
        <v>57</v>
      </c>
      <c r="D60" s="2">
        <f>VLOOKUP(Tabla2[[#This Row],[Nation or Territory]],'2020 economical freedom'!A:B,2,FALSE)</f>
        <v>64.3</v>
      </c>
      <c r="E60">
        <f>VLOOKUP(Tabla2[[#This Row],[Nation or Territory]],IDH!C124:D296,2,FALSE)</f>
        <v>0.789</v>
      </c>
      <c r="F60" s="3" t="str">
        <f>VLOOKUP(Tabla2[[#This Row],[Nation or Territory]],'Countries-Continents'!A:B,2,FALSE)</f>
        <v>Africa</v>
      </c>
      <c r="G60" s="3">
        <f>VLOOKUP(Tabla2[[#This Row],[Nation or Territory]],GDP!A:C,2,FALSE)</f>
        <v>16390.8249080053</v>
      </c>
    </row>
    <row r="61" spans="1:7">
      <c r="A61" s="3" t="s">
        <v>34</v>
      </c>
      <c r="B61" s="1">
        <v>67</v>
      </c>
      <c r="C61" s="1">
        <f>VLOOKUP(A61,'Quality of life'!B:J,9,FALSE)</f>
        <v>62</v>
      </c>
      <c r="D61" s="2">
        <f>VLOOKUP(Tabla2[[#This Row],[Nation or Territory]],'2020 economical freedom'!A:B,2,FALSE)</f>
        <v>76.8</v>
      </c>
      <c r="E61">
        <f>VLOOKUP(Tabla2[[#This Row],[Nation or Territory]],IDH!C23:D195,2,FALSE)</f>
        <v>0.847</v>
      </c>
      <c r="F61" s="3" t="str">
        <f>VLOOKUP(Tabla2[[#This Row],[Nation or Territory]],'Countries-Continents'!A:B,2,FALSE)</f>
        <v>South America</v>
      </c>
      <c r="G61" s="3">
        <f>VLOOKUP(Tabla2[[#This Row],[Nation or Territory]],GDP!A:C,2,FALSE)</f>
        <v>15924.7942393064</v>
      </c>
    </row>
    <row r="62" spans="1:7">
      <c r="A62" s="3" t="s">
        <v>55</v>
      </c>
      <c r="B62" s="1">
        <v>56</v>
      </c>
      <c r="C62" s="1">
        <f>VLOOKUP(A62,'Quality of life'!B:J,9,FALSE)</f>
        <v>65</v>
      </c>
      <c r="D62" s="2">
        <f>VLOOKUP(Tabla2[[#This Row],[Nation or Territory]],'2020 economical freedom'!A:B,2,FALSE)</f>
        <v>69.1</v>
      </c>
      <c r="E62">
        <f>VLOOKUP(Tabla2[[#This Row],[Nation or Territory]],IDH!C115:D287,2,FALSE)</f>
        <v>0.873</v>
      </c>
      <c r="F62" s="3" t="str">
        <f>VLOOKUP(Tabla2[[#This Row],[Nation or Territory]],'Countries-Continents'!A:B,2,FALSE)</f>
        <v>Europe</v>
      </c>
      <c r="G62" s="3">
        <f>VLOOKUP(Tabla2[[#This Row],[Nation or Territory]],GDP!A:C,2,FALSE)</f>
        <v>15468.4822194105</v>
      </c>
    </row>
    <row r="63" hidden="true" spans="1:7">
      <c r="A63" s="3" t="s">
        <v>71</v>
      </c>
      <c r="B63">
        <v>49</v>
      </c>
      <c r="C63">
        <f>VLOOKUP(A63,'Quality of life'!B:J,9,FALSE)</f>
        <v>61</v>
      </c>
      <c r="D63" s="4" t="e">
        <f>VLOOKUP(Tabla2[[#This Row],[Nation or Territory]],'2020 economical freedom'!A:B,2,FALSE)</f>
        <v>#N/A</v>
      </c>
      <c r="E63">
        <f>VLOOKUP(Tabla2[[#This Row],[Nation or Territory]],IDH!C62:D234,2,FALSE)</f>
        <v>0.855</v>
      </c>
      <c r="F63" s="3" t="str">
        <f>VLOOKUP(Tabla2[[#This Row],[Nation or Territory]],'Countries-Continents'!A:B,2,FALSE)</f>
        <v>Europe</v>
      </c>
      <c r="G63" s="3" t="e">
        <f>VLOOKUP(Tabla2[[#This Row],[Nation or Territory]],GDP!A:C,2,FALSE)</f>
        <v>#N/A</v>
      </c>
    </row>
    <row r="64" spans="1:7">
      <c r="A64" s="3" t="s">
        <v>73</v>
      </c>
      <c r="B64" s="1">
        <v>47</v>
      </c>
      <c r="C64" s="1">
        <f>VLOOKUP(A64,'Quality of life'!B:J,9,FALSE)</f>
        <v>68</v>
      </c>
      <c r="D64" s="2">
        <f>VLOOKUP(Tabla2[[#This Row],[Nation or Territory]],'2020 economical freedom'!A:B,2,FALSE)</f>
        <v>62.2</v>
      </c>
      <c r="E64">
        <f>VLOOKUP(Tabla2[[#This Row],[Nation or Territory]],IDH!C29:D201,2,FALSE)</f>
        <v>0.845</v>
      </c>
      <c r="F64" s="3" t="str">
        <f>VLOOKUP(Tabla2[[#This Row],[Nation or Territory]],'Countries-Continents'!A:B,2,FALSE)</f>
        <v>Europe</v>
      </c>
      <c r="G64" s="3">
        <f>VLOOKUP(Tabla2[[#This Row],[Nation or Territory]],GDP!A:C,2,FALSE)</f>
        <v>15014.0850191716</v>
      </c>
    </row>
    <row r="65" spans="1:7">
      <c r="A65" s="3" t="s">
        <v>81</v>
      </c>
      <c r="B65" s="1">
        <v>44</v>
      </c>
      <c r="C65" s="1">
        <f>VLOOKUP(A65,'Quality of life'!B:J,9,FALSE)</f>
        <v>60</v>
      </c>
      <c r="D65" s="2">
        <f>VLOOKUP(Tabla2[[#This Row],[Nation or Territory]],'2020 economical freedom'!A:B,2,FALSE)</f>
        <v>69.7</v>
      </c>
      <c r="E65">
        <f>VLOOKUP(Tabla2[[#This Row],[Nation or Territory]],IDH!C119:D291,2,FALSE)</f>
        <v>0.821</v>
      </c>
      <c r="F65" s="3" t="str">
        <f>VLOOKUP(Tabla2[[#This Row],[Nation or Territory]],'Countries-Continents'!A:B,2,FALSE)</f>
        <v>Europe</v>
      </c>
      <c r="G65" s="3">
        <f>VLOOKUP(Tabla2[[#This Row],[Nation or Territory]],GDP!A:C,2,FALSE)</f>
        <v>12399.889335731</v>
      </c>
    </row>
    <row r="66" hidden="true" spans="1:7">
      <c r="A66" s="3" t="s">
        <v>74</v>
      </c>
      <c r="B66">
        <v>47</v>
      </c>
      <c r="C66" t="e">
        <f>VLOOKUP(A66,'Quality of life'!B:J,9,FALSE)</f>
        <v>#N/A</v>
      </c>
      <c r="D66" s="4">
        <f>VLOOKUP(Tabla2[[#This Row],[Nation or Territory]],'2020 economical freedom'!A:B,2,FALSE)</f>
        <v>26.9</v>
      </c>
      <c r="E66" t="e">
        <f>VLOOKUP(Tabla2[[#This Row],[Nation or Territory]],IDH!C65:D237,2,FALSE)</f>
        <v>#N/A</v>
      </c>
      <c r="F66" s="3" t="str">
        <f>VLOOKUP(Tabla2[[#This Row],[Nation or Territory]],'Countries-Continents'!A:B,2,FALSE)</f>
        <v>North America</v>
      </c>
      <c r="G66" s="3">
        <f>VLOOKUP(Tabla2[[#This Row],[Nation or Territory]],GDP!A:C,2,FALSE)</f>
        <v>8821.81889125004</v>
      </c>
    </row>
    <row r="67" hidden="true" spans="1:7">
      <c r="A67" s="3" t="s">
        <v>75</v>
      </c>
      <c r="B67">
        <v>47</v>
      </c>
      <c r="C67" t="e">
        <f>VLOOKUP(A67,'Quality of life'!B:J,9,FALSE)</f>
        <v>#N/A</v>
      </c>
      <c r="D67" s="4" t="e">
        <f>VLOOKUP(Tabla2[[#This Row],[Nation or Territory]],'2020 economical freedom'!A:B,2,FALSE)</f>
        <v>#N/A</v>
      </c>
      <c r="E67" t="e">
        <f>VLOOKUP(Tabla2[[#This Row],[Nation or Territory]],IDH!C66:D238,2,FALSE)</f>
        <v>#N/A</v>
      </c>
      <c r="F67" s="3" t="e">
        <f>VLOOKUP(Tabla2[[#This Row],[Nation or Territory]],'Countries-Continents'!A:B,2,FALSE)</f>
        <v>#N/A</v>
      </c>
      <c r="G67" s="3" t="e">
        <f>VLOOKUP(Tabla2[[#This Row],[Nation or Territory]],GDP!A:C,2,FALSE)</f>
        <v>#N/A</v>
      </c>
    </row>
    <row r="68" hidden="true" spans="1:7">
      <c r="A68" s="3" t="s">
        <v>76</v>
      </c>
      <c r="B68">
        <v>45</v>
      </c>
      <c r="C68" t="e">
        <f>VLOOKUP(A68,'Quality of life'!B:J,9,FALSE)</f>
        <v>#N/A</v>
      </c>
      <c r="D68" s="4">
        <f>VLOOKUP(Tabla2[[#This Row],[Nation or Territory]],'2020 economical freedom'!A:B,2,FALSE)</f>
        <v>61.5</v>
      </c>
      <c r="E68">
        <f>VLOOKUP(Tabla2[[#This Row],[Nation or Territory]],IDH!C67:D239,2,FALSE)</f>
        <v>0.822</v>
      </c>
      <c r="F68" s="3" t="str">
        <f>VLOOKUP(Tabla2[[#This Row],[Nation or Territory]],'Countries-Continents'!A:B,2,FALSE)</f>
        <v>Europe</v>
      </c>
      <c r="G68" s="3">
        <f>VLOOKUP(Tabla2[[#This Row],[Nation or Territory]],GDP!A:C,2,FALSE)</f>
        <v>8846.05652531746</v>
      </c>
    </row>
    <row r="69" hidden="true" spans="1:7">
      <c r="A69" s="3" t="s">
        <v>77</v>
      </c>
      <c r="B69">
        <v>45</v>
      </c>
      <c r="C69" t="e">
        <f>VLOOKUP(A69,'Quality of life'!B:J,9,FALSE)</f>
        <v>#N/A</v>
      </c>
      <c r="D69" s="4">
        <f>VLOOKUP(Tabla2[[#This Row],[Nation or Territory]],'2020 economical freedom'!A:B,2,FALSE)</f>
        <v>58</v>
      </c>
      <c r="E69">
        <f>VLOOKUP(Tabla2[[#This Row],[Nation or Territory]],IDH!C68:D240,2,FALSE)</f>
        <v>0.512</v>
      </c>
      <c r="F69" s="3" t="str">
        <f>VLOOKUP(Tabla2[[#This Row],[Nation or Territory]],'Countries-Continents'!A:B,2,FALSE)</f>
        <v>Africa</v>
      </c>
      <c r="G69" s="3">
        <f>VLOOKUP(Tabla2[[#This Row],[Nation or Territory]],GDP!A:C,2,FALSE)</f>
        <v>1465.59100640191</v>
      </c>
    </row>
    <row r="70" spans="1:7">
      <c r="A70" s="3" t="s">
        <v>51</v>
      </c>
      <c r="B70" s="1">
        <v>57</v>
      </c>
      <c r="C70" s="1">
        <f>VLOOKUP(A70,'Quality of life'!B:J,9,FALSE)</f>
        <v>57</v>
      </c>
      <c r="D70" s="2">
        <f>VLOOKUP(Tabla2[[#This Row],[Nation or Territory]],'2020 economical freedom'!A:B,2,FALSE)</f>
        <v>65.8</v>
      </c>
      <c r="E70">
        <f>VLOOKUP(Tabla2[[#This Row],[Nation or Territory]],IDH!C27:D199,2,FALSE)</f>
        <v>0.804</v>
      </c>
      <c r="F70" s="3" t="str">
        <f>VLOOKUP(Tabla2[[#This Row],[Nation or Territory]],'Countries-Continents'!A:B,2,FALSE)</f>
        <v>North America</v>
      </c>
      <c r="G70" s="3">
        <f>VLOOKUP(Tabla2[[#This Row],[Nation or Territory]],GDP!A:C,2,FALSE)</f>
        <v>12112.1344206452</v>
      </c>
    </row>
    <row r="71" spans="1:7">
      <c r="A71" s="3" t="s">
        <v>87</v>
      </c>
      <c r="B71" s="1">
        <v>42</v>
      </c>
      <c r="C71" s="1">
        <f>VLOOKUP(A71,'Quality of life'!B:J,9,FALSE)</f>
        <v>59</v>
      </c>
      <c r="D71" s="2">
        <f>VLOOKUP(Tabla2[[#This Row],[Nation or Territory]],'2020 economical freedom'!A:B,2,FALSE)</f>
        <v>53.1</v>
      </c>
      <c r="E71">
        <f>VLOOKUP(Tabla2[[#This Row],[Nation or Territory]],IDH!C5:D177,2,FALSE)</f>
        <v>0.843</v>
      </c>
      <c r="F71" s="3" t="str">
        <f>VLOOKUP(Tabla2[[#This Row],[Nation or Territory]],'Countries-Continents'!A:B,2,FALSE)</f>
        <v>South America</v>
      </c>
      <c r="G71" s="3">
        <f>VLOOKUP(Tabla2[[#This Row],[Nation or Territory]],GDP!A:C,2,FALSE)</f>
        <v>11633.4980086465</v>
      </c>
    </row>
    <row r="72" spans="1:7">
      <c r="A72" s="3" t="s">
        <v>66</v>
      </c>
      <c r="B72" s="1">
        <v>51</v>
      </c>
      <c r="C72" s="1">
        <f>VLOOKUP(A72,'Quality of life'!B:J,9,FALSE)</f>
        <v>59</v>
      </c>
      <c r="D72" s="2">
        <f>VLOOKUP(Tabla2[[#This Row],[Nation or Territory]],'2020 economical freedom'!A:B,2,FALSE)</f>
        <v>74.7</v>
      </c>
      <c r="E72">
        <f>VLOOKUP(Tabla2[[#This Row],[Nation or Territory]],IDH!C88:D260,2,FALSE)</f>
        <v>0.805</v>
      </c>
      <c r="F72" s="3" t="str">
        <f>VLOOKUP(Tabla2[[#This Row],[Nation or Territory]],'Countries-Continents'!A:B,2,FALSE)</f>
        <v>Asia</v>
      </c>
      <c r="G72" s="3">
        <f>VLOOKUP(Tabla2[[#This Row],[Nation or Territory]],GDP!A:C,2,FALSE)</f>
        <v>11377.4550023015</v>
      </c>
    </row>
    <row r="73" spans="1:7">
      <c r="A73" s="3" t="s">
        <v>64</v>
      </c>
      <c r="B73" s="1">
        <v>53</v>
      </c>
      <c r="C73" s="1">
        <f>VLOOKUP(A73,'Quality of life'!B:J,9,FALSE)</f>
        <v>63</v>
      </c>
      <c r="D73" s="2">
        <f>VLOOKUP(Tabla2[[#This Row],[Nation or Territory]],'2020 economical freedom'!A:B,2,FALSE)</f>
        <v>74.9</v>
      </c>
      <c r="E73">
        <f>VLOOKUP(Tabla2[[#This Row],[Nation or Territory]],IDH!C91:D263,2,FALSE)</f>
        <v>0.797</v>
      </c>
      <c r="F73" s="3" t="str">
        <f>VLOOKUP(Tabla2[[#This Row],[Nation or Territory]],'Countries-Continents'!A:B,2,FALSE)</f>
        <v>Africa</v>
      </c>
      <c r="G73" s="3">
        <f>VLOOKUP(Tabla2[[#This Row],[Nation or Territory]],GDP!A:C,2,FALSE)</f>
        <v>11208.3438184474</v>
      </c>
    </row>
    <row r="74" spans="1:7">
      <c r="A74" s="3" t="s">
        <v>85</v>
      </c>
      <c r="B74" s="1">
        <v>43</v>
      </c>
      <c r="C74" s="1">
        <f>VLOOKUP(A74,'Quality of life'!B:J,9,FALSE)</f>
        <v>56</v>
      </c>
      <c r="D74" s="2">
        <f>VLOOKUP(Tabla2[[#This Row],[Nation or Territory]],'2020 economical freedom'!A:B,2,FALSE)</f>
        <v>56.5</v>
      </c>
      <c r="E74">
        <f>VLOOKUP(Tabla2[[#This Row],[Nation or Territory]],IDH!C89:D261,2,FALSE)</f>
        <v>0.731</v>
      </c>
      <c r="F74" s="3" t="str">
        <f>VLOOKUP(Tabla2[[#This Row],[Nation or Territory]],'Countries-Continents'!A:B,2,FALSE)</f>
        <v>Asia</v>
      </c>
      <c r="G74" s="3">
        <f>VLOOKUP(Tabla2[[#This Row],[Nation or Territory]],GDP!A:C,2,FALSE)</f>
        <v>10276.9328152389</v>
      </c>
    </row>
    <row r="75" spans="1:7">
      <c r="A75" s="3" t="s">
        <v>183</v>
      </c>
      <c r="B75" s="1">
        <v>16</v>
      </c>
      <c r="C75" s="1">
        <f>VLOOKUP(A75,'Quality of life'!B:J,9,FALSE)</f>
        <v>37</v>
      </c>
      <c r="D75" s="2">
        <f>VLOOKUP(Tabla2[[#This Row],[Nation or Territory]],'2020 economical freedom'!A:B,2,FALSE)</f>
        <v>48.3</v>
      </c>
      <c r="E75">
        <f>VLOOKUP(Tabla2[[#This Row],[Nation or Territory]],IDH!C38:D210,2,FALSE)</f>
        <v>0.584</v>
      </c>
      <c r="F75" s="3" t="str">
        <f>VLOOKUP(Tabla2[[#This Row],[Nation or Territory]],'Countries-Continents'!A:B,2,FALSE)</f>
        <v>Africa</v>
      </c>
      <c r="G75" s="3">
        <f>VLOOKUP(Tabla2[[#This Row],[Nation or Territory]],GDP!A:C,2,FALSE)</f>
        <v>10144.1958108456</v>
      </c>
    </row>
    <row r="76" spans="1:7">
      <c r="A76" s="3" t="s">
        <v>89</v>
      </c>
      <c r="B76" s="1">
        <v>42</v>
      </c>
      <c r="C76" s="1">
        <f>VLOOKUP(A76,'Quality of life'!B:J,9,FALSE)</f>
        <v>57</v>
      </c>
      <c r="D76" s="2">
        <f>VLOOKUP(Tabla2[[#This Row],[Nation or Territory]],'2020 economical freedom'!A:B,2,FALSE)</f>
        <v>59.5</v>
      </c>
      <c r="E76">
        <f>VLOOKUP(Tabla2[[#This Row],[Nation or Territory]],IDH!C25:D197,2,FALSE)</f>
        <v>0.75</v>
      </c>
      <c r="F76" s="3" t="str">
        <f>VLOOKUP(Tabla2[[#This Row],[Nation or Territory]],'Countries-Continents'!A:B,2,FALSE)</f>
        <v>Asia</v>
      </c>
      <c r="G76" s="3">
        <f>VLOOKUP(Tabla2[[#This Row],[Nation or Territory]],GDP!A:C,2,FALSE)</f>
        <v>9976.67713725865</v>
      </c>
    </row>
    <row r="77" spans="1:7">
      <c r="A77" s="3" t="s">
        <v>105</v>
      </c>
      <c r="B77" s="1">
        <v>38</v>
      </c>
      <c r="C77" s="1">
        <f>VLOOKUP(A77,'Quality of life'!B:J,9,FALSE)</f>
        <v>54</v>
      </c>
      <c r="D77" s="2">
        <f>VLOOKUP(Tabla2[[#This Row],[Nation or Territory]],'2020 economical freedom'!A:B,2,FALSE)</f>
        <v>69.6</v>
      </c>
      <c r="E77">
        <f>VLOOKUP(Tabla2[[#This Row],[Nation or Territory]],IDH!C73:D245,2,FALSE)</f>
        <v>0.815</v>
      </c>
      <c r="F77" s="3" t="str">
        <f>VLOOKUP(Tabla2[[#This Row],[Nation or Territory]],'Countries-Continents'!A:B,2,FALSE)</f>
        <v>Asia</v>
      </c>
      <c r="G77" s="3">
        <f>VLOOKUP(Tabla2[[#This Row],[Nation or Territory]],GDP!A:C,2,FALSE)</f>
        <v>9812.60140498928</v>
      </c>
    </row>
    <row r="78" hidden="true" spans="1:7">
      <c r="A78" s="3" t="s">
        <v>86</v>
      </c>
      <c r="B78">
        <v>43</v>
      </c>
      <c r="C78" t="e">
        <f>VLOOKUP(A78,'Quality of life'!B:J,9,FALSE)</f>
        <v>#N/A</v>
      </c>
      <c r="D78" s="4">
        <f>VLOOKUP(Tabla2[[#This Row],[Nation or Territory]],'2020 economical freedom'!A:B,2,FALSE)</f>
        <v>60.7</v>
      </c>
      <c r="E78">
        <f>VLOOKUP(Tabla2[[#This Row],[Nation or Territory]],IDH!C77:D249,2,FALSE)</f>
        <v>0.601</v>
      </c>
      <c r="F78" s="3" t="str">
        <f>VLOOKUP(Tabla2[[#This Row],[Nation or Territory]],'Countries-Continents'!A:B,2,FALSE)</f>
        <v>Oceania</v>
      </c>
      <c r="G78" s="3">
        <f>VLOOKUP(Tabla2[[#This Row],[Nation or Territory]],GDP!A:C,2,FALSE)</f>
        <v>3125.25798900649</v>
      </c>
    </row>
    <row r="79" spans="1:7">
      <c r="A79" s="3" t="s">
        <v>136</v>
      </c>
      <c r="B79" s="1">
        <v>31</v>
      </c>
      <c r="C79" s="1">
        <f>VLOOKUP(A79,'Quality of life'!B:J,9,FALSE)</f>
        <v>52</v>
      </c>
      <c r="D79" s="2">
        <f>VLOOKUP(Tabla2[[#This Row],[Nation or Territory]],'2020 economical freedom'!A:B,2,FALSE)</f>
        <v>66</v>
      </c>
      <c r="E79">
        <f>VLOOKUP(Tabla2[[#This Row],[Nation or Territory]],IDH!C92:D264,2,FALSE)</f>
        <v>0.771</v>
      </c>
      <c r="F79" s="3" t="str">
        <f>VLOOKUP(Tabla2[[#This Row],[Nation or Territory]],'Countries-Continents'!A:B,2,FALSE)</f>
        <v>North America</v>
      </c>
      <c r="G79" s="3">
        <f>VLOOKUP(Tabla2[[#This Row],[Nation or Territory]],GDP!A:C,2,FALSE)</f>
        <v>9686.51378326598</v>
      </c>
    </row>
    <row r="80" spans="1:7">
      <c r="A80" s="3" t="s">
        <v>100</v>
      </c>
      <c r="B80" s="1">
        <v>40</v>
      </c>
      <c r="C80" s="1">
        <f>VLOOKUP(A80,'Quality of life'!B:J,9,FALSE)</f>
        <v>53</v>
      </c>
      <c r="D80" s="2">
        <f>VLOOKUP(Tabla2[[#This Row],[Nation or Territory]],'2020 economical freedom'!A:B,2,FALSE)</f>
        <v>64.4</v>
      </c>
      <c r="E80">
        <f>VLOOKUP(Tabla2[[#This Row],[Nation or Territory]],IDH!C154:D326,2,FALSE)</f>
        <v>0.814</v>
      </c>
      <c r="F80" s="3" t="str">
        <f>VLOOKUP(Tabla2[[#This Row],[Nation or Territory]],'Countries-Continents'!A:B,2,FALSE)</f>
        <v>Asia</v>
      </c>
      <c r="G80" s="3">
        <f>VLOOKUP(Tabla2[[#This Row],[Nation or Territory]],GDP!A:C,2,FALSE)</f>
        <v>9455.59365384828</v>
      </c>
    </row>
    <row r="81" spans="1:7">
      <c r="A81" s="3" t="s">
        <v>78</v>
      </c>
      <c r="B81" s="1">
        <v>44</v>
      </c>
      <c r="C81" s="1">
        <f>VLOOKUP(A81,'Quality of life'!B:J,9,FALSE)</f>
        <v>63</v>
      </c>
      <c r="D81" s="2">
        <f>VLOOKUP(Tabla2[[#This Row],[Nation or Territory]],'2020 economical freedom'!A:B,2,FALSE)</f>
        <v>70.2</v>
      </c>
      <c r="E81">
        <f>VLOOKUP(Tabla2[[#This Row],[Nation or Territory]],IDH!C18:D190,2,FALSE)</f>
        <v>0.811</v>
      </c>
      <c r="F81" s="3" t="str">
        <f>VLOOKUP(Tabla2[[#This Row],[Nation or Territory]],'Countries-Continents'!A:B,2,FALSE)</f>
        <v>Europe</v>
      </c>
      <c r="G81" s="3">
        <f>VLOOKUP(Tabla2[[#This Row],[Nation or Territory]],GDP!A:C,2,FALSE)</f>
        <v>9427.73043039881</v>
      </c>
    </row>
    <row r="82" spans="1:7">
      <c r="A82" s="3" t="s">
        <v>103</v>
      </c>
      <c r="B82" s="1">
        <v>38</v>
      </c>
      <c r="C82" s="1">
        <f>VLOOKUP(A82,'Quality of life'!B:J,9,FALSE)</f>
        <v>47</v>
      </c>
      <c r="D82" s="2">
        <f>VLOOKUP(Tabla2[[#This Row],[Nation or Territory]],'2020 economical freedom'!A:B,2,FALSE)</f>
        <v>53.7</v>
      </c>
      <c r="E82">
        <f>VLOOKUP(Tabla2[[#This Row],[Nation or Territory]],IDH!C17:D189,2,FALSE)</f>
        <v>0.761</v>
      </c>
      <c r="F82" s="3" t="str">
        <f>VLOOKUP(Tabla2[[#This Row],[Nation or Territory]],'Countries-Continents'!A:B,2,FALSE)</f>
        <v>South America</v>
      </c>
      <c r="G82" s="3">
        <f>VLOOKUP(Tabla2[[#This Row],[Nation or Territory]],GDP!A:C,2,FALSE)</f>
        <v>9001.23424863499</v>
      </c>
    </row>
    <row r="83" hidden="true" spans="1:7">
      <c r="A83" s="3" t="s">
        <v>91</v>
      </c>
      <c r="B83">
        <v>42</v>
      </c>
      <c r="C83" t="e">
        <f>VLOOKUP(A83,'Quality of life'!B:J,9,FALSE)</f>
        <v>#N/A</v>
      </c>
      <c r="D83" s="4">
        <f>VLOOKUP(Tabla2[[#This Row],[Nation or Territory]],'2020 economical freedom'!A:B,2,FALSE)</f>
        <v>52.9</v>
      </c>
      <c r="E83">
        <f>VLOOKUP(Tabla2[[#This Row],[Nation or Territory]],IDH!C82:D254,2,FALSE)</f>
        <v>0.562</v>
      </c>
      <c r="F83" s="3" t="str">
        <f>VLOOKUP(Tabla2[[#This Row],[Nation or Territory]],'Countries-Continents'!A:B,2,FALSE)</f>
        <v>Oceania</v>
      </c>
      <c r="G83" s="3">
        <f>VLOOKUP(Tabla2[[#This Row],[Nation or Territory]],GDP!A:C,2,FALSE)</f>
        <v>2441.51739308263</v>
      </c>
    </row>
    <row r="84" hidden="true" spans="1:7">
      <c r="A84" s="3" t="s">
        <v>92</v>
      </c>
      <c r="B84">
        <v>41</v>
      </c>
      <c r="C84" t="e">
        <f>VLOOKUP(A84,'Quality of life'!B:J,9,FALSE)</f>
        <v>#N/A</v>
      </c>
      <c r="D84" s="4">
        <f>VLOOKUP(Tabla2[[#This Row],[Nation or Territory]],'2020 economical freedom'!A:B,2,FALSE)</f>
        <v>55.2</v>
      </c>
      <c r="E84" t="e">
        <f>VLOOKUP(Tabla2[[#This Row],[Nation or Territory]],IDH!C83:D255,2,FALSE)</f>
        <v>#N/A</v>
      </c>
      <c r="F84" s="3" t="str">
        <f>VLOOKUP(Tabla2[[#This Row],[Nation or Territory]],'Countries-Continents'!A:B,2,FALSE)</f>
        <v>Africa</v>
      </c>
      <c r="G84" s="3">
        <f>VLOOKUP(Tabla2[[#This Row],[Nation or Territory]],GDP!A:C,2,FALSE)</f>
        <v>1240.82946441954</v>
      </c>
    </row>
    <row r="85" hidden="true" spans="1:7">
      <c r="A85" s="3" t="s">
        <v>93</v>
      </c>
      <c r="B85">
        <v>41</v>
      </c>
      <c r="C85" t="e">
        <f>VLOOKUP(A85,'Quality of life'!B:J,9,FALSE)</f>
        <v>#N/A</v>
      </c>
      <c r="D85" s="4">
        <f>VLOOKUP(Tabla2[[#This Row],[Nation or Territory]],'2020 economical freedom'!A:B,2,FALSE)</f>
        <v>56.2</v>
      </c>
      <c r="E85" t="e">
        <f>VLOOKUP(Tabla2[[#This Row],[Nation or Territory]],IDH!C84:D256,2,FALSE)</f>
        <v>#N/A</v>
      </c>
      <c r="F85" s="3" t="str">
        <f>VLOOKUP(Tabla2[[#This Row],[Nation or Territory]],'Countries-Continents'!A:B,2,FALSE)</f>
        <v>South America</v>
      </c>
      <c r="G85" s="3">
        <f>VLOOKUP(Tabla2[[#This Row],[Nation or Territory]],GDP!A:C,2,FALSE)</f>
        <v>6145.8424106799</v>
      </c>
    </row>
    <row r="86" hidden="true" spans="1:7">
      <c r="A86" s="3" t="s">
        <v>94</v>
      </c>
      <c r="B86">
        <v>41</v>
      </c>
      <c r="C86" t="e">
        <f>VLOOKUP(A86,'Quality of life'!B:J,9,FALSE)</f>
        <v>#N/A</v>
      </c>
      <c r="D86" s="4">
        <f>VLOOKUP(Tabla2[[#This Row],[Nation or Territory]],'2020 economical freedom'!A:B,2,FALSE)</f>
        <v>54.5</v>
      </c>
      <c r="E86">
        <f>VLOOKUP(Tabla2[[#This Row],[Nation or Territory]],IDH!C85:D257,2,FALSE)</f>
        <v>0.517</v>
      </c>
      <c r="F86" s="3" t="str">
        <f>VLOOKUP(Tabla2[[#This Row],[Nation or Territory]],'Countries-Continents'!A:B,2,FALSE)</f>
        <v>Africa</v>
      </c>
      <c r="G86" s="3">
        <f>VLOOKUP(Tabla2[[#This Row],[Nation or Territory]],GDP!A:C,2,FALSE)</f>
        <v>1221.88376322756</v>
      </c>
    </row>
    <row r="87" hidden="true" spans="1:7">
      <c r="A87" s="3" t="s">
        <v>95</v>
      </c>
      <c r="B87">
        <v>40</v>
      </c>
      <c r="C87" t="e">
        <f>VLOOKUP(A87,'Quality of life'!B:J,9,FALSE)</f>
        <v>#N/A</v>
      </c>
      <c r="D87" s="4">
        <f>VLOOKUP(Tabla2[[#This Row],[Nation or Territory]],'2020 economical freedom'!A:B,2,FALSE)</f>
        <v>56.7</v>
      </c>
      <c r="E87" t="e">
        <f>VLOOKUP(Tabla2[[#This Row],[Nation or Territory]],IDH!C86:D258,2,FALSE)</f>
        <v>#N/A</v>
      </c>
      <c r="F87" s="3" t="e">
        <f>VLOOKUP(Tabla2[[#This Row],[Nation or Territory]],'Countries-Continents'!A:B,2,FALSE)</f>
        <v>#N/A</v>
      </c>
      <c r="G87" s="3">
        <f>VLOOKUP(Tabla2[[#This Row],[Nation or Territory]],GDP!A:C,2,FALSE)</f>
        <v>813.096848960038</v>
      </c>
    </row>
    <row r="88" spans="1:7">
      <c r="A88" s="3" t="s">
        <v>44</v>
      </c>
      <c r="B88" s="1">
        <v>60</v>
      </c>
      <c r="C88" s="1">
        <f>VLOOKUP(A88,'Quality of life'!B:J,9,FALSE)</f>
        <v>63</v>
      </c>
      <c r="D88" s="2">
        <f>VLOOKUP(Tabla2[[#This Row],[Nation or Territory]],'2020 economical freedom'!A:B,2,FALSE)</f>
        <v>69.6</v>
      </c>
      <c r="E88">
        <f>VLOOKUP(Tabla2[[#This Row],[Nation or Territory]],IDH!C16:D188,2,FALSE)</f>
        <v>0.726</v>
      </c>
      <c r="F88" s="3" t="str">
        <f>VLOOKUP(Tabla2[[#This Row],[Nation or Territory]],'Countries-Continents'!A:B,2,FALSE)</f>
        <v>Africa</v>
      </c>
      <c r="G88" s="3">
        <f>VLOOKUP(Tabla2[[#This Row],[Nation or Territory]],GDP!A:C,2,FALSE)</f>
        <v>8279.60173877574</v>
      </c>
    </row>
    <row r="89" spans="1:7">
      <c r="A89" s="3" t="s">
        <v>146</v>
      </c>
      <c r="B89" s="1">
        <v>28</v>
      </c>
      <c r="C89" s="1">
        <f>VLOOKUP(A89,'Quality of life'!B:J,9,FALSE)</f>
        <v>50</v>
      </c>
      <c r="D89" s="2">
        <f>VLOOKUP(Tabla2[[#This Row],[Nation or Territory]],'2020 economical freedom'!A:B,2,FALSE)</f>
        <v>60.9</v>
      </c>
      <c r="E89">
        <f>VLOOKUP(Tabla2[[#This Row],[Nation or Territory]],IDH!C33:D205,2,FALSE)</f>
        <v>0.746</v>
      </c>
      <c r="F89" s="3" t="str">
        <f>VLOOKUP(Tabla2[[#This Row],[Nation or Territory]],'Countries-Continents'!A:B,2,FALSE)</f>
        <v>North America</v>
      </c>
      <c r="G89" s="3">
        <f>VLOOKUP(Tabla2[[#This Row],[Nation or Territory]],GDP!A:C,2,FALSE)</f>
        <v>8050.63044036673</v>
      </c>
    </row>
    <row r="90" spans="1:7">
      <c r="A90" s="3" t="s">
        <v>161</v>
      </c>
      <c r="B90" s="1">
        <v>25</v>
      </c>
      <c r="C90" s="1">
        <f>VLOOKUP(A90,'Quality of life'!B:J,9,FALSE)</f>
        <v>48</v>
      </c>
      <c r="D90" s="2">
        <f>VLOOKUP(Tabla2[[#This Row],[Nation or Territory]],'2020 economical freedom'!A:B,2,FALSE)</f>
        <v>51.7</v>
      </c>
      <c r="E90">
        <f>VLOOKUP(Tabla2[[#This Row],[Nation or Territory]],IDH!C79:D251,2,FALSE)</f>
        <v>0.748</v>
      </c>
      <c r="F90" s="3" t="str">
        <f>VLOOKUP(Tabla2[[#This Row],[Nation or Territory]],'Countries-Continents'!A:B,2,FALSE)</f>
        <v>Asia</v>
      </c>
      <c r="G90" s="3">
        <f>VLOOKUP(Tabla2[[#This Row],[Nation or Territory]],GDP!A:C,2,FALSE)</f>
        <v>8024.80327081387</v>
      </c>
    </row>
    <row r="91" spans="1:7">
      <c r="A91" s="3" t="s">
        <v>118</v>
      </c>
      <c r="B91" s="1">
        <v>36</v>
      </c>
      <c r="C91" s="1">
        <f>VLOOKUP(A91,'Quality of life'!B:J,9,FALSE)</f>
        <v>57</v>
      </c>
      <c r="D91" s="2">
        <f>VLOOKUP(Tabla2[[#This Row],[Nation or Territory]],'2020 economical freedom'!A:B,2,FALSE)</f>
        <v>69.4</v>
      </c>
      <c r="E91">
        <f>VLOOKUP(Tabla2[[#This Row],[Nation or Territory]],IDH!C148:D320,2,FALSE)</f>
        <v>0.765</v>
      </c>
      <c r="F91" s="3" t="str">
        <f>VLOOKUP(Tabla2[[#This Row],[Nation or Territory]],'Countries-Continents'!A:B,2,FALSE)</f>
        <v>Asia</v>
      </c>
      <c r="G91" s="3">
        <f>VLOOKUP(Tabla2[[#This Row],[Nation or Territory]],GDP!A:C,2,FALSE)</f>
        <v>7295.47561612095</v>
      </c>
    </row>
    <row r="92" spans="1:7">
      <c r="A92" s="3" t="s">
        <v>106</v>
      </c>
      <c r="B92" s="1">
        <v>38</v>
      </c>
      <c r="C92" s="1">
        <f>VLOOKUP(A92,'Quality of life'!B:J,9,FALSE)</f>
        <v>56</v>
      </c>
      <c r="D92" s="2">
        <f>VLOOKUP(Tabla2[[#This Row],[Nation or Territory]],'2020 economical freedom'!A:B,2,FALSE)</f>
        <v>67.9</v>
      </c>
      <c r="E92">
        <f>VLOOKUP(Tabla2[[#This Row],[Nation or Territory]],IDH!C111:D283,2,FALSE)</f>
        <v>0.767</v>
      </c>
      <c r="F92" s="3" t="str">
        <f>VLOOKUP(Tabla2[[#This Row],[Nation or Territory]],'Countries-Continents'!A:B,2,FALSE)</f>
        <v>South America</v>
      </c>
      <c r="G92" s="3">
        <f>VLOOKUP(Tabla2[[#This Row],[Nation or Territory]],GDP!A:C,2,FALSE)</f>
        <v>6941.23584763012</v>
      </c>
    </row>
    <row r="93" spans="1:7">
      <c r="A93" s="3" t="s">
        <v>101</v>
      </c>
      <c r="B93" s="1">
        <v>39</v>
      </c>
      <c r="C93" s="1">
        <f>VLOOKUP(A93,'Quality of life'!B:J,9,FALSE)</f>
        <v>45</v>
      </c>
      <c r="D93" s="2">
        <f>VLOOKUP(Tabla2[[#This Row],[Nation or Territory]],'2020 economical freedom'!A:B,2,FALSE)</f>
        <v>69.2</v>
      </c>
      <c r="E93">
        <f>VLOOKUP(Tabla2[[#This Row],[Nation or Territory]],IDH!C26:D198,2,FALSE)</f>
        <v>0.763</v>
      </c>
      <c r="F93" s="3" t="str">
        <f>VLOOKUP(Tabla2[[#This Row],[Nation or Territory]],'Countries-Continents'!A:B,2,FALSE)</f>
        <v>South America</v>
      </c>
      <c r="G93" s="3">
        <f>VLOOKUP(Tabla2[[#This Row],[Nation or Territory]],GDP!A:C,2,FALSE)</f>
        <v>6716.91159778134</v>
      </c>
    </row>
    <row r="94" spans="1:7">
      <c r="A94" s="3" t="s">
        <v>82</v>
      </c>
      <c r="B94" s="1">
        <v>44</v>
      </c>
      <c r="C94" s="1">
        <f>VLOOKUP(A94,'Quality of life'!B:J,9,FALSE)</f>
        <v>52</v>
      </c>
      <c r="D94" s="2">
        <f>VLOOKUP(Tabla2[[#This Row],[Nation or Territory]],'2020 economical freedom'!A:B,2,FALSE)</f>
        <v>58.8</v>
      </c>
      <c r="E94">
        <f>VLOOKUP(Tabla2[[#This Row],[Nation or Territory]],IDH!C129:D301,2,FALSE)</f>
        <v>0.705</v>
      </c>
      <c r="F94" s="3" t="str">
        <f>VLOOKUP(Tabla2[[#This Row],[Nation or Territory]],'Countries-Continents'!A:B,2,FALSE)</f>
        <v>Africa</v>
      </c>
      <c r="G94" s="3">
        <f>VLOOKUP(Tabla2[[#This Row],[Nation or Territory]],GDP!A:C,2,FALSE)</f>
        <v>6374.02819575944</v>
      </c>
    </row>
    <row r="95" spans="1:7">
      <c r="A95" s="3" t="s">
        <v>72</v>
      </c>
      <c r="B95" s="1">
        <v>47</v>
      </c>
      <c r="C95" s="1">
        <f>VLOOKUP(A95,'Quality of life'!B:J,9,FALSE)</f>
        <v>50</v>
      </c>
      <c r="D95" s="2">
        <f>VLOOKUP(Tabla2[[#This Row],[Nation or Territory]],'2020 economical freedom'!A:B,2,FALSE)</f>
        <v>61.7</v>
      </c>
      <c r="E95">
        <f>VLOOKUP(Tabla2[[#This Row],[Nation or Territory]],IDH!C12:D184,2,FALSE)</f>
        <v>0.819</v>
      </c>
      <c r="F95" s="3" t="str">
        <f>VLOOKUP(Tabla2[[#This Row],[Nation or Territory]],'Countries-Continents'!A:B,2,FALSE)</f>
        <v>Europe</v>
      </c>
      <c r="G95" s="3">
        <f>VLOOKUP(Tabla2[[#This Row],[Nation or Territory]],GDP!A:C,2,FALSE)</f>
        <v>6330.0752464187</v>
      </c>
    </row>
    <row r="96" spans="1:7">
      <c r="A96" s="3" t="s">
        <v>102</v>
      </c>
      <c r="B96" s="1">
        <v>39</v>
      </c>
      <c r="C96" s="1">
        <f>VLOOKUP(A96,'Quality of life'!B:J,9,FALSE)</f>
        <v>55</v>
      </c>
      <c r="D96" s="2">
        <f>VLOOKUP(Tabla2[[#This Row],[Nation or Territory]],'2020 economical freedom'!A:B,2,FALSE)</f>
        <v>51.3</v>
      </c>
      <c r="E96">
        <f>VLOOKUP(Tabla2[[#This Row],[Nation or Territory]],IDH!C34:D206,2,FALSE)</f>
        <v>0.76</v>
      </c>
      <c r="F96" s="3" t="str">
        <f>VLOOKUP(Tabla2[[#This Row],[Nation or Territory]],'Countries-Continents'!A:B,2,FALSE)</f>
        <v>South America</v>
      </c>
      <c r="G96" s="3">
        <f>VLOOKUP(Tabla2[[#This Row],[Nation or Territory]],GDP!A:C,2,FALSE)</f>
        <v>6295.93539868079</v>
      </c>
    </row>
    <row r="97" spans="1:7">
      <c r="A97" s="3" t="s">
        <v>120</v>
      </c>
      <c r="B97" s="1">
        <v>35</v>
      </c>
      <c r="C97" s="1">
        <f>VLOOKUP(A97,'Quality of life'!B:J,9,FALSE)</f>
        <v>56</v>
      </c>
      <c r="D97" s="2">
        <f>VLOOKUP(Tabla2[[#This Row],[Nation or Territory]],'2020 economical freedom'!A:B,2,FALSE)</f>
        <v>62.6</v>
      </c>
      <c r="E97">
        <f>VLOOKUP(Tabla2[[#This Row],[Nation or Territory]],IDH!C15:D187,2,FALSE)</f>
        <v>0.774</v>
      </c>
      <c r="F97" s="3" t="str">
        <f>VLOOKUP(Tabla2[[#This Row],[Nation or Territory]],'Countries-Continents'!A:B,2,FALSE)</f>
        <v>Europe</v>
      </c>
      <c r="G97" s="3">
        <f>VLOOKUP(Tabla2[[#This Row],[Nation or Territory]],GDP!A:C,2,FALSE)</f>
        <v>6072.18462285304</v>
      </c>
    </row>
    <row r="98" spans="1:7">
      <c r="A98" s="3" t="s">
        <v>150</v>
      </c>
      <c r="B98" s="1">
        <v>28</v>
      </c>
      <c r="C98" s="1">
        <f>VLOOKUP(A98,'Quality of life'!B:J,9,FALSE)</f>
        <v>55</v>
      </c>
      <c r="D98" s="2">
        <f>VLOOKUP(Tabla2[[#This Row],[Nation or Territory]],'2020 economical freedom'!A:B,2,FALSE)</f>
        <v>63</v>
      </c>
      <c r="E98">
        <f>VLOOKUP(Tabla2[[#This Row],[Nation or Territory]],IDH!C110:D282,2,FALSE)</f>
        <v>0.726</v>
      </c>
      <c r="F98" s="3" t="str">
        <f>VLOOKUP(Tabla2[[#This Row],[Nation or Territory]],'Countries-Continents'!A:B,2,FALSE)</f>
        <v>South America</v>
      </c>
      <c r="G98" s="3">
        <f>VLOOKUP(Tabla2[[#This Row],[Nation or Territory]],GDP!A:C,2,FALSE)</f>
        <v>5805.67561638869</v>
      </c>
    </row>
    <row r="99" hidden="true" spans="1:7">
      <c r="A99" s="3" t="s">
        <v>107</v>
      </c>
      <c r="B99">
        <v>38</v>
      </c>
      <c r="C99">
        <f>VLOOKUP(A99,'Quality of life'!B:J,9,FALSE)</f>
        <v>54</v>
      </c>
      <c r="D99" s="4" t="e">
        <f>VLOOKUP(Tabla2[[#This Row],[Nation or Territory]],'2020 economical freedom'!A:B,2,FALSE)</f>
        <v>#N/A</v>
      </c>
      <c r="E99">
        <f>VLOOKUP(Tabla2[[#This Row],[Nation or Territory]],IDH!C98:D270,2,FALSE)</f>
        <v>0.798</v>
      </c>
      <c r="F99" s="3" t="str">
        <f>VLOOKUP(Tabla2[[#This Row],[Nation or Territory]],'Countries-Continents'!A:B,2,FALSE)</f>
        <v>Europe</v>
      </c>
      <c r="G99" s="3">
        <f>VLOOKUP(Tabla2[[#This Row],[Nation or Territory]],GDP!A:C,2,FALSE)</f>
        <v>7252.40185773992</v>
      </c>
    </row>
    <row r="100" spans="1:7">
      <c r="A100" s="3" t="s">
        <v>80</v>
      </c>
      <c r="B100" s="1">
        <v>44</v>
      </c>
      <c r="C100" s="1">
        <f>VLOOKUP(A100,'Quality of life'!B:J,9,FALSE)</f>
        <v>48</v>
      </c>
      <c r="D100" s="2">
        <f>VLOOKUP(Tabla2[[#This Row],[Nation or Territory]],'2020 economical freedom'!A:B,2,FALSE)</f>
        <v>68.5</v>
      </c>
      <c r="E100">
        <f>VLOOKUP(Tabla2[[#This Row],[Nation or Territory]],IDH!C70:D242,2,FALSE)</f>
        <v>0.734</v>
      </c>
      <c r="F100" s="3" t="str">
        <f>VLOOKUP(Tabla2[[#This Row],[Nation or Territory]],'Countries-Continents'!A:B,2,FALSE)</f>
        <v>North America</v>
      </c>
      <c r="G100" s="3">
        <f>VLOOKUP(Tabla2[[#This Row],[Nation or Territory]],GDP!A:C,2,FALSE)</f>
        <v>5354.2368587703</v>
      </c>
    </row>
    <row r="101" hidden="true" spans="1:7">
      <c r="A101" s="3" t="s">
        <v>109</v>
      </c>
      <c r="B101">
        <v>38</v>
      </c>
      <c r="C101" t="e">
        <f>VLOOKUP(A101,'Quality of life'!B:J,9,FALSE)</f>
        <v>#N/A</v>
      </c>
      <c r="D101" s="4">
        <f>VLOOKUP(Tabla2[[#This Row],[Nation or Territory]],'2020 economical freedom'!A:B,2,FALSE)</f>
        <v>49.5</v>
      </c>
      <c r="E101">
        <f>VLOOKUP(Tabla2[[#This Row],[Nation or Territory]],IDH!C100:D272,2,FALSE)</f>
        <v>0.732</v>
      </c>
      <c r="F101" s="3" t="str">
        <f>VLOOKUP(Tabla2[[#This Row],[Nation or Territory]],'Countries-Continents'!A:B,2,FALSE)</f>
        <v>South America</v>
      </c>
      <c r="G101" s="3">
        <f>VLOOKUP(Tabla2[[#This Row],[Nation or Territory]],GDP!A:C,2,FALSE)</f>
        <v>6015.16460686684</v>
      </c>
    </row>
    <row r="102" spans="1:7">
      <c r="A102" s="3" t="s">
        <v>113</v>
      </c>
      <c r="B102" s="1">
        <v>36</v>
      </c>
      <c r="C102" s="1">
        <f>VLOOKUP(A102,'Quality of life'!B:J,9,FALSE)</f>
        <v>54</v>
      </c>
      <c r="D102" s="2">
        <f>VLOOKUP(Tabla2[[#This Row],[Nation or Territory]],'2020 economical freedom'!A:B,2,FALSE)</f>
        <v>66.9</v>
      </c>
      <c r="E102">
        <f>VLOOKUP(Tabla2[[#This Row],[Nation or Territory]],IDH!C2:D174,2,FALSE)</f>
        <v>0.79</v>
      </c>
      <c r="F102" s="3" t="str">
        <f>VLOOKUP(Tabla2[[#This Row],[Nation or Territory]],'Countries-Continents'!A:B,2,FALSE)</f>
        <v>Europe</v>
      </c>
      <c r="G102" s="3">
        <f>VLOOKUP(Tabla2[[#This Row],[Nation or Territory]],GDP!A:C,2,FALSE)</f>
        <v>5284.38018438156</v>
      </c>
    </row>
    <row r="103" hidden="true" spans="1:7">
      <c r="A103" s="3" t="s">
        <v>111</v>
      </c>
      <c r="B103">
        <v>37</v>
      </c>
      <c r="C103">
        <f>VLOOKUP(A103,'Quality of life'!B:J,9,FALSE)</f>
        <v>43</v>
      </c>
      <c r="D103" s="4" t="e">
        <f>VLOOKUP(Tabla2[[#This Row],[Nation or Territory]],'2020 economical freedom'!A:B,2,FALSE)</f>
        <v>#N/A</v>
      </c>
      <c r="E103" t="e">
        <f>VLOOKUP(Tabla2[[#This Row],[Nation or Territory]],IDH!C102:D274,2,FALSE)</f>
        <v>#N/A</v>
      </c>
      <c r="F103" s="3" t="str">
        <f>VLOOKUP(Tabla2[[#This Row],[Nation or Territory]],'Countries-Continents'!A:B,2,FALSE)</f>
        <v>Africa</v>
      </c>
      <c r="G103" s="3" t="e">
        <f>VLOOKUP(Tabla2[[#This Row],[Nation or Territory]],GDP!A:C,2,FALSE)</f>
        <v>#N/A</v>
      </c>
    </row>
    <row r="104" spans="1:7">
      <c r="A104" s="3" t="s">
        <v>138</v>
      </c>
      <c r="B104" s="1">
        <v>30</v>
      </c>
      <c r="C104" s="1">
        <f>VLOOKUP(A104,'Quality of life'!B:J,9,FALSE)</f>
        <v>50</v>
      </c>
      <c r="D104" s="2">
        <f>VLOOKUP(Tabla2[[#This Row],[Nation or Territory]],'2020 economical freedom'!A:B,2,FALSE)</f>
        <v>69.3</v>
      </c>
      <c r="E104">
        <f>VLOOKUP(Tabla2[[#This Row],[Nation or Territory]],IDH!C9:D181,2,FALSE)</f>
        <v>0.754</v>
      </c>
      <c r="F104" s="3" t="str">
        <f>VLOOKUP(Tabla2[[#This Row],[Nation or Territory]],'Countries-Continents'!A:B,2,FALSE)</f>
        <v>Europe</v>
      </c>
      <c r="G104" s="3">
        <f>VLOOKUP(Tabla2[[#This Row],[Nation or Territory]],GDP!A:C,2,FALSE)</f>
        <v>4739.84171028393</v>
      </c>
    </row>
    <row r="105" spans="1:7">
      <c r="A105" s="3" t="s">
        <v>54</v>
      </c>
      <c r="B105" s="1">
        <v>56</v>
      </c>
      <c r="C105" s="1">
        <f>VLOOKUP(A105,'Quality of life'!B:J,9,FALSE)</f>
        <v>58</v>
      </c>
      <c r="D105" s="2">
        <f>VLOOKUP(Tabla2[[#This Row],[Nation or Territory]],'2020 economical freedom'!A:B,2,FALSE)</f>
        <v>77.1</v>
      </c>
      <c r="E105">
        <f>VLOOKUP(Tabla2[[#This Row],[Nation or Territory]],IDH!C45:D217,2,FALSE)</f>
        <v>0.799</v>
      </c>
      <c r="F105" s="3" t="str">
        <f>VLOOKUP(Tabla2[[#This Row],[Nation or Territory]],'Countries-Continents'!A:B,2,FALSE)</f>
        <v>Europe</v>
      </c>
      <c r="G105" s="3">
        <f>VLOOKUP(Tabla2[[#This Row],[Nation or Territory]],GDP!A:C,2,FALSE)</f>
        <v>4722.78778321766</v>
      </c>
    </row>
    <row r="106" spans="1:7">
      <c r="A106" s="3" t="s">
        <v>159</v>
      </c>
      <c r="B106" s="1">
        <v>25</v>
      </c>
      <c r="C106" s="1">
        <f>VLOOKUP(A106,'Quality of life'!B:J,9,FALSE)</f>
        <v>45</v>
      </c>
      <c r="D106" s="2">
        <f>VLOOKUP(Tabla2[[#This Row],[Nation or Territory]],'2020 economical freedom'!A:B,2,FALSE)</f>
        <v>64</v>
      </c>
      <c r="E106">
        <f>VLOOKUP(Tabla2[[#This Row],[Nation or Territory]],IDH!C53:D225,2,FALSE)</f>
        <v>0.655</v>
      </c>
      <c r="F106" s="3" t="str">
        <f>VLOOKUP(Tabla2[[#This Row],[Nation or Territory]],'Countries-Continents'!A:B,2,FALSE)</f>
        <v>North America</v>
      </c>
      <c r="G106" s="3">
        <f>VLOOKUP(Tabla2[[#This Row],[Nation or Territory]],GDP!A:C,2,FALSE)</f>
        <v>4472.89237082577</v>
      </c>
    </row>
    <row r="107" hidden="true" spans="1:7">
      <c r="A107" s="3" t="s">
        <v>115</v>
      </c>
      <c r="B107">
        <v>36</v>
      </c>
      <c r="C107">
        <f>VLOOKUP(A107,'Quality of life'!B:J,9,FALSE)</f>
        <v>42</v>
      </c>
      <c r="D107" s="4" t="e">
        <f>VLOOKUP(Tabla2[[#This Row],[Nation or Territory]],'2020 economical freedom'!A:B,2,FALSE)</f>
        <v>#N/A</v>
      </c>
      <c r="E107" t="e">
        <f>VLOOKUP(Tabla2[[#This Row],[Nation or Territory]],IDH!C106:D278,2,FALSE)</f>
        <v>#N/A</v>
      </c>
      <c r="F107" s="3" t="str">
        <f>VLOOKUP(Tabla2[[#This Row],[Nation or Territory]],'Countries-Continents'!A:B,2,FALSE)</f>
        <v>Africa</v>
      </c>
      <c r="G107" s="3" t="e">
        <f>VLOOKUP(Tabla2[[#This Row],[Nation or Territory]],GDP!A:C,2,FALSE)</f>
        <v>#N/A</v>
      </c>
    </row>
    <row r="108" spans="1:7">
      <c r="A108" s="3" t="s">
        <v>70</v>
      </c>
      <c r="B108" s="1">
        <v>49</v>
      </c>
      <c r="C108" s="1">
        <f>VLOOKUP(A108,'Quality of life'!B:J,9,FALSE)</f>
        <v>53</v>
      </c>
      <c r="D108" s="2">
        <f>VLOOKUP(Tabla2[[#This Row],[Nation or Territory]],'2020 economical freedom'!A:B,2,FALSE)</f>
        <v>66</v>
      </c>
      <c r="E108">
        <f>VLOOKUP(Tabla2[[#This Row],[Nation or Territory]],IDH!C72:D244,2,FALSE)</f>
        <v>0.726</v>
      </c>
      <c r="F108" s="3" t="str">
        <f>VLOOKUP(Tabla2[[#This Row],[Nation or Territory]],'Countries-Continents'!A:B,2,FALSE)</f>
        <v>Asia</v>
      </c>
      <c r="G108" s="3">
        <f>VLOOKUP(Tabla2[[#This Row],[Nation or Territory]],GDP!A:C,2,FALSE)</f>
        <v>4312.18011672108</v>
      </c>
    </row>
    <row r="109" hidden="true" spans="1:7">
      <c r="A109" s="3" t="s">
        <v>117</v>
      </c>
      <c r="B109">
        <v>36</v>
      </c>
      <c r="C109" t="e">
        <f>VLOOKUP(A109,'Quality of life'!B:J,9,FALSE)</f>
        <v>#N/A</v>
      </c>
      <c r="D109" s="4">
        <f>VLOOKUP(Tabla2[[#This Row],[Nation or Territory]],'2020 economical freedom'!A:B,2,FALSE)</f>
        <v>67.4</v>
      </c>
      <c r="E109" t="e">
        <f>VLOOKUP(Tabla2[[#This Row],[Nation or Territory]],IDH!C108:D280,2,FALSE)</f>
        <v>#N/A</v>
      </c>
      <c r="F109" s="3" t="e">
        <f>VLOOKUP(Tabla2[[#This Row],[Nation or Territory]],'Countries-Continents'!A:B,2,FALSE)</f>
        <v>#N/A</v>
      </c>
      <c r="G109" s="3">
        <f>VLOOKUP(Tabla2[[#This Row],[Nation or Territory]],GDP!A:C,2,FALSE)</f>
        <v>4419.91432698449</v>
      </c>
    </row>
    <row r="110" spans="1:7">
      <c r="A110" s="3" t="s">
        <v>124</v>
      </c>
      <c r="B110" s="1">
        <v>34</v>
      </c>
      <c r="C110" s="1">
        <f>VLOOKUP(A110,'Quality of life'!B:J,9,FALSE)</f>
        <v>50</v>
      </c>
      <c r="D110" s="2">
        <f>VLOOKUP(Tabla2[[#This Row],[Nation or Territory]],'2020 economical freedom'!A:B,2,FALSE)</f>
        <v>62</v>
      </c>
      <c r="E110" t="e">
        <f>VLOOKUP(Tabla2[[#This Row],[Nation or Territory]],IDH!C93:D265,2,FALSE)</f>
        <v>#N/A</v>
      </c>
      <c r="F110" s="3" t="str">
        <f>VLOOKUP(Tabla2[[#This Row],[Nation or Territory]],'Countries-Continents'!A:B,2,FALSE)</f>
        <v>Europe</v>
      </c>
      <c r="G110" s="3">
        <f>VLOOKUP(Tabla2[[#This Row],[Nation or Territory]],GDP!A:C,2,FALSE)</f>
        <v>4233.74343674119</v>
      </c>
    </row>
    <row r="111" spans="1:7">
      <c r="A111" s="3" t="s">
        <v>69</v>
      </c>
      <c r="B111" s="1">
        <v>49</v>
      </c>
      <c r="C111" s="1">
        <f>VLOOKUP(A111,'Quality of life'!B:J,9,FALSE)</f>
        <v>54</v>
      </c>
      <c r="D111" s="2">
        <f>VLOOKUP(Tabla2[[#This Row],[Nation or Territory]],'2020 economical freedom'!A:B,2,FALSE)</f>
        <v>70.6</v>
      </c>
      <c r="E111">
        <f>VLOOKUP(Tabla2[[#This Row],[Nation or Territory]],IDH!C6:D178,2,FALSE)</f>
        <v>0.769</v>
      </c>
      <c r="F111" s="3" t="str">
        <f>VLOOKUP(Tabla2[[#This Row],[Nation or Territory]],'Countries-Continents'!A:B,2,FALSE)</f>
        <v>Europe</v>
      </c>
      <c r="G111" s="3">
        <f>VLOOKUP(Tabla2[[#This Row],[Nation or Territory]],GDP!A:C,2,FALSE)</f>
        <v>4220.49027671249</v>
      </c>
    </row>
    <row r="112" spans="1:7">
      <c r="A112" s="3" t="s">
        <v>114</v>
      </c>
      <c r="B112" s="1">
        <v>36</v>
      </c>
      <c r="C112" s="1">
        <f>VLOOKUP(A112,'Quality of life'!B:J,9,FALSE)</f>
        <v>52</v>
      </c>
      <c r="D112" s="2">
        <f>VLOOKUP(Tabla2[[#This Row],[Nation or Territory]],'2020 economical freedom'!A:B,2,FALSE)</f>
        <v>46.9</v>
      </c>
      <c r="E112">
        <f>VLOOKUP(Tabla2[[#This Row],[Nation or Territory]],IDH!C3:D175,2,FALSE)</f>
        <v>0.745</v>
      </c>
      <c r="F112" s="3" t="str">
        <f>VLOOKUP(Tabla2[[#This Row],[Nation or Territory]],'Countries-Continents'!A:B,2,FALSE)</f>
        <v>Africa</v>
      </c>
      <c r="G112" s="3">
        <f>VLOOKUP(Tabla2[[#This Row],[Nation or Territory]],GDP!A:C,2,FALSE)</f>
        <v>4153.73397805915</v>
      </c>
    </row>
    <row r="113" spans="1:7">
      <c r="A113" s="3" t="s">
        <v>121</v>
      </c>
      <c r="B113" s="1">
        <v>35</v>
      </c>
      <c r="C113" s="1">
        <f>VLOOKUP(A113,'Quality of life'!B:J,9,FALSE)</f>
        <v>54</v>
      </c>
      <c r="D113" s="2">
        <f>VLOOKUP(Tabla2[[#This Row],[Nation or Territory]],'2020 economical freedom'!A:B,2,FALSE)</f>
        <v>55.9</v>
      </c>
      <c r="E113">
        <f>VLOOKUP(Tabla2[[#This Row],[Nation or Territory]],IDH!C94:D266,2,FALSE)</f>
        <v>0.728</v>
      </c>
      <c r="F113" s="3" t="str">
        <f>VLOOKUP(Tabla2[[#This Row],[Nation or Territory]],'Countries-Continents'!A:B,2,FALSE)</f>
        <v>Asia</v>
      </c>
      <c r="G113" s="3">
        <f>VLOOKUP(Tabla2[[#This Row],[Nation or Territory]],GDP!A:C,2,FALSE)</f>
        <v>4134.98719823511</v>
      </c>
    </row>
    <row r="114" hidden="true" spans="1:7">
      <c r="A114" s="3" t="s">
        <v>122</v>
      </c>
      <c r="B114">
        <v>35</v>
      </c>
      <c r="C114" t="e">
        <f>VLOOKUP(A114,'Quality of life'!B:J,9,FALSE)</f>
        <v>#N/A</v>
      </c>
      <c r="D114" s="4">
        <f>VLOOKUP(Tabla2[[#This Row],[Nation or Territory]],'2020 economical freedom'!A:B,2,FALSE)</f>
        <v>69.5</v>
      </c>
      <c r="E114">
        <f>VLOOKUP(Tabla2[[#This Row],[Nation or Territory]],IDH!C113:D285,2,FALSE)</f>
        <v>0.767</v>
      </c>
      <c r="F114" s="3" t="e">
        <f>VLOOKUP(Tabla2[[#This Row],[Nation or Territory]],'Countries-Continents'!A:B,2,FALSE)</f>
        <v>#N/A</v>
      </c>
      <c r="G114" s="3">
        <f>VLOOKUP(Tabla2[[#This Row],[Nation or Territory]],GDP!A:C,2,FALSE)</f>
        <v>6088.97244500876</v>
      </c>
    </row>
    <row r="115" hidden="true" spans="1:7">
      <c r="A115" s="3" t="s">
        <v>123</v>
      </c>
      <c r="B115">
        <v>35</v>
      </c>
      <c r="C115" t="e">
        <f>VLOOKUP(A115,'Quality of life'!B:J,9,FALSE)</f>
        <v>#N/A</v>
      </c>
      <c r="D115" s="4">
        <f>VLOOKUP(Tabla2[[#This Row],[Nation or Territory]],'2020 economical freedom'!A:B,2,FALSE)</f>
        <v>67.2</v>
      </c>
      <c r="E115">
        <f>VLOOKUP(Tabla2[[#This Row],[Nation or Territory]],IDH!C114:D286,2,FALSE)</f>
        <v>0.811</v>
      </c>
      <c r="F115" s="3" t="str">
        <f>VLOOKUP(Tabla2[[#This Row],[Nation or Territory]],'Countries-Continents'!A:B,2,FALSE)</f>
        <v>North America</v>
      </c>
      <c r="G115" s="3">
        <f>VLOOKUP(Tabla2[[#This Row],[Nation or Territory]],GDP!A:C,2,FALSE)</f>
        <v>15592.573678922</v>
      </c>
    </row>
    <row r="116" spans="1:7">
      <c r="A116" s="3" t="s">
        <v>108</v>
      </c>
      <c r="B116" s="1">
        <v>38</v>
      </c>
      <c r="C116" s="1">
        <f>VLOOKUP(A116,'Quality of life'!B:J,9,FALSE)</f>
        <v>55</v>
      </c>
      <c r="D116" s="2">
        <f>VLOOKUP(Tabla2[[#This Row],[Nation or Territory]],'2020 economical freedom'!A:B,2,FALSE)</f>
        <v>57.4</v>
      </c>
      <c r="E116">
        <f>VLOOKUP(Tabla2[[#This Row],[Nation or Territory]],IDH!C134:D306,2,FALSE)</f>
        <v>0.775</v>
      </c>
      <c r="F116" s="3" t="str">
        <f>VLOOKUP(Tabla2[[#This Row],[Nation or Territory]],'Countries-Continents'!A:B,2,FALSE)</f>
        <v>Asia</v>
      </c>
      <c r="G116" s="3">
        <f>VLOOKUP(Tabla2[[#This Row],[Nation or Territory]],GDP!A:C,2,FALSE)</f>
        <v>4080.56712469552</v>
      </c>
    </row>
    <row r="117" spans="1:7">
      <c r="A117" s="3" t="s">
        <v>116</v>
      </c>
      <c r="B117" s="1">
        <v>36</v>
      </c>
      <c r="C117" s="1">
        <f>VLOOKUP(A117,'Quality of life'!B:J,9,FALSE)</f>
        <v>44</v>
      </c>
      <c r="D117" s="2">
        <f>VLOOKUP(Tabla2[[#This Row],[Nation or Territory]],'2020 economical freedom'!A:B,2,FALSE)</f>
        <v>61.6</v>
      </c>
      <c r="E117">
        <f>VLOOKUP(Tabla2[[#This Row],[Nation or Territory]],IDH!C37:D209,2,FALSE)</f>
        <v>0.671</v>
      </c>
      <c r="F117" s="3" t="str">
        <f>VLOOKUP(Tabla2[[#This Row],[Nation or Territory]],'Countries-Continents'!A:B,2,FALSE)</f>
        <v>North America</v>
      </c>
      <c r="G117" s="3">
        <f>VLOOKUP(Tabla2[[#This Row],[Nation or Territory]],GDP!A:C,2,FALSE)</f>
        <v>4067.65944881154</v>
      </c>
    </row>
    <row r="118" spans="1:7">
      <c r="A118" s="3" t="s">
        <v>112</v>
      </c>
      <c r="B118" s="1">
        <v>37</v>
      </c>
      <c r="C118" s="1">
        <f>VLOOKUP(A118,'Quality of life'!B:J,9,FALSE)</f>
        <v>51</v>
      </c>
      <c r="D118" s="2">
        <f>VLOOKUP(Tabla2[[#This Row],[Nation or Territory]],'2020 economical freedom'!A:B,2,FALSE)</f>
        <v>67.2</v>
      </c>
      <c r="E118">
        <f>VLOOKUP(Tabla2[[#This Row],[Nation or Territory]],IDH!C60:D232,2,FALSE)</f>
        <v>0.707</v>
      </c>
      <c r="F118" s="3" t="str">
        <f>VLOOKUP(Tabla2[[#This Row],[Nation or Territory]],'Countries-Continents'!A:B,2,FALSE)</f>
        <v>Asia</v>
      </c>
      <c r="G118" s="3">
        <f>VLOOKUP(Tabla2[[#This Row],[Nation or Territory]],GDP!A:C,2,FALSE)</f>
        <v>3893.84642475571</v>
      </c>
    </row>
    <row r="119" hidden="true" spans="1:7">
      <c r="A119" s="3" t="s">
        <v>127</v>
      </c>
      <c r="B119">
        <v>33</v>
      </c>
      <c r="C119" t="e">
        <f>VLOOKUP(A119,'Quality of life'!B:J,9,FALSE)</f>
        <v>#N/A</v>
      </c>
      <c r="D119" s="4">
        <f>VLOOKUP(Tabla2[[#This Row],[Nation or Territory]],'2020 economical freedom'!A:B,2,FALSE)</f>
        <v>55.3</v>
      </c>
      <c r="E119" t="e">
        <f>VLOOKUP(Tabla2[[#This Row],[Nation or Territory]],IDH!C118:D290,2,FALSE)</f>
        <v>#N/A</v>
      </c>
      <c r="F119" s="3" t="e">
        <f>VLOOKUP(Tabla2[[#This Row],[Nation or Territory]],'Countries-Continents'!A:B,2,FALSE)</f>
        <v>#N/A</v>
      </c>
      <c r="G119" s="3">
        <f>VLOOKUP(Tabla2[[#This Row],[Nation or Territory]],GDP!A:C,2,FALSE)</f>
        <v>4106.1971526456</v>
      </c>
    </row>
    <row r="120" spans="1:7">
      <c r="A120" s="3" t="s">
        <v>133</v>
      </c>
      <c r="B120" s="1">
        <v>31</v>
      </c>
      <c r="C120" s="1">
        <f>VLOOKUP(A120,'Quality of life'!B:J,9,FALSE)</f>
        <v>52</v>
      </c>
      <c r="D120" s="2">
        <f>VLOOKUP(Tabla2[[#This Row],[Nation or Territory]],'2020 economical freedom'!A:B,2,FALSE)</f>
        <v>42.8</v>
      </c>
      <c r="E120" t="e">
        <f>VLOOKUP(Tabla2[[#This Row],[Nation or Territory]],IDH!C14:D186,2,FALSE)</f>
        <v>#N/A</v>
      </c>
      <c r="F120" s="3" t="str">
        <f>VLOOKUP(Tabla2[[#This Row],[Nation or Territory]],'Countries-Continents'!A:B,2,FALSE)</f>
        <v>South America</v>
      </c>
      <c r="G120" s="3">
        <f>VLOOKUP(Tabla2[[#This Row],[Nation or Territory]],GDP!A:C,2,FALSE)</f>
        <v>3548.59015508448</v>
      </c>
    </row>
    <row r="121" spans="1:7">
      <c r="A121" s="3" t="s">
        <v>83</v>
      </c>
      <c r="B121" s="1">
        <v>44</v>
      </c>
      <c r="C121" s="1">
        <f>VLOOKUP(A121,'Quality of life'!B:J,9,FALSE)</f>
        <v>55</v>
      </c>
      <c r="D121" s="2">
        <f>VLOOKUP(Tabla2[[#This Row],[Nation or Territory]],'2020 economical freedom'!A:B,2,FALSE)</f>
        <v>55.8</v>
      </c>
      <c r="E121">
        <f>VLOOKUP(Tabla2[[#This Row],[Nation or Territory]],IDH!C152:D324,2,FALSE)</f>
        <v>0.734</v>
      </c>
      <c r="F121" s="3" t="str">
        <f>VLOOKUP(Tabla2[[#This Row],[Nation or Territory]],'Countries-Continents'!A:B,2,FALSE)</f>
        <v>Africa</v>
      </c>
      <c r="G121" s="3">
        <f>VLOOKUP(Tabla2[[#This Row],[Nation or Territory]],GDP!A:C,2,FALSE)</f>
        <v>3438.78908914627</v>
      </c>
    </row>
    <row r="122" spans="1:7">
      <c r="A122" s="3" t="s">
        <v>151</v>
      </c>
      <c r="B122" s="1">
        <v>27</v>
      </c>
      <c r="C122" s="1">
        <f>VLOOKUP(A122,'Quality of life'!B:J,9,FALSE)</f>
        <v>36</v>
      </c>
      <c r="D122" s="2">
        <f>VLOOKUP(Tabla2[[#This Row],[Nation or Territory]],'2020 economical freedom'!A:B,2,FALSE)</f>
        <v>52.2</v>
      </c>
      <c r="E122">
        <f>VLOOKUP(Tabla2[[#This Row],[Nation or Territory]],IDH!C4:D176,2,FALSE)</f>
        <v>0.582</v>
      </c>
      <c r="F122" s="3" t="str">
        <f>VLOOKUP(Tabla2[[#This Row],[Nation or Territory]],'Countries-Continents'!A:B,2,FALSE)</f>
        <v>Africa</v>
      </c>
      <c r="G122" s="3">
        <f>VLOOKUP(Tabla2[[#This Row],[Nation or Territory]],GDP!A:C,2,FALSE)</f>
        <v>3289.64666408633</v>
      </c>
    </row>
    <row r="123" spans="1:7">
      <c r="A123" s="3" t="s">
        <v>125</v>
      </c>
      <c r="B123" s="1">
        <v>34</v>
      </c>
      <c r="C123" s="1">
        <f>VLOOKUP(A123,'Quality of life'!B:J,9,FALSE)</f>
        <v>46</v>
      </c>
      <c r="D123" s="2">
        <f>VLOOKUP(Tabla2[[#This Row],[Nation or Territory]],'2020 economical freedom'!A:B,2,FALSE)</f>
        <v>64.5</v>
      </c>
      <c r="E123">
        <f>VLOOKUP(Tabla2[[#This Row],[Nation or Territory]],IDH!C112:D284,2,FALSE)</f>
        <v>0.708</v>
      </c>
      <c r="F123" s="3" t="str">
        <f>VLOOKUP(Tabla2[[#This Row],[Nation or Territory]],'Countries-Continents'!A:B,2,FALSE)</f>
        <v>Asia</v>
      </c>
      <c r="G123" s="3">
        <f>VLOOKUP(Tabla2[[#This Row],[Nation or Territory]],GDP!A:C,2,FALSE)</f>
        <v>3252.09232413346</v>
      </c>
    </row>
    <row r="124" hidden="true" spans="1:7">
      <c r="A124" s="3" t="s">
        <v>132</v>
      </c>
      <c r="B124">
        <v>32</v>
      </c>
      <c r="C124" t="e">
        <f>VLOOKUP(A124,'Quality of life'!B:J,9,FALSE)</f>
        <v>#N/A</v>
      </c>
      <c r="D124" s="4">
        <f>VLOOKUP(Tabla2[[#This Row],[Nation or Territory]],'2020 economical freedom'!A:B,2,FALSE)</f>
        <v>54.7</v>
      </c>
      <c r="E124">
        <f>VLOOKUP(Tabla2[[#This Row],[Nation or Territory]],IDH!C123:D295,2,FALSE)</f>
        <v>0.386</v>
      </c>
      <c r="F124" s="3" t="str">
        <f>VLOOKUP(Tabla2[[#This Row],[Nation or Territory]],'Countries-Continents'!A:B,2,FALSE)</f>
        <v>Africa</v>
      </c>
      <c r="G124" s="3">
        <f>VLOOKUP(Tabla2[[#This Row],[Nation or Territory]],GDP!A:C,2,FALSE)</f>
        <v>572.427154260028</v>
      </c>
    </row>
    <row r="125" spans="1:7">
      <c r="A125" s="3" t="s">
        <v>97</v>
      </c>
      <c r="B125" s="1">
        <v>40</v>
      </c>
      <c r="C125" s="1">
        <f>VLOOKUP(A125,'Quality of life'!B:J,9,FALSE)</f>
        <v>55</v>
      </c>
      <c r="D125" s="2">
        <f>VLOOKUP(Tabla2[[#This Row],[Nation or Territory]],'2020 economical freedom'!A:B,2,FALSE)</f>
        <v>63.3</v>
      </c>
      <c r="E125">
        <f>VLOOKUP(Tabla2[[#This Row],[Nation or Territory]],IDH!C95:D267,2,FALSE)</f>
        <v>0.673</v>
      </c>
      <c r="F125" s="3" t="str">
        <f>VLOOKUP(Tabla2[[#This Row],[Nation or Territory]],'Countries-Continents'!A:B,2,FALSE)</f>
        <v>Africa</v>
      </c>
      <c r="G125" s="3">
        <f>VLOOKUP(Tabla2[[#This Row],[Nation or Territory]],GDP!A:C,2,FALSE)</f>
        <v>3222.20063433213</v>
      </c>
    </row>
    <row r="126" spans="1:7">
      <c r="A126" s="3" t="s">
        <v>130</v>
      </c>
      <c r="B126" s="1">
        <v>33</v>
      </c>
      <c r="C126" s="1">
        <f>VLOOKUP(A126,'Quality of life'!B:J,9,FALSE)</f>
        <v>48</v>
      </c>
      <c r="D126" s="2">
        <f>VLOOKUP(Tabla2[[#This Row],[Nation or Territory]],'2020 economical freedom'!A:B,2,FALSE)</f>
        <v>54.9</v>
      </c>
      <c r="E126">
        <f>VLOOKUP(Tabla2[[#This Row],[Nation or Territory]],IDH!C156:D328,2,FALSE)</f>
        <v>0.771</v>
      </c>
      <c r="F126" s="3" t="str">
        <f>VLOOKUP(Tabla2[[#This Row],[Nation or Territory]],'Countries-Continents'!A:B,2,FALSE)</f>
        <v>Europe</v>
      </c>
      <c r="G126" s="3">
        <f>VLOOKUP(Tabla2[[#This Row],[Nation or Territory]],GDP!A:C,2,FALSE)</f>
        <v>3096.81740221352</v>
      </c>
    </row>
    <row r="127" hidden="true" spans="1:7">
      <c r="A127" s="3" t="s">
        <v>135</v>
      </c>
      <c r="B127">
        <v>31</v>
      </c>
      <c r="C127">
        <f>VLOOKUP(A127,'Quality of life'!B:J,9,FALSE)</f>
        <v>52</v>
      </c>
      <c r="D127" s="4" t="e">
        <f>VLOOKUP(Tabla2[[#This Row],[Nation or Territory]],'2020 economical freedom'!A:B,2,FALSE)</f>
        <v>#N/A</v>
      </c>
      <c r="E127" t="e">
        <f>VLOOKUP(Tabla2[[#This Row],[Nation or Territory]],IDH!C126:D298,2,FALSE)</f>
        <v>#N/A</v>
      </c>
      <c r="F127" s="3" t="str">
        <f>VLOOKUP(Tabla2[[#This Row],[Nation or Territory]],'Countries-Continents'!A:B,2,FALSE)</f>
        <v>Asia</v>
      </c>
      <c r="G127" s="3" t="e">
        <f>VLOOKUP(Tabla2[[#This Row],[Nation or Territory]],GDP!A:C,2,FALSE)</f>
        <v>#N/A</v>
      </c>
    </row>
    <row r="128" spans="1:7">
      <c r="A128" s="3" t="s">
        <v>119</v>
      </c>
      <c r="B128" s="1">
        <v>36</v>
      </c>
      <c r="C128" s="1">
        <f>VLOOKUP(A128,'Quality of life'!B:J,9,FALSE)</f>
        <v>53</v>
      </c>
      <c r="D128" s="2">
        <f>VLOOKUP(Tabla2[[#This Row],[Nation or Territory]],'2020 economical freedom'!A:B,2,FALSE)</f>
        <v>58.8</v>
      </c>
      <c r="E128" t="e">
        <f>VLOOKUP(Tabla2[[#This Row],[Nation or Territory]],IDH!C166:D338,2,FALSE)</f>
        <v>#N/A</v>
      </c>
      <c r="F128" s="3" t="str">
        <f>VLOOKUP(Tabla2[[#This Row],[Nation or Territory]],'Countries-Continents'!A:B,2,FALSE)</f>
        <v>Asia</v>
      </c>
      <c r="G128" s="3">
        <f>VLOOKUP(Tabla2[[#This Row],[Nation or Territory]],GDP!A:C,2,FALSE)</f>
        <v>2566.59694958511</v>
      </c>
    </row>
    <row r="129" spans="1:7">
      <c r="A129" s="3" t="s">
        <v>166</v>
      </c>
      <c r="B129" s="1">
        <v>24</v>
      </c>
      <c r="C129" s="1">
        <f>VLOOKUP(A129,'Quality of life'!B:J,9,FALSE)</f>
        <v>44</v>
      </c>
      <c r="D129" s="2">
        <f>VLOOKUP(Tabla2[[#This Row],[Nation or Territory]],'2020 economical freedom'!A:B,2,FALSE)</f>
        <v>61.1</v>
      </c>
      <c r="E129">
        <f>VLOOKUP(Tabla2[[#This Row],[Nation or Territory]],IDH!C54:D226,2,FALSE)</f>
        <v>0.63</v>
      </c>
      <c r="F129" s="3" t="str">
        <f>VLOOKUP(Tabla2[[#This Row],[Nation or Territory]],'Countries-Continents'!A:B,2,FALSE)</f>
        <v>North America</v>
      </c>
      <c r="G129" s="3">
        <f>VLOOKUP(Tabla2[[#This Row],[Nation or Territory]],GDP!A:C,2,FALSE)</f>
        <v>2505.7767518956</v>
      </c>
    </row>
    <row r="130" spans="1:7">
      <c r="A130" s="3" t="s">
        <v>84</v>
      </c>
      <c r="B130" s="1">
        <v>43</v>
      </c>
      <c r="C130" s="1">
        <f>VLOOKUP(A130,'Quality of life'!B:J,9,FALSE)</f>
        <v>48</v>
      </c>
      <c r="D130" s="2">
        <f>VLOOKUP(Tabla2[[#This Row],[Nation or Territory]],'2020 economical freedom'!A:B,2,FALSE)</f>
        <v>59.4</v>
      </c>
      <c r="E130">
        <f>VLOOKUP(Tabla2[[#This Row],[Nation or Territory]],IDH!C50:D222,2,FALSE)</f>
        <v>0.602</v>
      </c>
      <c r="F130" s="3" t="str">
        <f>VLOOKUP(Tabla2[[#This Row],[Nation or Territory]],'Countries-Continents'!A:B,2,FALSE)</f>
        <v>Africa</v>
      </c>
      <c r="G130" s="3">
        <f>VLOOKUP(Tabla2[[#This Row],[Nation or Territory]],GDP!A:C,2,FALSE)</f>
        <v>2202.31216442504</v>
      </c>
    </row>
    <row r="131" hidden="true" spans="1:7">
      <c r="A131" s="3" t="s">
        <v>139</v>
      </c>
      <c r="B131">
        <v>30</v>
      </c>
      <c r="C131" t="e">
        <f>VLOOKUP(A131,'Quality of life'!B:J,9,FALSE)</f>
        <v>#N/A</v>
      </c>
      <c r="D131" s="4">
        <f>VLOOKUP(Tabla2[[#This Row],[Nation or Territory]],'2020 economical freedom'!A:B,2,FALSE)</f>
        <v>56.7</v>
      </c>
      <c r="E131" t="e">
        <f>VLOOKUP(Tabla2[[#This Row],[Nation or Territory]],IDH!C130:D302,2,FALSE)</f>
        <v>#N/A</v>
      </c>
      <c r="F131" s="3" t="str">
        <f>VLOOKUP(Tabla2[[#This Row],[Nation or Territory]],'Countries-Continents'!A:B,2,FALSE)</f>
        <v>Africa</v>
      </c>
      <c r="G131" s="3">
        <f>VLOOKUP(Tabla2[[#This Row],[Nation or Territory]],GDP!A:C,2,FALSE)</f>
        <v>7956.62781558686</v>
      </c>
    </row>
    <row r="132" spans="1:7">
      <c r="A132" s="3" t="s">
        <v>164</v>
      </c>
      <c r="B132" s="1">
        <v>25</v>
      </c>
      <c r="C132" s="1">
        <f>VLOOKUP(A132,'Quality of life'!B:J,9,FALSE)</f>
        <v>30</v>
      </c>
      <c r="D132" s="2">
        <f>VLOOKUP(Tabla2[[#This Row],[Nation or Territory]],'2020 economical freedom'!A:B,2,FALSE)</f>
        <v>57.2</v>
      </c>
      <c r="E132">
        <f>VLOOKUP(Tabla2[[#This Row],[Nation or Territory]],IDH!C104:D276,2,FALSE)</f>
        <v>0.531</v>
      </c>
      <c r="F132" s="3" t="str">
        <f>VLOOKUP(Tabla2[[#This Row],[Nation or Territory]],'Countries-Continents'!A:B,2,FALSE)</f>
        <v>Africa</v>
      </c>
      <c r="G132" s="3">
        <f>VLOOKUP(Tabla2[[#This Row],[Nation or Territory]],GDP!A:C,2,FALSE)</f>
        <v>2027.77797925505</v>
      </c>
    </row>
    <row r="133" hidden="true" spans="1:7">
      <c r="A133" s="3" t="s">
        <v>141</v>
      </c>
      <c r="B133">
        <v>30</v>
      </c>
      <c r="C133" t="e">
        <f>VLOOKUP(A133,'Quality of life'!B:J,9,FALSE)</f>
        <v>#N/A</v>
      </c>
      <c r="D133" s="4">
        <f>VLOOKUP(Tabla2[[#This Row],[Nation or Territory]],'2020 economical freedom'!A:B,2,FALSE)</f>
        <v>55.9</v>
      </c>
      <c r="E133" t="e">
        <f>VLOOKUP(Tabla2[[#This Row],[Nation or Territory]],IDH!C132:D304,2,FALSE)</f>
        <v>#N/A</v>
      </c>
      <c r="F133" s="3" t="str">
        <f>VLOOKUP(Tabla2[[#This Row],[Nation or Territory]],'Countries-Continents'!A:B,2,FALSE)</f>
        <v>Africa</v>
      </c>
      <c r="G133" s="3">
        <f>VLOOKUP(Tabla2[[#This Row],[Nation or Territory]],GDP!A:C,2,FALSE)</f>
        <v>894.802186858006</v>
      </c>
    </row>
    <row r="134" spans="1:7">
      <c r="A134" s="3" t="s">
        <v>168</v>
      </c>
      <c r="B134" s="1">
        <v>22</v>
      </c>
      <c r="C134" s="1">
        <f>VLOOKUP(A134,'Quality of life'!B:J,9,FALSE)</f>
        <v>40</v>
      </c>
      <c r="D134" s="2">
        <f>VLOOKUP(Tabla2[[#This Row],[Nation or Territory]],'2020 economical freedom'!A:B,2,FALSE)</f>
        <v>57.2</v>
      </c>
      <c r="E134">
        <f>VLOOKUP(Tabla2[[#This Row],[Nation or Territory]],IDH!C103:D275,2,FALSE)</f>
        <v>0.661</v>
      </c>
      <c r="F134" s="3" t="str">
        <f>VLOOKUP(Tabla2[[#This Row],[Nation or Territory]],'Countries-Continents'!A:B,2,FALSE)</f>
        <v>North America</v>
      </c>
      <c r="G134" s="3">
        <f>VLOOKUP(Tabla2[[#This Row],[Nation or Territory]],GDP!A:C,2,FALSE)</f>
        <v>2020.55192996381</v>
      </c>
    </row>
    <row r="135" spans="1:7">
      <c r="A135" s="3" t="s">
        <v>96</v>
      </c>
      <c r="B135" s="1">
        <v>40</v>
      </c>
      <c r="C135" s="1">
        <f>VLOOKUP(A135,'Quality of life'!B:J,9,FALSE)</f>
        <v>50</v>
      </c>
      <c r="D135" s="2">
        <f>VLOOKUP(Tabla2[[#This Row],[Nation or Territory]],'2020 economical freedom'!A:B,2,FALSE)</f>
        <v>56.5</v>
      </c>
      <c r="E135">
        <f>VLOOKUP(Tabla2[[#This Row],[Nation or Territory]],IDH!C59:D231,2,FALSE)</f>
        <v>0.64</v>
      </c>
      <c r="F135" s="3" t="str">
        <f>VLOOKUP(Tabla2[[#This Row],[Nation or Territory]],'Countries-Continents'!A:B,2,FALSE)</f>
        <v>Asia</v>
      </c>
      <c r="G135" s="3">
        <f>VLOOKUP(Tabla2[[#This Row],[Nation or Territory]],GDP!A:C,2,FALSE)</f>
        <v>2005.86300452403</v>
      </c>
    </row>
    <row r="136" hidden="true" spans="1:7">
      <c r="A136" s="3" t="s">
        <v>144</v>
      </c>
      <c r="B136">
        <v>29</v>
      </c>
      <c r="C136" t="e">
        <f>VLOOKUP(A136,'Quality of life'!B:J,9,FALSE)</f>
        <v>#N/A</v>
      </c>
      <c r="D136" s="4">
        <f>VLOOKUP(Tabla2[[#This Row],[Nation or Territory]],'2020 economical freedom'!A:B,2,FALSE)</f>
        <v>55.3</v>
      </c>
      <c r="E136" t="e">
        <f>VLOOKUP(Tabla2[[#This Row],[Nation or Territory]],IDH!C135:D307,2,FALSE)</f>
        <v>#N/A</v>
      </c>
      <c r="F136" s="3" t="str">
        <f>VLOOKUP(Tabla2[[#This Row],[Nation or Territory]],'Countries-Continents'!A:B,2,FALSE)</f>
        <v>Africa</v>
      </c>
      <c r="G136" s="3">
        <f>VLOOKUP(Tabla2[[#This Row],[Nation or Territory]],GDP!A:C,2,FALSE)</f>
        <v>1600.87646860561</v>
      </c>
    </row>
    <row r="137" spans="1:7">
      <c r="A137" s="3" t="s">
        <v>134</v>
      </c>
      <c r="B137" s="1">
        <v>31</v>
      </c>
      <c r="C137" s="1">
        <f>VLOOKUP(A137,'Quality of life'!B:J,9,FALSE)</f>
        <v>48</v>
      </c>
      <c r="D137" s="2">
        <f>VLOOKUP(Tabla2[[#This Row],[Nation or Territory]],'2020 economical freedom'!A:B,2,FALSE)</f>
        <v>55.3</v>
      </c>
      <c r="E137">
        <f>VLOOKUP(Tabla2[[#This Row],[Nation or Territory]],IDH!C74:D246,2,FALSE)</f>
        <v>0.595</v>
      </c>
      <c r="F137" s="3" t="str">
        <f>VLOOKUP(Tabla2[[#This Row],[Nation or Territory]],'Countries-Continents'!A:B,2,FALSE)</f>
        <v>Africa</v>
      </c>
      <c r="G137" s="3">
        <f>VLOOKUP(Tabla2[[#This Row],[Nation or Territory]],GDP!A:C,2,FALSE)</f>
        <v>1707.98680529003</v>
      </c>
    </row>
    <row r="138" spans="1:7">
      <c r="A138" s="3" t="s">
        <v>167</v>
      </c>
      <c r="B138" s="1">
        <v>24</v>
      </c>
      <c r="C138" s="1">
        <f>VLOOKUP(A138,'Quality of life'!B:J,9,FALSE)</f>
        <v>40</v>
      </c>
      <c r="D138" s="2">
        <f>VLOOKUP(Tabla2[[#This Row],[Nation or Territory]],'2020 economical freedom'!A:B,2,FALSE)</f>
        <v>43.1</v>
      </c>
      <c r="E138">
        <f>VLOOKUP(Tabla2[[#This Row],[Nation or Territory]],IDH!C175:D347,2,FALSE)</f>
        <v>0.563</v>
      </c>
      <c r="F138" s="3" t="str">
        <f>VLOOKUP(Tabla2[[#This Row],[Nation or Territory]],'Countries-Continents'!A:B,2,FALSE)</f>
        <v>Africa</v>
      </c>
      <c r="G138" s="3">
        <f>VLOOKUP(Tabla2[[#This Row],[Nation or Territory]],GDP!A:C,2,FALSE)</f>
        <v>1683.74057709465</v>
      </c>
    </row>
    <row r="139" hidden="true" spans="1:7">
      <c r="A139" s="3" t="s">
        <v>147</v>
      </c>
      <c r="B139">
        <v>28</v>
      </c>
      <c r="C139" t="e">
        <f>VLOOKUP(A139,'Quality of life'!B:J,9,FALSE)</f>
        <v>#N/A</v>
      </c>
      <c r="D139" s="4">
        <f>VLOOKUP(Tabla2[[#This Row],[Nation or Territory]],'2020 economical freedom'!A:B,2,FALSE)</f>
        <v>56.5</v>
      </c>
      <c r="E139" t="e">
        <f>VLOOKUP(Tabla2[[#This Row],[Nation or Territory]],IDH!C138:D310,2,FALSE)</f>
        <v>#N/A</v>
      </c>
      <c r="F139" s="3" t="str">
        <f>VLOOKUP(Tabla2[[#This Row],[Nation or Territory]],'Countries-Continents'!A:B,2,FALSE)</f>
        <v>Africa</v>
      </c>
      <c r="G139" s="3">
        <f>VLOOKUP(Tabla2[[#This Row],[Nation or Territory]],GDP!A:C,2,FALSE)</f>
        <v>878.599613250501</v>
      </c>
    </row>
    <row r="140" hidden="true" spans="1:7">
      <c r="A140" s="3" t="s">
        <v>148</v>
      </c>
      <c r="B140">
        <v>28</v>
      </c>
      <c r="C140" t="e">
        <f>VLOOKUP(A140,'Quality of life'!B:J,9,FALSE)</f>
        <v>#N/A</v>
      </c>
      <c r="D140" s="4">
        <f>VLOOKUP(Tabla2[[#This Row],[Nation or Territory]],'2020 economical freedom'!A:B,2,FALSE)</f>
        <v>49</v>
      </c>
      <c r="E140" t="e">
        <f>VLOOKUP(Tabla2[[#This Row],[Nation or Territory]],IDH!C139:D311,2,FALSE)</f>
        <v>#N/A</v>
      </c>
      <c r="F140" s="3" t="str">
        <f>VLOOKUP(Tabla2[[#This Row],[Nation or Territory]],'Countries-Continents'!A:B,2,FALSE)</f>
        <v>Africa</v>
      </c>
      <c r="G140" s="3">
        <f>VLOOKUP(Tabla2[[#This Row],[Nation or Territory]],GDP!A:C,2,FALSE)</f>
        <v>677.322178545363</v>
      </c>
    </row>
    <row r="141" hidden="true" spans="1:7">
      <c r="A141" s="3" t="s">
        <v>149</v>
      </c>
      <c r="B141">
        <v>28</v>
      </c>
      <c r="C141" t="e">
        <f>VLOOKUP(A141,'Quality of life'!B:J,9,FALSE)</f>
        <v>#N/A</v>
      </c>
      <c r="D141" s="4" t="e">
        <f>VLOOKUP(Tabla2[[#This Row],[Nation or Territory]],'2020 economical freedom'!A:B,2,FALSE)</f>
        <v>#N/A</v>
      </c>
      <c r="E141" t="e">
        <f>VLOOKUP(Tabla2[[#This Row],[Nation or Territory]],IDH!C140:D312,2,FALSE)</f>
        <v>#N/A</v>
      </c>
      <c r="F141" s="3" t="e">
        <f>VLOOKUP(Tabla2[[#This Row],[Nation or Territory]],'Countries-Continents'!A:B,2,FALSE)</f>
        <v>#N/A</v>
      </c>
      <c r="G141" s="3">
        <f>VLOOKUP(Tabla2[[#This Row],[Nation or Territory]],GDP!A:C,2,FALSE)</f>
        <v>1418.17762347196</v>
      </c>
    </row>
    <row r="142" spans="1:7">
      <c r="A142" s="3" t="s">
        <v>158</v>
      </c>
      <c r="B142" s="1">
        <v>25</v>
      </c>
      <c r="C142" s="1">
        <f>VLOOKUP(A142,'Quality of life'!B:J,9,FALSE)</f>
        <v>33</v>
      </c>
      <c r="D142" s="2">
        <f>VLOOKUP(Tabla2[[#This Row],[Nation or Territory]],'2020 economical freedom'!A:B,2,FALSE)</f>
        <v>53.6</v>
      </c>
      <c r="E142">
        <f>VLOOKUP(Tabla2[[#This Row],[Nation or Territory]],IDH!C21:D193,2,FALSE)</f>
        <v>0.557</v>
      </c>
      <c r="F142" s="3" t="str">
        <f>VLOOKUP(Tabla2[[#This Row],[Nation or Territory]],'Countries-Continents'!A:B,2,FALSE)</f>
        <v>Africa</v>
      </c>
      <c r="G142" s="3">
        <f>VLOOKUP(Tabla2[[#This Row],[Nation or Territory]],GDP!A:C,2,FALSE)</f>
        <v>1534.49370193468</v>
      </c>
    </row>
    <row r="143" spans="1:7">
      <c r="A143" s="3" t="s">
        <v>157</v>
      </c>
      <c r="B143" s="1">
        <v>26</v>
      </c>
      <c r="C143" s="1">
        <f>VLOOKUP(A143,'Quality of life'!B:J,9,FALSE)</f>
        <v>50</v>
      </c>
      <c r="D143" s="2">
        <f>VLOOKUP(Tabla2[[#This Row],[Nation or Territory]],'2020 economical freedom'!A:B,2,FALSE)</f>
        <v>57.2</v>
      </c>
      <c r="E143">
        <f>VLOOKUP(Tabla2[[#This Row],[Nation or Territory]],IDH!C165:D337,2,FALSE)</f>
        <v>0.713</v>
      </c>
      <c r="F143" s="3" t="str">
        <f>VLOOKUP(Tabla2[[#This Row],[Nation or Territory]],'Countries-Continents'!A:B,2,FALSE)</f>
        <v>Asia</v>
      </c>
      <c r="G143" s="3">
        <f>VLOOKUP(Tabla2[[#This Row],[Nation or Territory]],GDP!A:C,2,FALSE)</f>
        <v>1529.08286351335</v>
      </c>
    </row>
    <row r="144" hidden="true" spans="1:7">
      <c r="A144" s="3" t="s">
        <v>152</v>
      </c>
      <c r="B144">
        <v>27</v>
      </c>
      <c r="C144" t="e">
        <f>VLOOKUP(A144,'Quality of life'!B:J,9,FALSE)</f>
        <v>#N/A</v>
      </c>
      <c r="D144" s="4">
        <f>VLOOKUP(Tabla2[[#This Row],[Nation or Territory]],'2020 economical freedom'!A:B,2,FALSE)</f>
        <v>52.9</v>
      </c>
      <c r="E144" t="e">
        <f>VLOOKUP(Tabla2[[#This Row],[Nation or Territory]],IDH!C143:D315,2,FALSE)</f>
        <v>#N/A</v>
      </c>
      <c r="F144" s="3" t="str">
        <f>VLOOKUP(Tabla2[[#This Row],[Nation or Territory]],'Countries-Continents'!A:B,2,FALSE)</f>
        <v>Africa</v>
      </c>
      <c r="G144" s="3">
        <f>VLOOKUP(Tabla2[[#This Row],[Nation or Territory]],GDP!A:C,2,FALSE)</f>
        <v>3141.88921873893</v>
      </c>
    </row>
    <row r="145" hidden="true" spans="1:7">
      <c r="A145" s="3" t="s">
        <v>153</v>
      </c>
      <c r="B145">
        <v>27</v>
      </c>
      <c r="C145" t="e">
        <f>VLOOKUP(A145,'Quality of life'!B:J,9,FALSE)</f>
        <v>#N/A</v>
      </c>
      <c r="D145" s="4">
        <f>VLOOKUP(Tabla2[[#This Row],[Nation or Territory]],'2020 economical freedom'!A:B,2,FALSE)</f>
        <v>58.4</v>
      </c>
      <c r="E145" t="e">
        <f>VLOOKUP(Tabla2[[#This Row],[Nation or Territory]],IDH!C144:D316,2,FALSE)</f>
        <v>#N/A</v>
      </c>
      <c r="F145" s="3" t="str">
        <f>VLOOKUP(Tabla2[[#This Row],[Nation or Territory]],'Countries-Continents'!A:B,2,FALSE)</f>
        <v>Oceania</v>
      </c>
      <c r="G145" s="3">
        <f>VLOOKUP(Tabla2[[#This Row],[Nation or Territory]],GDP!A:C,2,FALSE)</f>
        <v>2801.37399744404</v>
      </c>
    </row>
    <row r="146" spans="1:7">
      <c r="A146" s="3" t="s">
        <v>131</v>
      </c>
      <c r="B146" s="1">
        <v>33</v>
      </c>
      <c r="C146" s="1">
        <f>VLOOKUP(A146,'Quality of life'!B:J,9,FALSE)</f>
        <v>44</v>
      </c>
      <c r="D146" s="2">
        <f>VLOOKUP(Tabla2[[#This Row],[Nation or Territory]],'2020 economical freedom'!A:B,2,FALSE)</f>
        <v>53.5</v>
      </c>
      <c r="E146">
        <f>VLOOKUP(Tabla2[[#This Row],[Nation or Territory]],IDH!C174:D346,2,FALSE)</f>
        <v>0.578</v>
      </c>
      <c r="F146" s="3" t="str">
        <f>VLOOKUP(Tabla2[[#This Row],[Nation or Territory]],'Countries-Continents'!A:B,2,FALSE)</f>
        <v>Africa</v>
      </c>
      <c r="G146" s="3">
        <f>VLOOKUP(Tabla2[[#This Row],[Nation or Territory]],GDP!A:C,2,FALSE)</f>
        <v>1516.39066079862</v>
      </c>
    </row>
    <row r="147" hidden="true" spans="1:7">
      <c r="A147" s="3" t="s">
        <v>155</v>
      </c>
      <c r="B147">
        <v>26</v>
      </c>
      <c r="C147">
        <f>VLOOKUP(A147,'Quality of life'!B:J,9,FALSE)</f>
        <v>45</v>
      </c>
      <c r="D147" s="4" t="e">
        <f>VLOOKUP(Tabla2[[#This Row],[Nation or Territory]],'2020 economical freedom'!A:B,2,FALSE)</f>
        <v>#N/A</v>
      </c>
      <c r="E147" t="e">
        <f>VLOOKUP(Tabla2[[#This Row],[Nation or Territory]],IDH!C146:D318,2,FALSE)</f>
        <v>#N/A</v>
      </c>
      <c r="F147" s="3" t="str">
        <f>VLOOKUP(Tabla2[[#This Row],[Nation or Territory]],'Countries-Continents'!A:B,2,FALSE)</f>
        <v>Asia</v>
      </c>
      <c r="G147" s="3">
        <f>VLOOKUP(Tabla2[[#This Row],[Nation or Territory]],GDP!A:C,2,FALSE)</f>
        <v>1698.35039428122</v>
      </c>
    </row>
    <row r="148" hidden="true" spans="1:7">
      <c r="A148" s="3" t="s">
        <v>156</v>
      </c>
      <c r="B148">
        <v>26</v>
      </c>
      <c r="C148" t="e">
        <f>VLOOKUP(A148,'Quality of life'!B:J,9,FALSE)</f>
        <v>#N/A</v>
      </c>
      <c r="D148" s="4">
        <f>VLOOKUP(Tabla2[[#This Row],[Nation or Territory]],'2020 economical freedom'!A:B,2,FALSE)</f>
        <v>50.7</v>
      </c>
      <c r="E148" t="e">
        <f>VLOOKUP(Tabla2[[#This Row],[Nation or Territory]],IDH!C147:D319,2,FALSE)</f>
        <v>#N/A</v>
      </c>
      <c r="F148" s="3" t="str">
        <f>VLOOKUP(Tabla2[[#This Row],[Nation or Territory]],'Countries-Continents'!A:B,2,FALSE)</f>
        <v>Africa</v>
      </c>
      <c r="G148" s="3">
        <f>VLOOKUP(Tabla2[[#This Row],[Nation or Territory]],GDP!A:C,2,FALSE)</f>
        <v>475.953609871945</v>
      </c>
    </row>
    <row r="149" spans="1:7">
      <c r="A149" s="3" t="s">
        <v>169</v>
      </c>
      <c r="B149" s="1">
        <v>21</v>
      </c>
      <c r="C149" s="1">
        <f>VLOOKUP(A149,'Quality of life'!B:J,9,FALSE)</f>
        <v>46</v>
      </c>
      <c r="D149" s="2">
        <f>VLOOKUP(Tabla2[[#This Row],[Nation or Territory]],'2020 economical freedom'!A:B,2,FALSE)</f>
        <v>57.3</v>
      </c>
      <c r="E149">
        <f>VLOOKUP(Tabla2[[#This Row],[Nation or Territory]],IDH!C20:D192,2,FALSE)</f>
        <v>0.582</v>
      </c>
      <c r="F149" s="3" t="str">
        <f>VLOOKUP(Tabla2[[#This Row],[Nation or Territory]],'Countries-Continents'!A:B,2,FALSE)</f>
        <v>Asia</v>
      </c>
      <c r="G149" s="3">
        <f>VLOOKUP(Tabla2[[#This Row],[Nation or Territory]],GDP!A:C,2,FALSE)</f>
        <v>1512.12670972847</v>
      </c>
    </row>
    <row r="150" spans="1:7">
      <c r="A150" s="3" t="s">
        <v>137</v>
      </c>
      <c r="B150" s="1">
        <v>31</v>
      </c>
      <c r="C150" s="1">
        <f>VLOOKUP(A150,'Quality of life'!B:J,9,FALSE)</f>
        <v>46</v>
      </c>
      <c r="D150" s="2">
        <f>VLOOKUP(Tabla2[[#This Row],[Nation or Territory]],'2020 economical freedom'!A:B,2,FALSE)</f>
        <v>54.8</v>
      </c>
      <c r="E150">
        <f>VLOOKUP(Tabla2[[#This Row],[Nation or Territory]],IDH!C109:D281,2,FALSE)</f>
        <v>0.55</v>
      </c>
      <c r="F150" s="3" t="str">
        <f>VLOOKUP(Tabla2[[#This Row],[Nation or Territory]],'Countries-Continents'!A:B,2,FALSE)</f>
        <v>Asia</v>
      </c>
      <c r="G150" s="3">
        <f>VLOOKUP(Tabla2[[#This Row],[Nation or Territory]],GDP!A:C,2,FALSE)</f>
        <v>1482.30566684338</v>
      </c>
    </row>
    <row r="151" spans="1:7">
      <c r="A151" s="3" t="s">
        <v>98</v>
      </c>
      <c r="B151" s="1">
        <v>40</v>
      </c>
      <c r="C151" s="1">
        <f>VLOOKUP(A151,'Quality of life'!B:J,9,FALSE)</f>
        <v>49</v>
      </c>
      <c r="D151" s="2">
        <f>VLOOKUP(Tabla2[[#This Row],[Nation or Territory]],'2020 economical freedom'!A:B,2,FALSE)</f>
        <v>45.9</v>
      </c>
      <c r="E151">
        <f>VLOOKUP(Tabla2[[#This Row],[Nation or Territory]],IDH!C149:D321,2,FALSE)</f>
        <v>0.599</v>
      </c>
      <c r="F151" s="3" t="e">
        <f>VLOOKUP(Tabla2[[#This Row],[Nation or Territory]],'Countries-Continents'!A:B,2,FALSE)</f>
        <v>#N/A</v>
      </c>
      <c r="G151" s="3">
        <f>VLOOKUP(Tabla2[[#This Row],[Nation or Territory]],GDP!A:C,2,FALSE)</f>
        <v>1230.2281911588</v>
      </c>
    </row>
    <row r="152" spans="1:7">
      <c r="A152" s="3" t="s">
        <v>110</v>
      </c>
      <c r="B152" s="1">
        <v>38</v>
      </c>
      <c r="C152" s="1">
        <f>VLOOKUP(A152,'Quality of life'!B:J,9,FALSE)</f>
        <v>48</v>
      </c>
      <c r="D152" s="2">
        <f>VLOOKUP(Tabla2[[#This Row],[Nation or Territory]],'2020 economical freedom'!A:B,2,FALSE)</f>
        <v>61.7</v>
      </c>
      <c r="E152" t="e">
        <f>VLOOKUP(Tabla2[[#This Row],[Nation or Territory]],IDH!C145:D317,2,FALSE)</f>
        <v>#N/A</v>
      </c>
      <c r="F152" s="3" t="str">
        <f>VLOOKUP(Tabla2[[#This Row],[Nation or Territory]],'Countries-Continents'!A:B,2,FALSE)</f>
        <v>Africa</v>
      </c>
      <c r="G152" s="3">
        <f>VLOOKUP(Tabla2[[#This Row],[Nation or Territory]],GDP!A:C,2,FALSE)</f>
        <v>1060.99461489421</v>
      </c>
    </row>
    <row r="153" spans="1:7">
      <c r="A153" s="3" t="s">
        <v>128</v>
      </c>
      <c r="B153" s="1">
        <v>33</v>
      </c>
      <c r="C153" s="1">
        <f>VLOOKUP(A153,'Quality of life'!B:J,9,FALSE)</f>
        <v>48</v>
      </c>
      <c r="D153" s="2">
        <f>VLOOKUP(Tabla2[[#This Row],[Nation or Territory]],'2020 economical freedom'!A:B,2,FALSE)</f>
        <v>54.2</v>
      </c>
      <c r="E153">
        <f>VLOOKUP(Tabla2[[#This Row],[Nation or Territory]],IDH!C97:D269,2,FALSE)</f>
        <v>0.588</v>
      </c>
      <c r="F153" s="3" t="str">
        <f>VLOOKUP(Tabla2[[#This Row],[Nation or Territory]],'Countries-Continents'!A:B,2,FALSE)</f>
        <v>Asia</v>
      </c>
      <c r="G153" s="3">
        <f>VLOOKUP(Tabla2[[#This Row],[Nation or Territory]],GDP!A:C,2,FALSE)</f>
        <v>1038.65164702968</v>
      </c>
    </row>
    <row r="154" hidden="true" spans="1:7">
      <c r="A154" s="3" t="s">
        <v>162</v>
      </c>
      <c r="B154">
        <v>25</v>
      </c>
      <c r="C154" t="e">
        <f>VLOOKUP(A154,'Quality of life'!B:J,9,FALSE)</f>
        <v>#N/A</v>
      </c>
      <c r="D154" s="4">
        <f>VLOOKUP(Tabla2[[#This Row],[Nation or Territory]],'2020 economical freedom'!A:B,2,FALSE)</f>
        <v>60.5</v>
      </c>
      <c r="E154" t="e">
        <f>VLOOKUP(Tabla2[[#This Row],[Nation or Territory]],IDH!C153:D325,2,FALSE)</f>
        <v>#N/A</v>
      </c>
      <c r="F154" s="3" t="str">
        <f>VLOOKUP(Tabla2[[#This Row],[Nation or Territory]],'Countries-Continents'!A:B,2,FALSE)</f>
        <v>Africa</v>
      </c>
      <c r="G154" s="3">
        <f>VLOOKUP(Tabla2[[#This Row],[Nation or Territory]],GDP!A:C,2,FALSE)</f>
        <v>527.501326141803</v>
      </c>
    </row>
    <row r="155" spans="1:7">
      <c r="A155" s="3" t="s">
        <v>165</v>
      </c>
      <c r="B155" s="1">
        <v>25</v>
      </c>
      <c r="C155" s="1">
        <f>VLOOKUP(A155,'Quality of life'!B:J,9,FALSE)</f>
        <v>44</v>
      </c>
      <c r="D155" s="2">
        <f>VLOOKUP(Tabla2[[#This Row],[Nation or Territory]],'2020 economical freedom'!A:B,2,FALSE)</f>
        <v>52.2</v>
      </c>
      <c r="E155">
        <f>VLOOKUP(Tabla2[[#This Row],[Nation or Territory]],IDH!C142:D314,2,FALSE)</f>
        <v>0.657</v>
      </c>
      <c r="F155" s="3" t="str">
        <f>VLOOKUP(Tabla2[[#This Row],[Nation or Territory]],'Countries-Continents'!A:B,2,FALSE)</f>
        <v>Asia</v>
      </c>
      <c r="G155" s="3">
        <f>VLOOKUP(Tabla2[[#This Row],[Nation or Territory]],GDP!A:C,2,FALSE)</f>
        <v>826.621530538704</v>
      </c>
    </row>
    <row r="156" spans="1:7">
      <c r="A156" s="3" t="s">
        <v>60</v>
      </c>
      <c r="B156" s="1">
        <v>54</v>
      </c>
      <c r="C156" s="1">
        <f>VLOOKUP(A156,'Quality of life'!B:J,9,FALSE)</f>
        <v>50</v>
      </c>
      <c r="D156" s="2">
        <f>VLOOKUP(Tabla2[[#This Row],[Nation or Territory]],'2020 economical freedom'!A:B,2,FALSE)</f>
        <v>70.9</v>
      </c>
      <c r="E156">
        <f>VLOOKUP(Tabla2[[#This Row],[Nation or Territory]],IDH!C121:D293,2,FALSE)</f>
        <v>0.535</v>
      </c>
      <c r="F156" s="3" t="str">
        <f>VLOOKUP(Tabla2[[#This Row],[Nation or Territory]],'Countries-Continents'!A:B,2,FALSE)</f>
        <v>Africa</v>
      </c>
      <c r="G156" s="3">
        <f>VLOOKUP(Tabla2[[#This Row],[Nation or Territory]],GDP!A:C,2,FALSE)</f>
        <v>783.287184222986</v>
      </c>
    </row>
    <row r="157" spans="1:7">
      <c r="A157" s="3" t="s">
        <v>104</v>
      </c>
      <c r="B157" s="1">
        <v>38</v>
      </c>
      <c r="C157" s="1">
        <f>VLOOKUP(A157,'Quality of life'!B:J,9,FALSE)</f>
        <v>43</v>
      </c>
      <c r="D157" s="2">
        <f>VLOOKUP(Tabla2[[#This Row],[Nation or Territory]],'2020 economical freedom'!A:B,2,FALSE)</f>
        <v>53.6</v>
      </c>
      <c r="E157">
        <f>VLOOKUP(Tabla2[[#This Row],[Nation or Territory]],IDH!C42:D214,2,FALSE)</f>
        <v>0.474</v>
      </c>
      <c r="F157" s="3" t="str">
        <f>VLOOKUP(Tabla2[[#This Row],[Nation or Territory]],'Countries-Continents'!A:B,2,FALSE)</f>
        <v>Africa</v>
      </c>
      <c r="G157" s="3">
        <f>VLOOKUP(Tabla2[[#This Row],[Nation or Territory]],GDP!A:C,2,FALSE)</f>
        <v>771.523813864476</v>
      </c>
    </row>
    <row r="158" spans="1:7">
      <c r="A158" s="3" t="s">
        <v>154</v>
      </c>
      <c r="B158" s="1">
        <v>27</v>
      </c>
      <c r="C158" s="1">
        <f>VLOOKUP(A158,'Quality of life'!B:J,9,FALSE)</f>
        <v>45</v>
      </c>
      <c r="D158" s="2">
        <f>VLOOKUP(Tabla2[[#This Row],[Nation or Territory]],'2020 economical freedom'!A:B,2,FALSE)</f>
        <v>59.5</v>
      </c>
      <c r="E158">
        <f>VLOOKUP(Tabla2[[#This Row],[Nation or Territory]],IDH!C155:D327,2,FALSE)</f>
        <v>0.532</v>
      </c>
      <c r="F158" s="3" t="str">
        <f>VLOOKUP(Tabla2[[#This Row],[Nation or Territory]],'Countries-Continents'!A:B,2,FALSE)</f>
        <v>Africa</v>
      </c>
      <c r="G158" s="3">
        <f>VLOOKUP(Tabla2[[#This Row],[Nation or Territory]],GDP!A:C,2,FALSE)</f>
        <v>770.452453254239</v>
      </c>
    </row>
    <row r="159" spans="1:7">
      <c r="A159" s="3" t="s">
        <v>145</v>
      </c>
      <c r="B159" s="1">
        <v>29</v>
      </c>
      <c r="C159" s="1">
        <f>VLOOKUP(A159,'Quality of life'!B:J,9,FALSE)</f>
        <v>41</v>
      </c>
      <c r="D159" s="2">
        <f>VLOOKUP(Tabla2[[#This Row],[Nation or Territory]],'2020 economical freedom'!A:B,2,FALSE)</f>
        <v>54.1</v>
      </c>
      <c r="E159">
        <f>VLOOKUP(Tabla2[[#This Row],[Nation or Territory]],IDH!C150:D322,2,FALSE)</f>
        <v>0.506</v>
      </c>
      <c r="F159" s="3" t="str">
        <f>VLOOKUP(Tabla2[[#This Row],[Nation or Territory]],'Countries-Continents'!A:B,2,FALSE)</f>
        <v>Africa</v>
      </c>
      <c r="G159" s="3">
        <f>VLOOKUP(Tabla2[[#This Row],[Nation or Territory]],GDP!A:C,2,FALSE)</f>
        <v>679.97276057805</v>
      </c>
    </row>
    <row r="160" spans="1:7">
      <c r="A160" s="3" t="s">
        <v>184</v>
      </c>
      <c r="B160" s="1">
        <v>16</v>
      </c>
      <c r="C160" s="1">
        <f>VLOOKUP(A160,'Quality of life'!B:J,9,FALSE)</f>
        <v>29</v>
      </c>
      <c r="D160" s="2">
        <f>VLOOKUP(Tabla2[[#This Row],[Nation or Territory]],'2020 economical freedom'!A:B,2,FALSE)</f>
        <v>45</v>
      </c>
      <c r="E160">
        <f>VLOOKUP(Tabla2[[#This Row],[Nation or Territory]],IDH!C136:D308,2,FALSE)</f>
        <v>0.509</v>
      </c>
      <c r="F160" s="3" t="str">
        <f>VLOOKUP(Tabla2[[#This Row],[Nation or Territory]],'Countries-Continents'!A:B,2,FALSE)</f>
        <v>Africa</v>
      </c>
      <c r="G160" s="3">
        <f>VLOOKUP(Tabla2[[#This Row],[Nation or Territory]],GDP!A:C,2,FALSE)</f>
        <v>623.867252394076</v>
      </c>
    </row>
    <row r="161" spans="1:7">
      <c r="A161" s="3" t="s">
        <v>129</v>
      </c>
      <c r="B161" s="1">
        <v>33</v>
      </c>
      <c r="C161" s="1">
        <f>VLOOKUP(A161,'Quality of life'!B:J,9,FALSE)</f>
        <v>39</v>
      </c>
      <c r="D161" s="2">
        <f>VLOOKUP(Tabla2[[#This Row],[Nation or Territory]],'2020 economical freedom'!A:B,2,FALSE)</f>
        <v>48</v>
      </c>
      <c r="E161">
        <f>VLOOKUP(Tabla2[[#This Row],[Nation or Territory]],IDH!C125:D297,2,FALSE)</f>
        <v>0.443</v>
      </c>
      <c r="F161" s="3" t="str">
        <f>VLOOKUP(Tabla2[[#This Row],[Nation or Territory]],'Countries-Continents'!A:B,2,FALSE)</f>
        <v>Africa</v>
      </c>
      <c r="G161" s="3">
        <f>VLOOKUP(Tabla2[[#This Row],[Nation or Territory]],GDP!A:C,2,FALSE)</f>
        <v>533.991184258936</v>
      </c>
    </row>
    <row r="162" hidden="true" spans="1:7">
      <c r="A162" s="3" t="s">
        <v>170</v>
      </c>
      <c r="B162">
        <v>21</v>
      </c>
      <c r="C162" t="e">
        <f>VLOOKUP(A162,'Quality of life'!B:J,9,FALSE)</f>
        <v>#N/A</v>
      </c>
      <c r="D162" s="4">
        <f>VLOOKUP(Tabla2[[#This Row],[Nation or Territory]],'2020 economical freedom'!A:B,2,FALSE)</f>
        <v>50.2</v>
      </c>
      <c r="E162" t="e">
        <f>VLOOKUP(Tabla2[[#This Row],[Nation or Territory]],IDH!C161:D333,2,FALSE)</f>
        <v>#N/A</v>
      </c>
      <c r="F162" s="3" t="str">
        <f>VLOOKUP(Tabla2[[#This Row],[Nation or Territory]],'Countries-Continents'!A:B,2,FALSE)</f>
        <v>Africa</v>
      </c>
      <c r="G162" s="3">
        <f>VLOOKUP(Tabla2[[#This Row],[Nation or Territory]],GDP!A:C,2,FALSE)</f>
        <v>726.149881109447</v>
      </c>
    </row>
    <row r="163" hidden="true" spans="1:7">
      <c r="A163" s="3" t="s">
        <v>171</v>
      </c>
      <c r="B163">
        <v>21</v>
      </c>
      <c r="C163" t="e">
        <f>VLOOKUP(A163,'Quality of life'!B:J,9,FALSE)</f>
        <v>#N/A</v>
      </c>
      <c r="D163" s="4">
        <f>VLOOKUP(Tabla2[[#This Row],[Nation or Territory]],'2020 economical freedom'!A:B,2,FALSE)</f>
        <v>53.7</v>
      </c>
      <c r="E163" t="e">
        <f>VLOOKUP(Tabla2[[#This Row],[Nation or Territory]],IDH!C162:D334,2,FALSE)</f>
        <v>#N/A</v>
      </c>
      <c r="F163" s="3" t="str">
        <f>VLOOKUP(Tabla2[[#This Row],[Nation or Territory]],'Countries-Continents'!A:B,2,FALSE)</f>
        <v>Africa</v>
      </c>
      <c r="G163" s="3">
        <f>VLOOKUP(Tabla2[[#This Row],[Nation or Territory]],GDP!A:C,2,FALSE)</f>
        <v>1415.95531263535</v>
      </c>
    </row>
    <row r="164" hidden="true" spans="1:7">
      <c r="A164" s="3" t="s">
        <v>172</v>
      </c>
      <c r="B164">
        <v>21</v>
      </c>
      <c r="C164" t="e">
        <f>VLOOKUP(A164,'Quality of life'!B:J,9,FALSE)</f>
        <v>#N/A</v>
      </c>
      <c r="D164" s="4">
        <f>VLOOKUP(Tabla2[[#This Row],[Nation or Territory]],'2020 economical freedom'!A:B,2,FALSE)</f>
        <v>38.5</v>
      </c>
      <c r="E164" t="e">
        <f>VLOOKUP(Tabla2[[#This Row],[Nation or Territory]],IDH!C163:D335,2,FALSE)</f>
        <v>#N/A</v>
      </c>
      <c r="F164" s="3" t="str">
        <f>VLOOKUP(Tabla2[[#This Row],[Nation or Territory]],'Countries-Continents'!A:B,2,FALSE)</f>
        <v>Africa</v>
      </c>
      <c r="G164" s="3">
        <f>VLOOKUP(Tabla2[[#This Row],[Nation or Territory]],GDP!A:C,2,FALSE)</f>
        <v>0</v>
      </c>
    </row>
    <row r="165" hidden="true" spans="1:7">
      <c r="A165" s="3" t="s">
        <v>173</v>
      </c>
      <c r="B165">
        <v>21</v>
      </c>
      <c r="C165">
        <f>VLOOKUP(A165,'Quality of life'!B:J,9,FALSE)</f>
        <v>37</v>
      </c>
      <c r="D165" s="4" t="str">
        <f>VLOOKUP(Tabla2[[#This Row],[Nation or Territory]],'2020 economical freedom'!A:B,2,FALSE)</f>
        <v>N/A</v>
      </c>
      <c r="E165" t="e">
        <f>VLOOKUP(Tabla2[[#This Row],[Nation or Territory]],IDH!C164:D336,2,FALSE)</f>
        <v>#N/A</v>
      </c>
      <c r="F165" s="3" t="str">
        <f>VLOOKUP(Tabla2[[#This Row],[Nation or Territory]],'Countries-Continents'!A:B,2,FALSE)</f>
        <v>Asia</v>
      </c>
      <c r="G165" s="3">
        <f>VLOOKUP(Tabla2[[#This Row],[Nation or Territory]],GDP!A:C,2,FALSE)</f>
        <v>5834.16621065352</v>
      </c>
    </row>
    <row r="166" spans="1:7">
      <c r="A166" s="3" t="s">
        <v>163</v>
      </c>
      <c r="B166" s="1">
        <v>25</v>
      </c>
      <c r="C166" s="1">
        <f>VLOOKUP(A166,'Quality of life'!B:J,9,FALSE)</f>
        <v>42</v>
      </c>
      <c r="D166" s="2">
        <f>VLOOKUP(Tabla2[[#This Row],[Nation or Territory]],'2020 economical freedom'!A:B,2,FALSE)</f>
        <v>50.5</v>
      </c>
      <c r="E166">
        <f>VLOOKUP(Tabla2[[#This Row],[Nation or Territory]],IDH!C96:D268,2,FALSE)</f>
        <v>0.446</v>
      </c>
      <c r="F166" s="3" t="str">
        <f>VLOOKUP(Tabla2[[#This Row],[Nation or Territory]],'Countries-Continents'!A:B,2,FALSE)</f>
        <v>Africa</v>
      </c>
      <c r="G166" s="3">
        <f>VLOOKUP(Tabla2[[#This Row],[Nation or Territory]],GDP!A:C,2,FALSE)</f>
        <v>503.318727177274</v>
      </c>
    </row>
    <row r="167" spans="1:7">
      <c r="A167" s="3" t="s">
        <v>174</v>
      </c>
      <c r="B167" s="1">
        <v>19</v>
      </c>
      <c r="C167" s="1">
        <f>VLOOKUP(A167,'Quality of life'!B:J,9,FALSE)</f>
        <v>35</v>
      </c>
      <c r="D167" s="2">
        <f>VLOOKUP(Tabla2[[#This Row],[Nation or Territory]],'2020 economical freedom'!A:B,2,FALSE)</f>
        <v>54.7</v>
      </c>
      <c r="E167">
        <f>VLOOKUP(Tabla2[[#This Row],[Nation or Territory]],IDH!C1:D173,2,FALSE)</f>
        <v>0.506</v>
      </c>
      <c r="F167" s="3" t="str">
        <f>VLOOKUP(Tabla2[[#This Row],[Nation or Territory]],'Countries-Continents'!A:B,2,FALSE)</f>
        <v>Asia</v>
      </c>
      <c r="G167" s="3">
        <f>VLOOKUP(Tabla2[[#This Row],[Nation or Territory]],GDP!A:C,2,FALSE)</f>
        <v>493.750418116312</v>
      </c>
    </row>
    <row r="168" hidden="true" spans="1:7">
      <c r="A168" s="3" t="s">
        <v>176</v>
      </c>
      <c r="B168">
        <v>19</v>
      </c>
      <c r="C168" t="e">
        <f>VLOOKUP(A168,'Quality of life'!B:J,9,FALSE)</f>
        <v>#N/A</v>
      </c>
      <c r="D168" s="4" t="e">
        <f>VLOOKUP(Tabla2[[#This Row],[Nation or Territory]],'2020 economical freedom'!A:B,2,FALSE)</f>
        <v>#N/A</v>
      </c>
      <c r="E168" t="e">
        <f>VLOOKUP(Tabla2[[#This Row],[Nation or Territory]],IDH!C167:D339,2,FALSE)</f>
        <v>#N/A</v>
      </c>
      <c r="F168" s="3" t="e">
        <f>VLOOKUP(Tabla2[[#This Row],[Nation or Territory]],'Countries-Continents'!A:B,2,FALSE)</f>
        <v>#N/A</v>
      </c>
      <c r="G168" s="3" t="e">
        <f>VLOOKUP(Tabla2[[#This Row],[Nation or Territory]],GDP!A:C,2,FALSE)</f>
        <v>#N/A</v>
      </c>
    </row>
    <row r="169" hidden="true" spans="1:7">
      <c r="A169" s="3" t="s">
        <v>177</v>
      </c>
      <c r="B169">
        <v>19</v>
      </c>
      <c r="C169" t="e">
        <f>VLOOKUP(A169,'Quality of life'!B:J,9,FALSE)</f>
        <v>#N/A</v>
      </c>
      <c r="D169" s="4">
        <f>VLOOKUP(Tabla2[[#This Row],[Nation or Territory]],'2020 economical freedom'!A:B,2,FALSE)</f>
        <v>53.3</v>
      </c>
      <c r="E169" t="e">
        <f>VLOOKUP(Tabla2[[#This Row],[Nation or Territory]],IDH!C168:D340,2,FALSE)</f>
        <v>#N/A</v>
      </c>
      <c r="F169" s="3" t="str">
        <f>VLOOKUP(Tabla2[[#This Row],[Nation or Territory]],'Countries-Continents'!A:B,2,FALSE)</f>
        <v>Africa</v>
      </c>
      <c r="G169" s="3">
        <f>VLOOKUP(Tabla2[[#This Row],[Nation or Territory]],GDP!A:C,2,FALSE)</f>
        <v>778.349910210043</v>
      </c>
    </row>
    <row r="170" hidden="true" spans="1:7">
      <c r="A170" s="3" t="s">
        <v>178</v>
      </c>
      <c r="B170">
        <v>19</v>
      </c>
      <c r="C170" t="e">
        <f>VLOOKUP(A170,'Quality of life'!B:J,9,FALSE)</f>
        <v>#N/A</v>
      </c>
      <c r="D170" s="4">
        <f>VLOOKUP(Tabla2[[#This Row],[Nation or Territory]],'2020 economical freedom'!A:B,2,FALSE)</f>
        <v>46.5</v>
      </c>
      <c r="E170">
        <f>VLOOKUP(Tabla2[[#This Row],[Nation or Territory]],IDH!C169:D341,2,FALSE)</f>
        <v>0.701</v>
      </c>
      <c r="F170" s="3" t="str">
        <f>VLOOKUP(Tabla2[[#This Row],[Nation or Territory]],'Countries-Continents'!A:B,2,FALSE)</f>
        <v>Asia</v>
      </c>
      <c r="G170" s="3">
        <f>VLOOKUP(Tabla2[[#This Row],[Nation or Territory]],GDP!A:C,2,FALSE)</f>
        <v>6966.63541063077</v>
      </c>
    </row>
    <row r="171" hidden="true" spans="1:7">
      <c r="A171" s="3" t="s">
        <v>179</v>
      </c>
      <c r="B171">
        <v>18</v>
      </c>
      <c r="C171" t="e">
        <f>VLOOKUP(A171,'Quality of life'!B:J,9,FALSE)</f>
        <v>#N/A</v>
      </c>
      <c r="D171" s="4" t="e">
        <f>VLOOKUP(Tabla2[[#This Row],[Nation or Territory]],'2020 economical freedom'!A:B,2,FALSE)</f>
        <v>#N/A</v>
      </c>
      <c r="E171" t="e">
        <f>VLOOKUP(Tabla2[[#This Row],[Nation or Territory]],IDH!C170:D342,2,FALSE)</f>
        <v>#N/A</v>
      </c>
      <c r="F171" s="3" t="e">
        <f>VLOOKUP(Tabla2[[#This Row],[Nation or Territory]],'Countries-Continents'!A:B,2,FALSE)</f>
        <v>#N/A</v>
      </c>
      <c r="G171" s="3" t="e">
        <f>VLOOKUP(Tabla2[[#This Row],[Nation or Territory]],GDP!A:C,2,FALSE)</f>
        <v>#N/A</v>
      </c>
    </row>
    <row r="172" hidden="true" spans="1:7">
      <c r="A172" s="3" t="s">
        <v>180</v>
      </c>
      <c r="B172">
        <v>18</v>
      </c>
      <c r="C172" t="e">
        <f>VLOOKUP(A172,'Quality of life'!B:J,9,FALSE)</f>
        <v>#N/A</v>
      </c>
      <c r="D172" s="4">
        <f>VLOOKUP(Tabla2[[#This Row],[Nation or Territory]],'2020 economical freedom'!A:B,2,FALSE)</f>
        <v>52.3</v>
      </c>
      <c r="E172" t="e">
        <f>VLOOKUP(Tabla2[[#This Row],[Nation or Territory]],IDH!C171:D343,2,FALSE)</f>
        <v>#N/A</v>
      </c>
      <c r="F172" s="3" t="str">
        <f>VLOOKUP(Tabla2[[#This Row],[Nation or Territory]],'Countries-Continents'!A:B,2,FALSE)</f>
        <v>North America</v>
      </c>
      <c r="G172" s="3">
        <f>VLOOKUP(Tabla2[[#This Row],[Nation or Territory]],GDP!A:C,2,FALSE)</f>
        <v>1435.35175551073</v>
      </c>
    </row>
    <row r="173" hidden="true" spans="1:7">
      <c r="A173" s="3" t="s">
        <v>181</v>
      </c>
      <c r="B173">
        <v>18</v>
      </c>
      <c r="C173" t="e">
        <f>VLOOKUP(A173,'Quality of life'!B:J,9,FALSE)</f>
        <v>#N/A</v>
      </c>
      <c r="D173" s="4">
        <f>VLOOKUP(Tabla2[[#This Row],[Nation or Territory]],'2020 economical freedom'!A:B,2,FALSE)</f>
        <v>4.2</v>
      </c>
      <c r="E173" t="e">
        <f>VLOOKUP(Tabla2[[#This Row],[Nation or Territory]],IDH!C172:D344,2,FALSE)</f>
        <v>#N/A</v>
      </c>
      <c r="F173" s="3" t="e">
        <f>VLOOKUP(Tabla2[[#This Row],[Nation or Territory]],'Countries-Continents'!A:B,2,FALSE)</f>
        <v>#N/A</v>
      </c>
      <c r="G173" s="3" t="e">
        <f>VLOOKUP(Tabla2[[#This Row],[Nation or Territory]],GDP!A:C,2,FALSE)</f>
        <v>#N/A</v>
      </c>
    </row>
    <row r="174" hidden="true" spans="1:7">
      <c r="A174" s="3" t="s">
        <v>182</v>
      </c>
      <c r="B174">
        <v>17</v>
      </c>
      <c r="C174" t="e">
        <f>VLOOKUP(A174,'Quality of life'!B:J,9,FALSE)</f>
        <v>#N/A</v>
      </c>
      <c r="D174" s="4" t="str">
        <f>VLOOKUP(Tabla2[[#This Row],[Nation or Territory]],'2020 economical freedom'!A:B,2,FALSE)</f>
        <v>N/A</v>
      </c>
      <c r="E174" t="e">
        <f>VLOOKUP(Tabla2[[#This Row],[Nation or Territory]],IDH!C173:D345,2,FALSE)</f>
        <v>#N/A</v>
      </c>
      <c r="F174" s="3" t="str">
        <f>VLOOKUP(Tabla2[[#This Row],[Nation or Territory]],'Countries-Continents'!A:B,2,FALSE)</f>
        <v>Africa</v>
      </c>
      <c r="G174" s="3">
        <f>VLOOKUP(Tabla2[[#This Row],[Nation or Territory]],GDP!A:C,2,FALSE)</f>
        <v>7877.12225061884</v>
      </c>
    </row>
    <row r="175" spans="1:7">
      <c r="A175" s="3" t="s">
        <v>140</v>
      </c>
      <c r="B175" s="1">
        <v>30</v>
      </c>
      <c r="C175" s="1">
        <f>VLOOKUP(A175,'Quality of life'!B:J,9,FALSE)</f>
        <v>45</v>
      </c>
      <c r="D175" s="2">
        <f>VLOOKUP(Tabla2[[#This Row],[Nation or Territory]],'2020 economical freedom'!A:B,2,FALSE)</f>
        <v>52.8</v>
      </c>
      <c r="E175">
        <f>VLOOKUP(Tabla2[[#This Row],[Nation or Territory]],IDH!C87:D259,2,FALSE)</f>
        <v>0.473</v>
      </c>
      <c r="F175" s="3" t="str">
        <f>VLOOKUP(Tabla2[[#This Row],[Nation or Territory]],'Countries-Continents'!A:B,2,FALSE)</f>
        <v>Africa</v>
      </c>
      <c r="G175" s="3">
        <f>VLOOKUP(Tabla2[[#This Row],[Nation or Territory]],GDP!A:C,2,FALSE)</f>
        <v>381.258987601084</v>
      </c>
    </row>
    <row r="176" spans="1:7">
      <c r="A176" s="3" t="s">
        <v>175</v>
      </c>
      <c r="B176" s="1">
        <v>19</v>
      </c>
      <c r="C176" s="1">
        <f>VLOOKUP(A176,'Quality of life'!B:J,9,FALSE)</f>
        <v>43</v>
      </c>
      <c r="D176" s="2">
        <f>VLOOKUP(Tabla2[[#This Row],[Nation or Territory]],'2020 economical freedom'!A:B,2,FALSE)</f>
        <v>49</v>
      </c>
      <c r="E176">
        <f>VLOOKUP(Tabla2[[#This Row],[Nation or Territory]],IDH!C19:D191,2,FALSE)</f>
        <v>0.434</v>
      </c>
      <c r="F176" s="3" t="str">
        <f>VLOOKUP(Tabla2[[#This Row],[Nation or Territory]],'Countries-Continents'!A:B,2,FALSE)</f>
        <v>Africa</v>
      </c>
      <c r="G176" s="3">
        <f>VLOOKUP(Tabla2[[#This Row],[Nation or Territory]],GDP!A:C,2,FALSE)</f>
        <v>271.752044376648</v>
      </c>
    </row>
    <row r="177" hidden="true" spans="1:7">
      <c r="A177" s="3" t="s">
        <v>185</v>
      </c>
      <c r="B177">
        <v>15</v>
      </c>
      <c r="C177" t="e">
        <f>VLOOKUP(A177,'Quality of life'!B:J,9,FALSE)</f>
        <v>#N/A</v>
      </c>
      <c r="D177" s="4">
        <f>VLOOKUP(Tabla2[[#This Row],[Nation or Territory]],'2020 economical freedom'!A:B,2,FALSE)</f>
        <v>25.2</v>
      </c>
      <c r="E177" t="e">
        <f>VLOOKUP(Tabla2[[#This Row],[Nation or Territory]],IDH!C176:D348,2,FALSE)</f>
        <v>#N/A</v>
      </c>
      <c r="F177" s="3" t="str">
        <f>VLOOKUP(Tabla2[[#This Row],[Nation or Territory]],'Countries-Continents'!A:B,2,FALSE)</f>
        <v>South America</v>
      </c>
      <c r="G177" s="3" t="e">
        <f>VLOOKUP(Tabla2[[#This Row],[Nation or Territory]],GDP!A:C,2,FALSE)</f>
        <v>#N/A</v>
      </c>
    </row>
    <row r="178" hidden="true" spans="1:7">
      <c r="A178" s="3" t="s">
        <v>186</v>
      </c>
      <c r="B178">
        <v>15</v>
      </c>
      <c r="C178" t="e">
        <f>VLOOKUP(A178,'Quality of life'!B:J,9,FALSE)</f>
        <v>#N/A</v>
      </c>
      <c r="D178" s="4" t="str">
        <f>VLOOKUP(Tabla2[[#This Row],[Nation or Territory]],'2020 economical freedom'!A:B,2,FALSE)</f>
        <v>N/A</v>
      </c>
      <c r="E178">
        <f>VLOOKUP(Tabla2[[#This Row],[Nation or Territory]],IDH!C177:D349,2,FALSE)</f>
        <v>0.467</v>
      </c>
      <c r="F178" s="3" t="str">
        <f>VLOOKUP(Tabla2[[#This Row],[Nation or Territory]],'Countries-Continents'!A:B,2,FALSE)</f>
        <v>Asia</v>
      </c>
      <c r="G178" s="3" t="e">
        <f>VLOOKUP(Tabla2[[#This Row],[Nation or Territory]],GDP!A:C,2,FALSE)</f>
        <v>#N/A</v>
      </c>
    </row>
    <row r="179" hidden="true" spans="1:7">
      <c r="A179" s="3" t="s">
        <v>187</v>
      </c>
      <c r="B179">
        <v>14</v>
      </c>
      <c r="C179" t="e">
        <f>VLOOKUP(A179,'Quality of life'!B:J,9,FALSE)</f>
        <v>#N/A</v>
      </c>
      <c r="D179" s="4" t="str">
        <f>VLOOKUP(Tabla2[[#This Row],[Nation or Territory]],'2020 economical freedom'!A:B,2,FALSE)</f>
        <v>N/A</v>
      </c>
      <c r="E179" t="e">
        <f>VLOOKUP(Tabla2[[#This Row],[Nation or Territory]],IDH!C178:D350,2,FALSE)</f>
        <v>#N/A</v>
      </c>
      <c r="F179" s="3" t="str">
        <f>VLOOKUP(Tabla2[[#This Row],[Nation or Territory]],'Countries-Continents'!A:B,2,FALSE)</f>
        <v>Asia</v>
      </c>
      <c r="G179" s="3" t="e">
        <f>VLOOKUP(Tabla2[[#This Row],[Nation or Territory]],GDP!A:C,2,FALSE)</f>
        <v>#N/A</v>
      </c>
    </row>
    <row r="180" hidden="true" spans="1:7">
      <c r="A180" s="3" t="s">
        <v>188</v>
      </c>
      <c r="B180">
        <v>12</v>
      </c>
      <c r="C180" t="e">
        <f>VLOOKUP(A180,'Quality of life'!B:J,9,FALSE)</f>
        <v>#N/A</v>
      </c>
      <c r="D180" s="4" t="str">
        <f>VLOOKUP(Tabla2[[#This Row],[Nation or Territory]],'2020 economical freedom'!A:B,2,FALSE)</f>
        <v>N/A</v>
      </c>
      <c r="E180" t="e">
        <f>VLOOKUP(Tabla2[[#This Row],[Nation or Territory]],IDH!C179:D351,2,FALSE)</f>
        <v>#N/A</v>
      </c>
      <c r="F180" s="3" t="str">
        <f>VLOOKUP(Tabla2[[#This Row],[Nation or Territory]],'Countries-Continents'!A:B,2,FALSE)</f>
        <v>Africa</v>
      </c>
      <c r="G180" s="3">
        <f>VLOOKUP(Tabla2[[#This Row],[Nation or Territory]],GDP!A:C,2,FALSE)</f>
        <v>0</v>
      </c>
    </row>
    <row r="181" hidden="true" spans="1:7">
      <c r="A181" s="3" t="s">
        <v>189</v>
      </c>
      <c r="B181">
        <v>12</v>
      </c>
      <c r="C181" t="e">
        <f>VLOOKUP(A181,'Quality of life'!B:J,9,FALSE)</f>
        <v>#N/A</v>
      </c>
      <c r="D181" s="4" t="e">
        <f>VLOOKUP(Tabla2[[#This Row],[Nation or Territory]],'2020 economical freedom'!A:B,2,FALSE)</f>
        <v>#N/A</v>
      </c>
      <c r="E181" t="e">
        <f>VLOOKUP(Tabla2[[#This Row],[Nation or Territory]],IDH!C180:D352,2,FALSE)</f>
        <v>#N/A</v>
      </c>
      <c r="F181" s="3" t="str">
        <f>VLOOKUP(Tabla2[[#This Row],[Nation or Territory]],'Countries-Continents'!A:B,2,FALSE)</f>
        <v>Africa</v>
      </c>
      <c r="G181" s="3">
        <f>VLOOKUP(Tabla2[[#This Row],[Nation or Territory]],GDP!A:C,2,FALSE)</f>
        <v>0</v>
      </c>
    </row>
  </sheetData>
  <pageMargins left="0.7" right="0.7" top="0.75" bottom="0.75" header="0.3" footer="0.3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22" sqref="M22"/>
    </sheetView>
  </sheetViews>
  <sheetFormatPr defaultColWidth="11.425" defaultRowHeight="14.2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2012–2020 Corruption Perception</vt:lpstr>
      <vt:lpstr>Quality of life</vt:lpstr>
      <vt:lpstr>2020 economical freedom</vt:lpstr>
      <vt:lpstr>IDH</vt:lpstr>
      <vt:lpstr>Countries-Continents</vt:lpstr>
      <vt:lpstr>GDP</vt:lpstr>
      <vt:lpstr>Merged data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manuel</cp:lastModifiedBy>
  <dcterms:created xsi:type="dcterms:W3CDTF">2021-05-03T12:50:00Z</dcterms:created>
  <dcterms:modified xsi:type="dcterms:W3CDTF">2021-06-08T08:47:07Z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