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nfraestructura de recarga pública para vehículos electricos\Datos\GeoDB\"/>
    </mc:Choice>
  </mc:AlternateContent>
  <xr:revisionPtr revIDLastSave="0" documentId="13_ncr:1_{07EC3586-CE3A-4AAA-A865-3FD01FD504AF}" xr6:coauthVersionLast="46" xr6:coauthVersionMax="46" xr10:uidLastSave="{00000000-0000-0000-0000-000000000000}"/>
  <bookViews>
    <workbookView xWindow="-110" yWindow="-110" windowWidth="19420" windowHeight="10420" xr2:uid="{E3FA3049-3245-4460-B8B7-A4AEF09535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I18" i="1"/>
  <c r="I16" i="1"/>
  <c r="I27" i="1"/>
  <c r="I7" i="1"/>
  <c r="I24" i="1"/>
  <c r="I56" i="1"/>
  <c r="I13" i="1"/>
  <c r="I9" i="1"/>
  <c r="I39" i="1"/>
  <c r="I26" i="1"/>
  <c r="I15" i="1"/>
  <c r="I19" i="1"/>
  <c r="I14" i="1"/>
  <c r="I10" i="1"/>
  <c r="I41" i="1"/>
  <c r="I23" i="1"/>
  <c r="I54" i="1"/>
  <c r="I38" i="1"/>
  <c r="I17" i="1"/>
  <c r="I42" i="1"/>
  <c r="I49" i="1"/>
  <c r="I35" i="1"/>
  <c r="I22" i="1"/>
  <c r="I36" i="1"/>
  <c r="I37" i="1"/>
  <c r="I47" i="1"/>
  <c r="I43" i="1"/>
  <c r="I29" i="1"/>
  <c r="I31" i="1"/>
  <c r="I45" i="1"/>
  <c r="I50" i="1"/>
  <c r="I34" i="1"/>
  <c r="I55" i="1"/>
  <c r="I51" i="1"/>
  <c r="I33" i="1"/>
  <c r="I28" i="1"/>
  <c r="I48" i="1"/>
  <c r="I30" i="1"/>
  <c r="I12" i="1"/>
  <c r="I32" i="1"/>
  <c r="I25" i="1"/>
  <c r="I20" i="1"/>
  <c r="I40" i="1"/>
  <c r="I52" i="1"/>
  <c r="I53" i="1"/>
  <c r="I44" i="1"/>
  <c r="I6" i="1"/>
  <c r="AT6" i="1"/>
  <c r="AT18" i="1"/>
  <c r="AT11" i="1"/>
  <c r="AT16" i="1"/>
  <c r="AT27" i="1"/>
  <c r="AT7" i="1"/>
  <c r="AT24" i="1"/>
  <c r="AT56" i="1"/>
  <c r="AT13" i="1"/>
  <c r="AT9" i="1"/>
  <c r="AT39" i="1"/>
  <c r="AT26" i="1"/>
  <c r="AT15" i="1"/>
  <c r="AT19" i="1"/>
  <c r="AT14" i="1"/>
  <c r="AT10" i="1"/>
  <c r="AT3" i="1"/>
  <c r="AT5" i="1"/>
  <c r="AT41" i="1"/>
  <c r="AT23" i="1"/>
  <c r="AT54" i="1"/>
  <c r="AT38" i="1"/>
  <c r="AT17" i="1"/>
  <c r="AT42" i="1"/>
  <c r="AT49" i="1"/>
  <c r="AT4" i="1"/>
  <c r="AT35" i="1"/>
  <c r="AT22" i="1"/>
  <c r="AT36" i="1"/>
  <c r="AT37" i="1"/>
  <c r="AT47" i="1"/>
  <c r="AT43" i="1"/>
  <c r="AT2" i="1"/>
  <c r="AT29" i="1"/>
  <c r="AT31" i="1"/>
  <c r="AT8" i="1"/>
  <c r="AT45" i="1"/>
  <c r="AT50" i="1"/>
  <c r="AT34" i="1"/>
  <c r="AT55" i="1"/>
  <c r="AT51" i="1"/>
  <c r="AT33" i="1"/>
  <c r="AT28" i="1"/>
  <c r="AT48" i="1"/>
  <c r="AT30" i="1"/>
  <c r="AT12" i="1"/>
  <c r="AT46" i="1"/>
  <c r="AT32" i="1"/>
  <c r="AT25" i="1"/>
  <c r="AT20" i="1"/>
  <c r="AT40" i="1"/>
  <c r="AT52" i="1"/>
  <c r="AT53" i="1"/>
  <c r="AT44" i="1"/>
  <c r="AT21" i="1"/>
  <c r="AH6" i="1"/>
  <c r="AH18" i="1"/>
  <c r="AH11" i="1"/>
  <c r="AH16" i="1"/>
  <c r="AH27" i="1"/>
  <c r="AH7" i="1"/>
  <c r="AH24" i="1"/>
  <c r="AH56" i="1"/>
  <c r="AH13" i="1"/>
  <c r="AH9" i="1"/>
  <c r="AH39" i="1"/>
  <c r="AH26" i="1"/>
  <c r="AH15" i="1"/>
  <c r="AH19" i="1"/>
  <c r="AH14" i="1"/>
  <c r="AH10" i="1"/>
  <c r="AH3" i="1"/>
  <c r="AH5" i="1"/>
  <c r="AH41" i="1"/>
  <c r="AH23" i="1"/>
  <c r="AH54" i="1"/>
  <c r="AH38" i="1"/>
  <c r="AH17" i="1"/>
  <c r="AH42" i="1"/>
  <c r="AH49" i="1"/>
  <c r="AH4" i="1"/>
  <c r="AH35" i="1"/>
  <c r="AH22" i="1"/>
  <c r="AH36" i="1"/>
  <c r="AH37" i="1"/>
  <c r="AH47" i="1"/>
  <c r="AH43" i="1"/>
  <c r="AH2" i="1"/>
  <c r="AH29" i="1"/>
  <c r="AH31" i="1"/>
  <c r="AH8" i="1"/>
  <c r="AH45" i="1"/>
  <c r="AH50" i="1"/>
  <c r="AH34" i="1"/>
  <c r="AH55" i="1"/>
  <c r="AH51" i="1"/>
  <c r="AH33" i="1"/>
  <c r="AH28" i="1"/>
  <c r="AH48" i="1"/>
  <c r="AH30" i="1"/>
  <c r="AH12" i="1"/>
  <c r="AH46" i="1"/>
  <c r="AH32" i="1"/>
  <c r="AH25" i="1"/>
  <c r="AH20" i="1"/>
  <c r="AH40" i="1"/>
  <c r="AH52" i="1"/>
  <c r="AH53" i="1"/>
  <c r="AH44" i="1"/>
  <c r="AH21" i="1"/>
  <c r="V6" i="1"/>
  <c r="V18" i="1"/>
  <c r="V11" i="1"/>
  <c r="V16" i="1"/>
  <c r="V27" i="1"/>
  <c r="V7" i="1"/>
  <c r="V24" i="1"/>
  <c r="V56" i="1"/>
  <c r="V13" i="1"/>
  <c r="V9" i="1"/>
  <c r="V39" i="1"/>
  <c r="V26" i="1"/>
  <c r="V15" i="1"/>
  <c r="V19" i="1"/>
  <c r="V14" i="1"/>
  <c r="V10" i="1"/>
  <c r="V3" i="1"/>
  <c r="V5" i="1"/>
  <c r="V41" i="1"/>
  <c r="V23" i="1"/>
  <c r="V54" i="1"/>
  <c r="V38" i="1"/>
  <c r="V17" i="1"/>
  <c r="V42" i="1"/>
  <c r="V49" i="1"/>
  <c r="V4" i="1"/>
  <c r="V35" i="1"/>
  <c r="V22" i="1"/>
  <c r="V36" i="1"/>
  <c r="V37" i="1"/>
  <c r="V47" i="1"/>
  <c r="V43" i="1"/>
  <c r="V2" i="1"/>
  <c r="V29" i="1"/>
  <c r="V31" i="1"/>
  <c r="V8" i="1"/>
  <c r="V45" i="1"/>
  <c r="V50" i="1"/>
  <c r="V34" i="1"/>
  <c r="V55" i="1"/>
  <c r="V51" i="1"/>
  <c r="V33" i="1"/>
  <c r="V28" i="1"/>
  <c r="V48" i="1"/>
  <c r="V30" i="1"/>
  <c r="V12" i="1"/>
  <c r="V46" i="1"/>
  <c r="V32" i="1"/>
  <c r="V25" i="1"/>
  <c r="V20" i="1"/>
  <c r="V40" i="1"/>
  <c r="V52" i="1"/>
  <c r="V53" i="1"/>
  <c r="V44" i="1"/>
  <c r="V21" i="1"/>
  <c r="T6" i="1"/>
  <c r="T18" i="1"/>
  <c r="T11" i="1"/>
  <c r="T16" i="1"/>
  <c r="T27" i="1"/>
  <c r="T7" i="1"/>
  <c r="T24" i="1"/>
  <c r="T56" i="1"/>
  <c r="T13" i="1"/>
  <c r="T9" i="1"/>
  <c r="T39" i="1"/>
  <c r="T26" i="1"/>
  <c r="T15" i="1"/>
  <c r="T19" i="1"/>
  <c r="T14" i="1"/>
  <c r="T10" i="1"/>
  <c r="T3" i="1"/>
  <c r="T5" i="1"/>
  <c r="T41" i="1"/>
  <c r="T23" i="1"/>
  <c r="T54" i="1"/>
  <c r="T38" i="1"/>
  <c r="T17" i="1"/>
  <c r="T42" i="1"/>
  <c r="T49" i="1"/>
  <c r="T4" i="1"/>
  <c r="T35" i="1"/>
  <c r="T22" i="1"/>
  <c r="T36" i="1"/>
  <c r="T37" i="1"/>
  <c r="T47" i="1"/>
  <c r="T43" i="1"/>
  <c r="T2" i="1"/>
  <c r="T29" i="1"/>
  <c r="T31" i="1"/>
  <c r="T8" i="1"/>
  <c r="T45" i="1"/>
  <c r="T50" i="1"/>
  <c r="T34" i="1"/>
  <c r="T55" i="1"/>
  <c r="T51" i="1"/>
  <c r="T33" i="1"/>
  <c r="T28" i="1"/>
  <c r="T48" i="1"/>
  <c r="T30" i="1"/>
  <c r="T12" i="1"/>
  <c r="T46" i="1"/>
  <c r="T32" i="1"/>
  <c r="T25" i="1"/>
  <c r="T20" i="1"/>
  <c r="T40" i="1"/>
  <c r="T52" i="1"/>
  <c r="T53" i="1"/>
  <c r="T44" i="1"/>
  <c r="T21" i="1"/>
  <c r="R6" i="1"/>
  <c r="R18" i="1"/>
  <c r="R11" i="1"/>
  <c r="R16" i="1"/>
  <c r="R27" i="1"/>
  <c r="R7" i="1"/>
  <c r="R24" i="1"/>
  <c r="R56" i="1"/>
  <c r="R13" i="1"/>
  <c r="R9" i="1"/>
  <c r="R39" i="1"/>
  <c r="R26" i="1"/>
  <c r="R15" i="1"/>
  <c r="R19" i="1"/>
  <c r="R14" i="1"/>
  <c r="R10" i="1"/>
  <c r="R3" i="1"/>
  <c r="R5" i="1"/>
  <c r="R41" i="1"/>
  <c r="R23" i="1"/>
  <c r="R54" i="1"/>
  <c r="R38" i="1"/>
  <c r="R17" i="1"/>
  <c r="R42" i="1"/>
  <c r="R49" i="1"/>
  <c r="R4" i="1"/>
  <c r="R35" i="1"/>
  <c r="R22" i="1"/>
  <c r="R36" i="1"/>
  <c r="R37" i="1"/>
  <c r="R47" i="1"/>
  <c r="R43" i="1"/>
  <c r="R2" i="1"/>
  <c r="R29" i="1"/>
  <c r="R31" i="1"/>
  <c r="R8" i="1"/>
  <c r="R45" i="1"/>
  <c r="R50" i="1"/>
  <c r="R34" i="1"/>
  <c r="R55" i="1"/>
  <c r="R51" i="1"/>
  <c r="R33" i="1"/>
  <c r="R28" i="1"/>
  <c r="R48" i="1"/>
  <c r="R30" i="1"/>
  <c r="R12" i="1"/>
  <c r="R46" i="1"/>
  <c r="R32" i="1"/>
  <c r="R25" i="1"/>
  <c r="R20" i="1"/>
  <c r="R40" i="1"/>
  <c r="R52" i="1"/>
  <c r="R53" i="1"/>
  <c r="R44" i="1"/>
  <c r="R21" i="1"/>
  <c r="P6" i="1"/>
  <c r="N6" i="1"/>
  <c r="N18" i="1"/>
  <c r="N11" i="1"/>
  <c r="N16" i="1"/>
  <c r="N27" i="1"/>
  <c r="N7" i="1"/>
  <c r="N24" i="1"/>
  <c r="N56" i="1"/>
  <c r="N13" i="1"/>
  <c r="N9" i="1"/>
  <c r="N39" i="1"/>
  <c r="N26" i="1"/>
  <c r="N15" i="1"/>
  <c r="N19" i="1"/>
  <c r="N14" i="1"/>
  <c r="N10" i="1"/>
  <c r="N3" i="1"/>
  <c r="N5" i="1"/>
  <c r="N41" i="1"/>
  <c r="N23" i="1"/>
  <c r="N54" i="1"/>
  <c r="N38" i="1"/>
  <c r="N17" i="1"/>
  <c r="N42" i="1"/>
  <c r="N49" i="1"/>
  <c r="N4" i="1"/>
  <c r="N35" i="1"/>
  <c r="N22" i="1"/>
  <c r="N36" i="1"/>
  <c r="N37" i="1"/>
  <c r="N47" i="1"/>
  <c r="N43" i="1"/>
  <c r="N2" i="1"/>
  <c r="N29" i="1"/>
  <c r="N31" i="1"/>
  <c r="N8" i="1"/>
  <c r="N45" i="1"/>
  <c r="N50" i="1"/>
  <c r="N34" i="1"/>
  <c r="N55" i="1"/>
  <c r="N51" i="1"/>
  <c r="N33" i="1"/>
  <c r="N28" i="1"/>
  <c r="N48" i="1"/>
  <c r="N30" i="1"/>
  <c r="N12" i="1"/>
  <c r="N46" i="1"/>
  <c r="N32" i="1"/>
  <c r="N25" i="1"/>
  <c r="N20" i="1"/>
  <c r="N40" i="1"/>
  <c r="N52" i="1"/>
  <c r="N53" i="1"/>
  <c r="N44" i="1"/>
  <c r="N21" i="1"/>
  <c r="P18" i="1"/>
  <c r="P11" i="1"/>
  <c r="P16" i="1"/>
  <c r="P27" i="1"/>
  <c r="P7" i="1"/>
  <c r="P24" i="1"/>
  <c r="P56" i="1"/>
  <c r="P13" i="1"/>
  <c r="P9" i="1"/>
  <c r="P39" i="1"/>
  <c r="P26" i="1"/>
  <c r="P15" i="1"/>
  <c r="P19" i="1"/>
  <c r="P14" i="1"/>
  <c r="P10" i="1"/>
  <c r="P3" i="1"/>
  <c r="P5" i="1"/>
  <c r="P41" i="1"/>
  <c r="P23" i="1"/>
  <c r="P54" i="1"/>
  <c r="P38" i="1"/>
  <c r="P17" i="1"/>
  <c r="P42" i="1"/>
  <c r="P49" i="1"/>
  <c r="P4" i="1"/>
  <c r="P35" i="1"/>
  <c r="P22" i="1"/>
  <c r="P36" i="1"/>
  <c r="P37" i="1"/>
  <c r="P47" i="1"/>
  <c r="P43" i="1"/>
  <c r="P2" i="1"/>
  <c r="P29" i="1"/>
  <c r="P31" i="1"/>
  <c r="P8" i="1"/>
  <c r="P45" i="1"/>
  <c r="P34" i="1"/>
  <c r="P55" i="1"/>
  <c r="P51" i="1"/>
  <c r="P33" i="1"/>
  <c r="P28" i="1"/>
  <c r="P30" i="1"/>
  <c r="P12" i="1"/>
  <c r="P46" i="1"/>
  <c r="P32" i="1"/>
  <c r="P25" i="1"/>
  <c r="P20" i="1"/>
  <c r="P40" i="1"/>
  <c r="P52" i="1"/>
  <c r="P53" i="1"/>
  <c r="P44" i="1"/>
  <c r="P21" i="1"/>
  <c r="J6" i="1"/>
  <c r="J16" i="1"/>
</calcChain>
</file>

<file path=xl/sharedStrings.xml><?xml version="1.0" encoding="utf-8"?>
<sst xmlns="http://schemas.openxmlformats.org/spreadsheetml/2006/main" count="3078" uniqueCount="2743">
  <si>
    <t>CP</t>
  </si>
  <si>
    <t>Cameo</t>
  </si>
  <si>
    <t>Cameo General</t>
  </si>
  <si>
    <t>Cameo descr</t>
  </si>
  <si>
    <t>Cameo General descr</t>
  </si>
  <si>
    <t>IdeologÃ­a</t>
  </si>
  <si>
    <t>Ideo - Detalle</t>
  </si>
  <si>
    <t>Partido mÃ¡s votado</t>
  </si>
  <si>
    <t>Segmento Riqueza PwC</t>
  </si>
  <si>
    <t>Segmento Sociodemo PwC</t>
  </si>
  <si>
    <t>% Vivienda Colectiva</t>
  </si>
  <si>
    <t>% Vivienda Unifamiliar/Rural</t>
  </si>
  <si>
    <t>Superficie alquiler</t>
  </si>
  <si>
    <t>Precio Vivienda</t>
  </si>
  <si>
    <t>Personas con estado civil soltero</t>
  </si>
  <si>
    <t>Personas con estado civil casado</t>
  </si>
  <si>
    <t>Personas con estado civil separado</t>
  </si>
  <si>
    <t>Personas con estado civil divorciado</t>
  </si>
  <si>
    <t>Personas con estado civil viudo</t>
  </si>
  <si>
    <t>Personas analfabetas</t>
  </si>
  <si>
    <t>Personas sin estudios</t>
  </si>
  <si>
    <t>Personas con estudios de primer grado</t>
  </si>
  <si>
    <t>Personas con estudios de segundo grado</t>
  </si>
  <si>
    <t>Personas con estudios de tercer grado</t>
  </si>
  <si>
    <t>Viviendas de menos de 30m2</t>
  </si>
  <si>
    <t>Viviendas entre 30-45 m2</t>
  </si>
  <si>
    <t>Viviendas entre 46-60 m2</t>
  </si>
  <si>
    <t>Viviendas entre 61-75 m2</t>
  </si>
  <si>
    <t>Viviendas entre 76-90 m2</t>
  </si>
  <si>
    <t>Viviendas entre 91-105 m2</t>
  </si>
  <si>
    <t>Viviendas entre 106-120 m2</t>
  </si>
  <si>
    <t>Viviendas entre 121-150 m2</t>
  </si>
  <si>
    <t>Viviendas entre 151-180 m2</t>
  </si>
  <si>
    <t>Viviendas de mÃ¡s de 180 m2</t>
  </si>
  <si>
    <t>Hogares de 1 persona</t>
  </si>
  <si>
    <t>Hogares de 2 personas</t>
  </si>
  <si>
    <t>Hogares de 3 personas</t>
  </si>
  <si>
    <t>Hogares de 4 personas</t>
  </si>
  <si>
    <t>Hogares de 5 personas</t>
  </si>
  <si>
    <t>Hogares de 6 o mÃ¡s personas</t>
  </si>
  <si>
    <t>Personas de nacionalidad espaÃ±ola</t>
  </si>
  <si>
    <t>Personas de nacionalidad extranjera</t>
  </si>
  <si>
    <t>h_t</t>
  </si>
  <si>
    <t>m_t</t>
  </si>
  <si>
    <t>t_t</t>
  </si>
  <si>
    <t>h_menor_15</t>
  </si>
  <si>
    <t>h_15-29</t>
  </si>
  <si>
    <t>h_30-44</t>
  </si>
  <si>
    <t>h_45-59</t>
  </si>
  <si>
    <t>h_60-74</t>
  </si>
  <si>
    <t>h_mayor_75</t>
  </si>
  <si>
    <t>m_menor_15</t>
  </si>
  <si>
    <t>m_15-29</t>
  </si>
  <si>
    <t>m_30-44</t>
  </si>
  <si>
    <t>m_45-59</t>
  </si>
  <si>
    <t>m_60-74</t>
  </si>
  <si>
    <t>m_mayor_75</t>
  </si>
  <si>
    <t>t_menor_15</t>
  </si>
  <si>
    <t>t_15-29</t>
  </si>
  <si>
    <t>t_30-44</t>
  </si>
  <si>
    <t>t_45-59</t>
  </si>
  <si>
    <t>t_60-74</t>
  </si>
  <si>
    <t>t_mayor_75</t>
  </si>
  <si>
    <t>t_edad_media</t>
  </si>
  <si>
    <t>h_edad_media</t>
  </si>
  <si>
    <t>m_edad_media</t>
  </si>
  <si>
    <t>2A</t>
  </si>
  <si>
    <t>Affluent City Singles</t>
  </si>
  <si>
    <t>Urban Affluence</t>
  </si>
  <si>
    <t>Derecha</t>
  </si>
  <si>
    <t>Centro Derecha</t>
  </si>
  <si>
    <t>PP</t>
  </si>
  <si>
    <t>1.0</t>
  </si>
  <si>
    <t>0.0</t>
  </si>
  <si>
    <t>0.4714030303030303</t>
  </si>
  <si>
    <t>0.3865030303030303</t>
  </si>
  <si>
    <t>0.0147</t>
  </si>
  <si>
    <t>0.04812727272727273</t>
  </si>
  <si>
    <t>0.07926060606060606</t>
  </si>
  <si>
    <t>0.0028727272727272725</t>
  </si>
  <si>
    <t>0.016930303030303028</t>
  </si>
  <si>
    <t>0.05154545454545454</t>
  </si>
  <si>
    <t>0.30380606060606064</t>
  </si>
  <si>
    <t>0.5049666666666667</t>
  </si>
  <si>
    <t>0.06658064516129032</t>
  </si>
  <si>
    <t>0.09319677419354838</t>
  </si>
  <si>
    <t>0.0841258064516129</t>
  </si>
  <si>
    <t>0.09833870967741935</t>
  </si>
  <si>
    <t>0.0683225806451613</t>
  </si>
  <si>
    <t>0.1072290322580645</t>
  </si>
  <si>
    <t>0.155941935483871</t>
  </si>
  <si>
    <t>0.061596774193548386</t>
  </si>
  <si>
    <t>0.2646612903225806</t>
  </si>
  <si>
    <t>0.3566121212121212</t>
  </si>
  <si>
    <t>0.3649636363636364</t>
  </si>
  <si>
    <t>0.16685151515151517</t>
  </si>
  <si>
    <t>0.07213636363636364</t>
  </si>
  <si>
    <t>0.024136363636363633</t>
  </si>
  <si>
    <t>0.015312121212121211</t>
  </si>
  <si>
    <t>0.8618545454545454</t>
  </si>
  <si>
    <t>0.13814545454545454</t>
  </si>
  <si>
    <t>0.12291875</t>
  </si>
  <si>
    <t>0.16949062499999998</t>
  </si>
  <si>
    <t>0.23055625000000002</t>
  </si>
  <si>
    <t>0.21155312499999998</t>
  </si>
  <si>
    <t>0.17485625</t>
  </si>
  <si>
    <t>0.0906</t>
  </si>
  <si>
    <t>0.09806875</t>
  </si>
  <si>
    <t>0.156415625</t>
  </si>
  <si>
    <t>0.21912812499999998</t>
  </si>
  <si>
    <t>0.21162812500000003</t>
  </si>
  <si>
    <t>0.17785312500000003</t>
  </si>
  <si>
    <t>0.136909375</t>
  </si>
  <si>
    <t>0.10901875000000001</t>
  </si>
  <si>
    <t>0.16215625</t>
  </si>
  <si>
    <t>0.22423125000000002</t>
  </si>
  <si>
    <t>0.21154375</t>
  </si>
  <si>
    <t>0.1766625</t>
  </si>
  <si>
    <t>0.11638125</t>
  </si>
  <si>
    <t>0.9704999999999999</t>
  </si>
  <si>
    <t>0.029500000000000005</t>
  </si>
  <si>
    <t>0.4612816666666667</t>
  </si>
  <si>
    <t>0.39834166666666676</t>
  </si>
  <si>
    <t>0.016646666666666664</t>
  </si>
  <si>
    <t>0.038903333333333324</t>
  </si>
  <si>
    <t>0.08480500000000002</t>
  </si>
  <si>
    <t>0.003568333333333333</t>
  </si>
  <si>
    <t>0.02820166666666667</t>
  </si>
  <si>
    <t>0.06690833333333333</t>
  </si>
  <si>
    <t>0.34201166666666666</t>
  </si>
  <si>
    <t>0.43814000000000003</t>
  </si>
  <si>
    <t>0.003249152542372881</t>
  </si>
  <si>
    <t>0.060598305084745764</t>
  </si>
  <si>
    <t>0.1688016949152542</t>
  </si>
  <si>
    <t>0.16361694915254235</t>
  </si>
  <si>
    <t>0.25323559322033895</t>
  </si>
  <si>
    <t>0.1188271186440678</t>
  </si>
  <si>
    <t>0.05886949152542373</t>
  </si>
  <si>
    <t>0.06353389830508474</t>
  </si>
  <si>
    <t>0.04062881355932203</t>
  </si>
  <si>
    <t>0.06864915254237289</t>
  </si>
  <si>
    <t>0.3443616666666667</t>
  </si>
  <si>
    <t>0.3311283333333333</t>
  </si>
  <si>
    <t>0.17237000000000002</t>
  </si>
  <si>
    <t>0.10358500000000002</t>
  </si>
  <si>
    <t>0.03253</t>
  </si>
  <si>
    <t>0.016048333333333335</t>
  </si>
  <si>
    <t>0.8997350000000001</t>
  </si>
  <si>
    <t>0.100265</t>
  </si>
  <si>
    <t>1336.45</t>
  </si>
  <si>
    <t>0.12846333333333335</t>
  </si>
  <si>
    <t>0.16243833333333335</t>
  </si>
  <si>
    <t>0.24243499999999998</t>
  </si>
  <si>
    <t>0.20852833333333332</t>
  </si>
  <si>
    <t>0.1636</t>
  </si>
  <si>
    <t>0.09454166666666666</t>
  </si>
  <si>
    <t>0.10268333333333333</t>
  </si>
  <si>
    <t>0.14375833333333335</t>
  </si>
  <si>
    <t>0.21167166666666667</t>
  </si>
  <si>
    <t>0.20603499999999997</t>
  </si>
  <si>
    <t>0.18562333333333333</t>
  </si>
  <si>
    <t>0.1502116666666667</t>
  </si>
  <si>
    <t>0.114195</t>
  </si>
  <si>
    <t>0.15205</t>
  </si>
  <si>
    <t>0.22532166666666667</t>
  </si>
  <si>
    <t>0.20701166666666665</t>
  </si>
  <si>
    <t>0.1758783333333333</t>
  </si>
  <si>
    <t>0.12553833333333334</t>
  </si>
  <si>
    <t>0.99890625</t>
  </si>
  <si>
    <t>0.00109375</t>
  </si>
  <si>
    <t>0.46472153846153846</t>
  </si>
  <si>
    <t>0.3918630769230769</t>
  </si>
  <si>
    <t>0.01604615384615385</t>
  </si>
  <si>
    <t>0.03748153846153846</t>
  </si>
  <si>
    <t>0.08989846153846155</t>
  </si>
  <si>
    <t>0.003909230769230769</t>
  </si>
  <si>
    <t>0.02649846153846154</t>
  </si>
  <si>
    <t>0.07423076923076924</t>
  </si>
  <si>
    <t>0.3164538461538462</t>
  </si>
  <si>
    <t>0.4640446153846154</t>
  </si>
  <si>
    <t>0.001883076923076923</t>
  </si>
  <si>
    <t>0.10878307692307693</t>
  </si>
  <si>
    <t>0.15018307692307695</t>
  </si>
  <si>
    <t>0.12431384615384616</t>
  </si>
  <si>
    <t>0.17997692307692306</t>
  </si>
  <si>
    <t>0.11658461538461538</t>
  </si>
  <si>
    <t>0.08857999999999999</t>
  </si>
  <si>
    <t>0.12285230769230769</t>
  </si>
  <si>
    <t>0.034273846153846155</t>
  </si>
  <si>
    <t>0.07256307692307692</t>
  </si>
  <si>
    <t>0.3529661538461538</t>
  </si>
  <si>
    <t>0.3476353846153846</t>
  </si>
  <si>
    <t>0.14158615384615383</t>
  </si>
  <si>
    <t>0.11122615384615384</t>
  </si>
  <si>
    <t>0.038183076923076924</t>
  </si>
  <si>
    <t>0.008412307692307691</t>
  </si>
  <si>
    <t>0.8788</t>
  </si>
  <si>
    <t>0.1212</t>
  </si>
  <si>
    <t>1207.0</t>
  </si>
  <si>
    <t>0.12093809523809523</t>
  </si>
  <si>
    <t>0.17542857142857146</t>
  </si>
  <si>
    <t>0.24153492063492063</t>
  </si>
  <si>
    <t>0.20288412698412697</t>
  </si>
  <si>
    <t>0.15957619047619048</t>
  </si>
  <si>
    <t>0.09962539682539683</t>
  </si>
  <si>
    <t>0.09418095238095238</t>
  </si>
  <si>
    <t>0.14864603174603175</t>
  </si>
  <si>
    <t>0.21148730158730156</t>
  </si>
  <si>
    <t>0.19439841269841265</t>
  </si>
  <si>
    <t>0.18373650793650798</t>
  </si>
  <si>
    <t>0.16754603174603175</t>
  </si>
  <si>
    <t>0.10588253968253968</t>
  </si>
  <si>
    <t>0.16026031746031746</t>
  </si>
  <si>
    <t>0.22430793650793646</t>
  </si>
  <si>
    <t>0.19805555555555554</t>
  </si>
  <si>
    <t>0.1731047619047619</t>
  </si>
  <si>
    <t>0.13838095238095238</t>
  </si>
  <si>
    <t>Izquierda</t>
  </si>
  <si>
    <t>PSOE</t>
  </si>
  <si>
    <t>0.56555</t>
  </si>
  <si>
    <t>0.3056921052631579</t>
  </si>
  <si>
    <t>0.017686842105263157</t>
  </si>
  <si>
    <t>0.054444736842105254</t>
  </si>
  <si>
    <t>0.0566342105263158</t>
  </si>
  <si>
    <t>0.003965789473684211</t>
  </si>
  <si>
    <t>0.02766578947368421</t>
  </si>
  <si>
    <t>0.07080526315789475</t>
  </si>
  <si>
    <t>0.3634</t>
  </si>
  <si>
    <t>0.44336578947368427</t>
  </si>
  <si>
    <t>0.03290540540540541</t>
  </si>
  <si>
    <t>0.2679864864864865</t>
  </si>
  <si>
    <t>0.25015405405405405</t>
  </si>
  <si>
    <t>0.12317027027027026</t>
  </si>
  <si>
    <t>0.12897297297297297</t>
  </si>
  <si>
    <t>0.03997567567567568</t>
  </si>
  <si>
    <t>0.03325405405405405</t>
  </si>
  <si>
    <t>0.032862162162162166</t>
  </si>
  <si>
    <t>0.02145135135135135</t>
  </si>
  <si>
    <t>0.06926486486486487</t>
  </si>
  <si>
    <t>0.45971578947368424</t>
  </si>
  <si>
    <t>0.34181052631578945</t>
  </si>
  <si>
    <t>0.11313947368421054</t>
  </si>
  <si>
    <t>0.053649999999999996</t>
  </si>
  <si>
    <t>0.024797368421052634</t>
  </si>
  <si>
    <t>0.006871052631578947</t>
  </si>
  <si>
    <t>0.7489105263157897</t>
  </si>
  <si>
    <t>0.2510894736842106</t>
  </si>
  <si>
    <t>636.5</t>
  </si>
  <si>
    <t>0.08770526315789473</t>
  </si>
  <si>
    <t>0.15924210526315788</t>
  </si>
  <si>
    <t>0.3282157894736841</t>
  </si>
  <si>
    <t>0.23796315789473685</t>
  </si>
  <si>
    <t>0.12868684210526318</t>
  </si>
  <si>
    <t>0.05816842105263158</t>
  </si>
  <si>
    <t>0.07797894736842105</t>
  </si>
  <si>
    <t>0.1677</t>
  </si>
  <si>
    <t>0.2774815789473684</t>
  </si>
  <si>
    <t>0.21126315789473685</t>
  </si>
  <si>
    <t>0.15038421052631584</t>
  </si>
  <si>
    <t>0.11518684210526317</t>
  </si>
  <si>
    <t>0.08242894736842105</t>
  </si>
  <si>
    <t>0.16339473684210523</t>
  </si>
  <si>
    <t>0.30272105263157895</t>
  </si>
  <si>
    <t>0.22452894736842105</t>
  </si>
  <si>
    <t>0.13943947368421053</t>
  </si>
  <si>
    <t>0.08748157894736842</t>
  </si>
  <si>
    <t>0.9995061728395063</t>
  </si>
  <si>
    <t>0.0004938271604938272</t>
  </si>
  <si>
    <t>0.5107185185185185</t>
  </si>
  <si>
    <t>0.35739629629629627</t>
  </si>
  <si>
    <t>0.020138271604938276</t>
  </si>
  <si>
    <t>0.03964444444444444</t>
  </si>
  <si>
    <t>0.07210740740740741</t>
  </si>
  <si>
    <t>0.005517283950617283</t>
  </si>
  <si>
    <t>0.04363456790123457</t>
  </si>
  <si>
    <t>0.087</t>
  </si>
  <si>
    <t>0.39441604938271607</t>
  </si>
  <si>
    <t>0.36512222222222224</t>
  </si>
  <si>
    <t>0.01370493827160494</t>
  </si>
  <si>
    <t>0.1377283950617284</t>
  </si>
  <si>
    <t>0.205320987654321</t>
  </si>
  <si>
    <t>0.20876913580246914</t>
  </si>
  <si>
    <t>0.2633604938271605</t>
  </si>
  <si>
    <t>0.10108765432098765</t>
  </si>
  <si>
    <t>0.042222222222222223</t>
  </si>
  <si>
    <t>0.02601358024691358</t>
  </si>
  <si>
    <t>0.0009839506172839504</t>
  </si>
  <si>
    <t>0.0008148148148148147</t>
  </si>
  <si>
    <t>0.36784197530864193</t>
  </si>
  <si>
    <t>0.3248061728395062</t>
  </si>
  <si>
    <t>0.1701024691358025</t>
  </si>
  <si>
    <t>0.108320987654321</t>
  </si>
  <si>
    <t>0.021516049382716052</t>
  </si>
  <si>
    <t>0.007388888888888889</t>
  </si>
  <si>
    <t>0.8665061728395064</t>
  </si>
  <si>
    <t>0.13349382716049382</t>
  </si>
  <si>
    <t>621.55</t>
  </si>
  <si>
    <t>693.2</t>
  </si>
  <si>
    <t>1314.75</t>
  </si>
  <si>
    <t>0.10239499999999999</t>
  </si>
  <si>
    <t>0.14842499999999997</t>
  </si>
  <si>
    <t>0.2816075</t>
  </si>
  <si>
    <t>0.22738750000000002</t>
  </si>
  <si>
    <t>0.15932124999999997</t>
  </si>
  <si>
    <t>0.08087</t>
  </si>
  <si>
    <t>0.08970500000000001</t>
  </si>
  <si>
    <t>0.14071250000000002</t>
  </si>
  <si>
    <t>0.24106124999999995</t>
  </si>
  <si>
    <t>0.21610750000000004</t>
  </si>
  <si>
    <t>0.17934375</t>
  </si>
  <si>
    <t>0.13306625000000002</t>
  </si>
  <si>
    <t>0.09553875</t>
  </si>
  <si>
    <t>0.14416500000000002</t>
  </si>
  <si>
    <t>0.2603375</t>
  </si>
  <si>
    <t>0.2217375</t>
  </si>
  <si>
    <t>0.16984125</t>
  </si>
  <si>
    <t>0.1083925</t>
  </si>
  <si>
    <t>0.9975555555555555</t>
  </si>
  <si>
    <t>0.002444444444444445</t>
  </si>
  <si>
    <t>0.47171333333333326</t>
  </si>
  <si>
    <t>0.38912444444444444</t>
  </si>
  <si>
    <t>0.014093333333333336</t>
  </si>
  <si>
    <t>0.04311777777777778</t>
  </si>
  <si>
    <t>0.08196</t>
  </si>
  <si>
    <t>0.002382222222222222</t>
  </si>
  <si>
    <t>0.024913333333333332</t>
  </si>
  <si>
    <t>0.058728888888888886</t>
  </si>
  <si>
    <t>0.31413777777777774</t>
  </si>
  <si>
    <t>0.48387111111111114</t>
  </si>
  <si>
    <t>0.08153488372093022</t>
  </si>
  <si>
    <t>0.16199767441860471</t>
  </si>
  <si>
    <t>0.12685116279069766</t>
  </si>
  <si>
    <t>0.1301953488372093</t>
  </si>
  <si>
    <t>0.13678139534883718</t>
  </si>
  <si>
    <t>0.067</t>
  </si>
  <si>
    <t>0.0974581395348837</t>
  </si>
  <si>
    <t>0.04662790697674418</t>
  </si>
  <si>
    <t>0.15154883720930232</t>
  </si>
  <si>
    <t>0.38997272727272725</t>
  </si>
  <si>
    <t>0.32682272727272726</t>
  </si>
  <si>
    <t>0.14373863636363635</t>
  </si>
  <si>
    <t>0.08507272727272727</t>
  </si>
  <si>
    <t>0.03634090909090909</t>
  </si>
  <si>
    <t>0.01803409090909091</t>
  </si>
  <si>
    <t>0.8880666666666667</t>
  </si>
  <si>
    <t>0.11193555555555557</t>
  </si>
  <si>
    <t>0.12132666666666667</t>
  </si>
  <si>
    <t>0.1864977777777778</t>
  </si>
  <si>
    <t>0.23485555555555557</t>
  </si>
  <si>
    <t>0.1988711111111111</t>
  </si>
  <si>
    <t>0.16471555555555556</t>
  </si>
  <si>
    <t>0.09374</t>
  </si>
  <si>
    <t>0.09501333333333331</t>
  </si>
  <si>
    <t>0.17226000000000002</t>
  </si>
  <si>
    <t>0.21250222222222218</t>
  </si>
  <si>
    <t>0.19350444444444445</t>
  </si>
  <si>
    <t>0.17831555555555556</t>
  </si>
  <si>
    <t>0.14840666666666666</t>
  </si>
  <si>
    <t>0.10644000000000003</t>
  </si>
  <si>
    <t>0.17852444444444443</t>
  </si>
  <si>
    <t>0.22210888888888888</t>
  </si>
  <si>
    <t>0.19581111111111113</t>
  </si>
  <si>
    <t>0.17232888888888886</t>
  </si>
  <si>
    <t>0.12480000000000001</t>
  </si>
  <si>
    <t>1D</t>
  </si>
  <si>
    <t>Wealthy Established Professionals</t>
  </si>
  <si>
    <t>Wealthy Society</t>
  </si>
  <si>
    <t>0.9945121951219512</t>
  </si>
  <si>
    <t>0.005487804878048781</t>
  </si>
  <si>
    <t>0.4434134146341463</t>
  </si>
  <si>
    <t>0.42648170731707313</t>
  </si>
  <si>
    <t>0.016139024390243898</t>
  </si>
  <si>
    <t>0.034679268292682926</t>
  </si>
  <si>
    <t>0.07928536585365853</t>
  </si>
  <si>
    <t>0.006385365853658536</t>
  </si>
  <si>
    <t>0.02990365853658537</t>
  </si>
  <si>
    <t>0.07723536585365855</t>
  </si>
  <si>
    <t>0.3688</t>
  </si>
  <si>
    <t>0.39353292682926827</t>
  </si>
  <si>
    <t>0.001498780487804878</t>
  </si>
  <si>
    <t>0.07783170731707316</t>
  </si>
  <si>
    <t>0.10669512195121952</t>
  </si>
  <si>
    <t>0.16812439024390244</t>
  </si>
  <si>
    <t>0.2278987804878049</t>
  </si>
  <si>
    <t>0.10888536585365853</t>
  </si>
  <si>
    <t>0.13360365853658537</t>
  </si>
  <si>
    <t>0.12404634146341463</t>
  </si>
  <si>
    <t>0.028241463414634144</t>
  </si>
  <si>
    <t>0.023171951219512193</t>
  </si>
  <si>
    <t>0.29681463414634146</t>
  </si>
  <si>
    <t>0.34368170731707315</t>
  </si>
  <si>
    <t>0.17352439024390243</t>
  </si>
  <si>
    <t>0.13727439024390242</t>
  </si>
  <si>
    <t>0.03582195121951219</t>
  </si>
  <si>
    <t>0.01287439024390244</t>
  </si>
  <si>
    <t>0.9144121951219513</t>
  </si>
  <si>
    <t>0.08558780487804879</t>
  </si>
  <si>
    <t>1371.95</t>
  </si>
  <si>
    <t>0.13284249999999997</t>
  </si>
  <si>
    <t>0.15091250000000003</t>
  </si>
  <si>
    <t>0.22363375000000002</t>
  </si>
  <si>
    <t>0.21461625</t>
  </si>
  <si>
    <t>0.17206125</t>
  </si>
  <si>
    <t>0.10593999999999999</t>
  </si>
  <si>
    <t>0.10882624999999999</t>
  </si>
  <si>
    <t>0.13243749999999999</t>
  </si>
  <si>
    <t>0.1995075</t>
  </si>
  <si>
    <t>0.20905624999999994</t>
  </si>
  <si>
    <t>0.198685</t>
  </si>
  <si>
    <t>0.15148875</t>
  </si>
  <si>
    <t>0.11976125</t>
  </si>
  <si>
    <t>0.14087125</t>
  </si>
  <si>
    <t>0.2103087500000001</t>
  </si>
  <si>
    <t>0.21143625</t>
  </si>
  <si>
    <t>0.18650249999999996</t>
  </si>
  <si>
    <t>0.131115</t>
  </si>
  <si>
    <t>0.9915384615384616</t>
  </si>
  <si>
    <t>0.008461538461538461</t>
  </si>
  <si>
    <t>0.502402564102564</t>
  </si>
  <si>
    <t>0.3477435897435897</t>
  </si>
  <si>
    <t>0.016279487179487174</t>
  </si>
  <si>
    <t>0.039205128205128205</t>
  </si>
  <si>
    <t>0.09436923076923079</t>
  </si>
  <si>
    <t>0.0017871794871794876</t>
  </si>
  <si>
    <t>0.03327692307692308</t>
  </si>
  <si>
    <t>0.06671794871794871</t>
  </si>
  <si>
    <t>0.3575358974358974</t>
  </si>
  <si>
    <t>0.4302051282051282</t>
  </si>
  <si>
    <t>0.0002794871794871795</t>
  </si>
  <si>
    <t>0.06298461538461539</t>
  </si>
  <si>
    <t>0.16756666666666667</t>
  </si>
  <si>
    <t>0.18193076923076923</t>
  </si>
  <si>
    <t>0.18755897435897437</t>
  </si>
  <si>
    <t>0.13266923076923076</t>
  </si>
  <si>
    <t>0.0989051282051282</t>
  </si>
  <si>
    <t>0.09492564102564102</t>
  </si>
  <si>
    <t>0.035925641025641025</t>
  </si>
  <si>
    <t>0.03725641025641026</t>
  </si>
  <si>
    <t>0.37914871794871796</t>
  </si>
  <si>
    <t>0.314051282051282</t>
  </si>
  <si>
    <t>0.17233589743589744</t>
  </si>
  <si>
    <t>0.0972974358974359</t>
  </si>
  <si>
    <t>0.026548717948717944</t>
  </si>
  <si>
    <t>0.010617948717948718</t>
  </si>
  <si>
    <t>0.8654256410256409</t>
  </si>
  <si>
    <t>0.134574358974359</t>
  </si>
  <si>
    <t>0.10310512820512822</t>
  </si>
  <si>
    <t>0.16375641025641025</t>
  </si>
  <si>
    <t>0.2443615384615385</t>
  </si>
  <si>
    <t>0.22860512820512818</t>
  </si>
  <si>
    <t>0.16295128205128204</t>
  </si>
  <si>
    <t>0.0972128205128205</t>
  </si>
  <si>
    <t>0.08231794871794872</t>
  </si>
  <si>
    <t>0.15815641025641022</t>
  </si>
  <si>
    <t>0.20711025641025643</t>
  </si>
  <si>
    <t>0.20419999999999996</t>
  </si>
  <si>
    <t>0.17708205128205132</t>
  </si>
  <si>
    <t>0.17114615384615384</t>
  </si>
  <si>
    <t>0.09167692307692307</t>
  </si>
  <si>
    <t>0.16072820512820515</t>
  </si>
  <si>
    <t>0.22411794871794868</t>
  </si>
  <si>
    <t>0.21539999999999998</t>
  </si>
  <si>
    <t>0.17048461538461537</t>
  </si>
  <si>
    <t>0.13759743589743592</t>
  </si>
  <si>
    <t>0.4645942307692307</t>
  </si>
  <si>
    <t>0.3962807692307693</t>
  </si>
  <si>
    <t>0.012890384615384616</t>
  </si>
  <si>
    <t>0.04109423076923077</t>
  </si>
  <si>
    <t>0.08512499999999998</t>
  </si>
  <si>
    <t>0.002551923076923077</t>
  </si>
  <si>
    <t>0.02336923076923077</t>
  </si>
  <si>
    <t>0.06221923076923076</t>
  </si>
  <si>
    <t>0.32451923076923084</t>
  </si>
  <si>
    <t>0.4659519230769231</t>
  </si>
  <si>
    <t>0.07366274509803922</t>
  </si>
  <si>
    <t>0.10316274509803922</t>
  </si>
  <si>
    <t>0.08185294117647059</t>
  </si>
  <si>
    <t>0.2016078431372549</t>
  </si>
  <si>
    <t>0.18135098039215683</t>
  </si>
  <si>
    <t>0.11118823529411763</t>
  </si>
  <si>
    <t>0.13266862745098038</t>
  </si>
  <si>
    <t>0.0449078431372549</t>
  </si>
  <si>
    <t>0.06960392156862745</t>
  </si>
  <si>
    <t>0.32358461538461525</t>
  </si>
  <si>
    <t>0.3865134615384615</t>
  </si>
  <si>
    <t>0.14604230769230767</t>
  </si>
  <si>
    <t>0.10323269230769229</t>
  </si>
  <si>
    <t>0.02940192307692308</t>
  </si>
  <si>
    <t>0.011228846153846155</t>
  </si>
  <si>
    <t>0.8900134615384616</t>
  </si>
  <si>
    <t>0.10998653846153847</t>
  </si>
  <si>
    <t>496.84</t>
  </si>
  <si>
    <t>630.96</t>
  </si>
  <si>
    <t>1127.8</t>
  </si>
  <si>
    <t>0.13048200000000001</t>
  </si>
  <si>
    <t>0.15576399999999999</t>
  </si>
  <si>
    <t>0.226422</t>
  </si>
  <si>
    <t>0.21561</t>
  </si>
  <si>
    <t>0.17392800000000005</t>
  </si>
  <si>
    <t>0.09778800000000003</t>
  </si>
  <si>
    <t>0.10163399999999999</t>
  </si>
  <si>
    <t>0.14383</t>
  </si>
  <si>
    <t>0.205106</t>
  </si>
  <si>
    <t>0.20439800000000002</t>
  </si>
  <si>
    <t>0.188598</t>
  </si>
  <si>
    <t>0.15644799999999998</t>
  </si>
  <si>
    <t>0.114368</t>
  </si>
  <si>
    <t>0.149142</t>
  </si>
  <si>
    <t>0.21439999999999998</t>
  </si>
  <si>
    <t>0.20928399999999997</t>
  </si>
  <si>
    <t>0.182096</t>
  </si>
  <si>
    <t>0.13070600000000002</t>
  </si>
  <si>
    <t>0.5074317073170731</t>
  </si>
  <si>
    <t>0.3569487804878049</t>
  </si>
  <si>
    <t>0.013900000000000003</t>
  </si>
  <si>
    <t>0.04914390243902439</t>
  </si>
  <si>
    <t>0.07257560975609756</t>
  </si>
  <si>
    <t>0.004768292682926829</t>
  </si>
  <si>
    <t>0.02756829268292683</t>
  </si>
  <si>
    <t>0.07823170731707316</t>
  </si>
  <si>
    <t>0.3284487804878049</t>
  </si>
  <si>
    <t>0.46028292682926825</t>
  </si>
  <si>
    <t>0.004495121951219512</t>
  </si>
  <si>
    <t>0.17190243902439026</t>
  </si>
  <si>
    <t>0.1191780487804878</t>
  </si>
  <si>
    <t>0.13102439024390244</t>
  </si>
  <si>
    <t>0.19909512195121953</t>
  </si>
  <si>
    <t>0.061960975609756094</t>
  </si>
  <si>
    <t>0.0328</t>
  </si>
  <si>
    <t>0.050692682926829276</t>
  </si>
  <si>
    <t>0.03197317073170731</t>
  </si>
  <si>
    <t>0.19687560975609755</t>
  </si>
  <si>
    <t>0.4719487804878049</t>
  </si>
  <si>
    <t>0.3107219512195122</t>
  </si>
  <si>
    <t>0.13711219512195122</t>
  </si>
  <si>
    <t>0.0569658536585366</t>
  </si>
  <si>
    <t>0.019746341463414637</t>
  </si>
  <si>
    <t>0.0035170731707317073</t>
  </si>
  <si>
    <t>0.8758975609756098</t>
  </si>
  <si>
    <t>0.12410243902439023</t>
  </si>
  <si>
    <t>0.1179951219512195</t>
  </si>
  <si>
    <t>0.16443902439024394</t>
  </si>
  <si>
    <t>0.2672634146341464</t>
  </si>
  <si>
    <t>0.20712439024390245</t>
  </si>
  <si>
    <t>0.16052195121951218</t>
  </si>
  <si>
    <t>0.08264390243902439</t>
  </si>
  <si>
    <t>0.09067804878048781</t>
  </si>
  <si>
    <t>0.15388048780487804</t>
  </si>
  <si>
    <t>0.23667073170731703</t>
  </si>
  <si>
    <t>0.1994951219512195</t>
  </si>
  <si>
    <t>0.17589268292682927</t>
  </si>
  <si>
    <t>0.14339024390243904</t>
  </si>
  <si>
    <t>0.1027170731707317</t>
  </si>
  <si>
    <t>0.15843658536585364</t>
  </si>
  <si>
    <t>0.24986097560975612</t>
  </si>
  <si>
    <t>0.20271219512195124</t>
  </si>
  <si>
    <t>0.16907804878048782</t>
  </si>
  <si>
    <t>0.11719024390243903</t>
  </si>
  <si>
    <t>2C</t>
  </si>
  <si>
    <t>Professional Suburbia</t>
  </si>
  <si>
    <t>0.9822784810126581</t>
  </si>
  <si>
    <t>0.017721518987341776</t>
  </si>
  <si>
    <t>0.4442227848101265</t>
  </si>
  <si>
    <t>0.4186164556962025</t>
  </si>
  <si>
    <t>0.01458607594936709</t>
  </si>
  <si>
    <t>0.03090253164556961</t>
  </si>
  <si>
    <t>0.09167721518987343</t>
  </si>
  <si>
    <t>0.00808354430379747</t>
  </si>
  <si>
    <t>0.06828227848101266</t>
  </si>
  <si>
    <t>0.12560000000000002</t>
  </si>
  <si>
    <t>0.45889999999999975</t>
  </si>
  <si>
    <t>0.22340759493670886</t>
  </si>
  <si>
    <t>0.005221518987341772</t>
  </si>
  <si>
    <t>0.057356962025316455</t>
  </si>
  <si>
    <t>0.289067088607595</t>
  </si>
  <si>
    <t>0.3199367088607595</t>
  </si>
  <si>
    <t>0.22715316455696197</t>
  </si>
  <si>
    <t>0.05013670886075949</t>
  </si>
  <si>
    <t>0.026127848101265828</t>
  </si>
  <si>
    <t>0.01849620253164557</t>
  </si>
  <si>
    <t>0.005534177215189874</t>
  </si>
  <si>
    <t>0.0009658227848101267</t>
  </si>
  <si>
    <t>0.30268860759493676</t>
  </si>
  <si>
    <t>0.3435202531645571</t>
  </si>
  <si>
    <t>0.19166329113924052</t>
  </si>
  <si>
    <t>0.12708101265822783</t>
  </si>
  <si>
    <t>0.02320253164556962</t>
  </si>
  <si>
    <t>0.011844303797468356</t>
  </si>
  <si>
    <t>0.830372151898734</t>
  </si>
  <si>
    <t>0.1696278481012658</t>
  </si>
  <si>
    <t>0.1240705128205128</t>
  </si>
  <si>
    <t>0.16917692307692306</t>
  </si>
  <si>
    <t>0.23572307692307695</t>
  </si>
  <si>
    <t>0.22915384615384612</t>
  </si>
  <si>
    <t>0.14003076923076924</t>
  </si>
  <si>
    <t>0.10184871794871794</t>
  </si>
  <si>
    <t>0.10092820512820512</t>
  </si>
  <si>
    <t>0.1536525641025641</t>
  </si>
  <si>
    <t>0.20907307692307692</t>
  </si>
  <si>
    <t>0.22128461538461539</t>
  </si>
  <si>
    <t>0.15868076923076924</t>
  </si>
  <si>
    <t>0.15638974358974359</t>
  </si>
  <si>
    <t>0.11159358974358977</t>
  </si>
  <si>
    <t>0.1608333333333333</t>
  </si>
  <si>
    <t>0.22133205128205136</t>
  </si>
  <si>
    <t>0.22481282051282056</t>
  </si>
  <si>
    <t>0.1500653846153846</t>
  </si>
  <si>
    <t>0.1313589743589744</t>
  </si>
  <si>
    <t>0.9989090909090909</t>
  </si>
  <si>
    <t>0.001090909090909091</t>
  </si>
  <si>
    <t>0.5657945454545454</t>
  </si>
  <si>
    <t>0.3018381818181818</t>
  </si>
  <si>
    <t>0.02526545454545454</t>
  </si>
  <si>
    <t>0.043843636363636376</t>
  </si>
  <si>
    <t>0.06325454545454545</t>
  </si>
  <si>
    <t>0.0064618181818181806</t>
  </si>
  <si>
    <t>0.046607272727272726</t>
  </si>
  <si>
    <t>0.1045418181818182</t>
  </si>
  <si>
    <t>0.38619818181818183</t>
  </si>
  <si>
    <t>0.36850727272727274</t>
  </si>
  <si>
    <t>0.042412727272727276</t>
  </si>
  <si>
    <t>0.2628545454545455</t>
  </si>
  <si>
    <t>0.2815072727272727</t>
  </si>
  <si>
    <t>0.19230181818181813</t>
  </si>
  <si>
    <t>0.13664363636363636</t>
  </si>
  <si>
    <t>0.04051818181818181</t>
  </si>
  <si>
    <t>0.023901818181818187</t>
  </si>
  <si>
    <t>0.009103636363636362</t>
  </si>
  <si>
    <t>0.010761818181818183</t>
  </si>
  <si>
    <t>0.46482909090909086</t>
  </si>
  <si>
    <t>0.3272327272727273</t>
  </si>
  <si>
    <t>0.11924545454545452</t>
  </si>
  <si>
    <t>0.06692000000000001</t>
  </si>
  <si>
    <t>0.015681818181818186</t>
  </si>
  <si>
    <t>0.006081818181818182</t>
  </si>
  <si>
    <t>0.7723563636363638</t>
  </si>
  <si>
    <t>0.22764363636363633</t>
  </si>
  <si>
    <t>0.08541090909090909</t>
  </si>
  <si>
    <t>0.1611618181818182</t>
  </si>
  <si>
    <t>0.34038</t>
  </si>
  <si>
    <t>0.23054545454545458</t>
  </si>
  <si>
    <t>0.12373272727272726</t>
  </si>
  <si>
    <t>0.058779999999999985</t>
  </si>
  <si>
    <t>0.08181818181818183</t>
  </si>
  <si>
    <t>0.15891454545454547</t>
  </si>
  <si>
    <t>0.28585636363636374</t>
  </si>
  <si>
    <t>0.21059999999999998</t>
  </si>
  <si>
    <t>0.15212545454545454</t>
  </si>
  <si>
    <t>0.1106890909090909</t>
  </si>
  <si>
    <t>0.08322363636363635</t>
  </si>
  <si>
    <t>0.15996727272727268</t>
  </si>
  <si>
    <t>0.31358</t>
  </si>
  <si>
    <t>0.22082363636363633</t>
  </si>
  <si>
    <t>0.13786363636363638</t>
  </si>
  <si>
    <t>0.08454181818181818</t>
  </si>
  <si>
    <t>0.9995454545454546</t>
  </si>
  <si>
    <t>0.00045454545454545455</t>
  </si>
  <si>
    <t>0.5845318181818182</t>
  </si>
  <si>
    <t>0.29806363636363636</t>
  </si>
  <si>
    <t>0.019063636363636362</t>
  </si>
  <si>
    <t>0.04661818181818182</t>
  </si>
  <si>
    <t>0.05171363636363636</t>
  </si>
  <si>
    <t>0.0027681818181818185</t>
  </si>
  <si>
    <t>0.03186818181818182</t>
  </si>
  <si>
    <t>0.060413636363636385</t>
  </si>
  <si>
    <t>0.35818181818181816</t>
  </si>
  <si>
    <t>0.46092272727272726</t>
  </si>
  <si>
    <t>0.012531818181818182</t>
  </si>
  <si>
    <t>0.27316363636363633</t>
  </si>
  <si>
    <t>0.3132909090909091</t>
  </si>
  <si>
    <t>0.1631681818181818</t>
  </si>
  <si>
    <t>0.11378181818181819</t>
  </si>
  <si>
    <t>0.03851818181818181</t>
  </si>
  <si>
    <t>0.010236363636363637</t>
  </si>
  <si>
    <t>0.05626363636363636</t>
  </si>
  <si>
    <t>0.012727272727272726</t>
  </si>
  <si>
    <t>0.006313636363636363</t>
  </si>
  <si>
    <t>0.4870863636363637</t>
  </si>
  <si>
    <t>0.3613454545454546</t>
  </si>
  <si>
    <t>0.08404545454545455</t>
  </si>
  <si>
    <t>0.047577272727272725</t>
  </si>
  <si>
    <t>0.011336363636363636</t>
  </si>
  <si>
    <t>0.008595454545454547</t>
  </si>
  <si>
    <t>0.810981818181818</t>
  </si>
  <si>
    <t>0.18901818181818184</t>
  </si>
  <si>
    <t>0.07229545454545455</t>
  </si>
  <si>
    <t>0.15500909090909093</t>
  </si>
  <si>
    <t>0.32819545454545457</t>
  </si>
  <si>
    <t>0.24688636363636365</t>
  </si>
  <si>
    <t>0.1417227272727273</t>
  </si>
  <si>
    <t>0.05589545454545455</t>
  </si>
  <si>
    <t>0.07184545454545456</t>
  </si>
  <si>
    <t>0.17478636363636363</t>
  </si>
  <si>
    <t>0.2698727272727273</t>
  </si>
  <si>
    <t>0.21320454545454542</t>
  </si>
  <si>
    <t>0.16333181818181816</t>
  </si>
  <si>
    <t>0.10697272727272726</t>
  </si>
  <si>
    <t>0.0720318181818182</t>
  </si>
  <si>
    <t>0.16498636363636363</t>
  </si>
  <si>
    <t>0.2990863636363636</t>
  </si>
  <si>
    <t>0.23022727272727275</t>
  </si>
  <si>
    <t>0.15233636363636366</t>
  </si>
  <si>
    <t>0.0813272727272727</t>
  </si>
  <si>
    <t>0.9925925925925926</t>
  </si>
  <si>
    <t>0.007407407407407408</t>
  </si>
  <si>
    <t>0.5205037037037038</t>
  </si>
  <si>
    <t>0.34918148148148154</t>
  </si>
  <si>
    <t>0.018548148148148143</t>
  </si>
  <si>
    <t>0.03637037037037037</t>
  </si>
  <si>
    <t>0.07538888888888888</t>
  </si>
  <si>
    <t>0.007481481481481482</t>
  </si>
  <si>
    <t>0.033544444444444446</t>
  </si>
  <si>
    <t>0.061607407407407416</t>
  </si>
  <si>
    <t>0.33195555555555556</t>
  </si>
  <si>
    <t>0.47359259259259257</t>
  </si>
  <si>
    <t>0.0064333333333333334</t>
  </si>
  <si>
    <t>0.1516074074074074</t>
  </si>
  <si>
    <t>0.20510000000000003</t>
  </si>
  <si>
    <t>0.20043333333333335</t>
  </si>
  <si>
    <t>0.11413703703703704</t>
  </si>
  <si>
    <t>0.08210740740740742</t>
  </si>
  <si>
    <t>0.0881962962962963</t>
  </si>
  <si>
    <t>0.04967037037037038</t>
  </si>
  <si>
    <t>0.017092592592592593</t>
  </si>
  <si>
    <t>0.0852148148148148</t>
  </si>
  <si>
    <t>0.4844037037037037</t>
  </si>
  <si>
    <t>0.32865185185185186</t>
  </si>
  <si>
    <t>0.10493703703703704</t>
  </si>
  <si>
    <t>0.06656296296296296</t>
  </si>
  <si>
    <t>0.014681481481481481</t>
  </si>
  <si>
    <t>0.0007481481481481481</t>
  </si>
  <si>
    <t>0.8310037037037036</t>
  </si>
  <si>
    <t>0.16899629629629626</t>
  </si>
  <si>
    <t>0.09535384615384614</t>
  </si>
  <si>
    <t>0.1476</t>
  </si>
  <si>
    <t>0.2880423076923077</t>
  </si>
  <si>
    <t>0.24267692307692307</t>
  </si>
  <si>
    <t>0.14673076923076922</t>
  </si>
  <si>
    <t>0.07958846153846152</t>
  </si>
  <si>
    <t>0.08549615384615385</t>
  </si>
  <si>
    <t>0.14946153846153848</t>
  </si>
  <si>
    <t>0.2559230769230769</t>
  </si>
  <si>
    <t>0.22410384615384615</t>
  </si>
  <si>
    <t>0.15785</t>
  </si>
  <si>
    <t>0.12718076923076926</t>
  </si>
  <si>
    <t>0.09013846153846153</t>
  </si>
  <si>
    <t>0.14825384615384618</t>
  </si>
  <si>
    <t>0.2713653846153846</t>
  </si>
  <si>
    <t>0.2330576923076923</t>
  </si>
  <si>
    <t>0.15258076923076924</t>
  </si>
  <si>
    <t>0.1046</t>
  </si>
  <si>
    <t>0.5213333333333333</t>
  </si>
  <si>
    <t>0.34297246376811596</t>
  </si>
  <si>
    <t>0.01657101449275362</t>
  </si>
  <si>
    <t>0.039576811594202906</t>
  </si>
  <si>
    <t>0.07955072463768115</t>
  </si>
  <si>
    <t>0.005456521739130435</t>
  </si>
  <si>
    <t>0.0331</t>
  </si>
  <si>
    <t>0.07666521739130434</t>
  </si>
  <si>
    <t>0.347631884057971</t>
  </si>
  <si>
    <t>0.43468115942028984</t>
  </si>
  <si>
    <t>0.005030434782608695</t>
  </si>
  <si>
    <t>0.18713333333333332</t>
  </si>
  <si>
    <t>0.23579855072463768</t>
  </si>
  <si>
    <t>0.13496811594202898</t>
  </si>
  <si>
    <t>0.1438826086956522</t>
  </si>
  <si>
    <t>0.10787971014492755</t>
  </si>
  <si>
    <t>0.061628985507246374</t>
  </si>
  <si>
    <t>0.08993478260869565</t>
  </si>
  <si>
    <t>0.020369565217391306</t>
  </si>
  <si>
    <t>0.013369565217391305</t>
  </si>
  <si>
    <t>0.38146521739130435</t>
  </si>
  <si>
    <t>0.33699710144927536</t>
  </si>
  <si>
    <t>0.16139420289855072</t>
  </si>
  <si>
    <t>0.08765362318840579</t>
  </si>
  <si>
    <t>0.026382608695652173</t>
  </si>
  <si>
    <t>0.006108695652173914</t>
  </si>
  <si>
    <t>0.8657318840579712</t>
  </si>
  <si>
    <t>0.134268115942029</t>
  </si>
  <si>
    <t>0.10362205882352939</t>
  </si>
  <si>
    <t>0.17537647058823533</t>
  </si>
  <si>
    <t>0.2786529411764706</t>
  </si>
  <si>
    <t>0.20340735294117643</t>
  </si>
  <si>
    <t>0.15303823529411764</t>
  </si>
  <si>
    <t>0.08590735294117648</t>
  </si>
  <si>
    <t>0.0811764705882353</t>
  </si>
  <si>
    <t>0.16795882352941174</t>
  </si>
  <si>
    <t>0.23563382352941176</t>
  </si>
  <si>
    <t>0.18964852941176472</t>
  </si>
  <si>
    <t>0.17891029411764703</t>
  </si>
  <si>
    <t>0.1466676470588235</t>
  </si>
  <si>
    <t>0.09123676470588238</t>
  </si>
  <si>
    <t>0.1711985294117647</t>
  </si>
  <si>
    <t>0.25506470588235286</t>
  </si>
  <si>
    <t>0.19587058823529413</t>
  </si>
  <si>
    <t>0.16719852941176472</t>
  </si>
  <si>
    <t>0.11942794117647057</t>
  </si>
  <si>
    <t>1C</t>
  </si>
  <si>
    <t>Suburban High Life</t>
  </si>
  <si>
    <t>0.9475</t>
  </si>
  <si>
    <t>0.052777777777777785</t>
  </si>
  <si>
    <t>0.44793888888888894</t>
  </si>
  <si>
    <t>0.42294166666666666</t>
  </si>
  <si>
    <t>0.017447222222222225</t>
  </si>
  <si>
    <t>0.03643055555555555</t>
  </si>
  <si>
    <t>0.07521388888888889</t>
  </si>
  <si>
    <t>0.0033666666666666662</t>
  </si>
  <si>
    <t>0.02048888888888889</t>
  </si>
  <si>
    <t>0.05244444444444443</t>
  </si>
  <si>
    <t>0.28969722222222216</t>
  </si>
  <si>
    <t>0.4842</t>
  </si>
  <si>
    <t>0.0006861111111111111</t>
  </si>
  <si>
    <t>0.03091111111111111</t>
  </si>
  <si>
    <t>0.09876944444444445</t>
  </si>
  <si>
    <t>0.15170555555555554</t>
  </si>
  <si>
    <t>0.2484888888888889</t>
  </si>
  <si>
    <t>0.10404166666666667</t>
  </si>
  <si>
    <t>0.11027500000000001</t>
  </si>
  <si>
    <t>0.1251861111111111</t>
  </si>
  <si>
    <t>0.04095555555555556</t>
  </si>
  <si>
    <t>0.08897500000000001</t>
  </si>
  <si>
    <t>0.29657777777777783</t>
  </si>
  <si>
    <t>0.3043472222222221</t>
  </si>
  <si>
    <t>0.1659083333333333</t>
  </si>
  <si>
    <t>0.1564</t>
  </si>
  <si>
    <t>0.05804444444444444</t>
  </si>
  <si>
    <t>0.018733333333333334</t>
  </si>
  <si>
    <t>0.9130805555555556</t>
  </si>
  <si>
    <t>0.08691944444444444</t>
  </si>
  <si>
    <t>0.15615555555555558</t>
  </si>
  <si>
    <t>0.15087777777777778</t>
  </si>
  <si>
    <t>0.21808055555555553</t>
  </si>
  <si>
    <t>0.21276944444444446</t>
  </si>
  <si>
    <t>0.15319444444444444</t>
  </si>
  <si>
    <t>0.10894444444444444</t>
  </si>
  <si>
    <t>0.1302166666666667</t>
  </si>
  <si>
    <t>0.13029444444444446</t>
  </si>
  <si>
    <t>0.20158333333333336</t>
  </si>
  <si>
    <t>0.2086916666666667</t>
  </si>
  <si>
    <t>0.1721638888888889</t>
  </si>
  <si>
    <t>0.15704444444444446</t>
  </si>
  <si>
    <t>0.1418111111111111</t>
  </si>
  <si>
    <t>0.13955277777777775</t>
  </si>
  <si>
    <t>0.20878333333333335</t>
  </si>
  <si>
    <t>0.21044444444444443</t>
  </si>
  <si>
    <t>0.16366388888888891</t>
  </si>
  <si>
    <t>0.13573888888888888</t>
  </si>
  <si>
    <t>0.9976842105263158</t>
  </si>
  <si>
    <t>0.0023157894736842107</t>
  </si>
  <si>
    <t>0.44500842105263144</t>
  </si>
  <si>
    <t>0.41204947368421047</t>
  </si>
  <si>
    <t>0.017886315789473684</t>
  </si>
  <si>
    <t>0.03204105263157895</t>
  </si>
  <si>
    <t>0.09302421052631578</t>
  </si>
  <si>
    <t>0.008952631578947368</t>
  </si>
  <si>
    <t>0.07603578947368421</t>
  </si>
  <si>
    <t>0.13888631578947366</t>
  </si>
  <si>
    <t>0.4716610526315789</t>
  </si>
  <si>
    <t>0.18732526315789474</t>
  </si>
  <si>
    <t>0.00025578947368421054</t>
  </si>
  <si>
    <t>0.03177578947368421</t>
  </si>
  <si>
    <t>0.34581052631578946</t>
  </si>
  <si>
    <t>0.3734431578947369</t>
  </si>
  <si>
    <t>0.1765136842105263</t>
  </si>
  <si>
    <t>0.04799157894736842</t>
  </si>
  <si>
    <t>0.019203157894736846</t>
  </si>
  <si>
    <t>0.004262105263157895</t>
  </si>
  <si>
    <t>0.0005600000000000001</t>
  </si>
  <si>
    <t>0.00018842105263157895</t>
  </si>
  <si>
    <t>0.32682736842105264</t>
  </si>
  <si>
    <t>0.3321631578947368</t>
  </si>
  <si>
    <t>0.1756621052631579</t>
  </si>
  <si>
    <t>0.11853368421052632</t>
  </si>
  <si>
    <t>0.033671578947368414</t>
  </si>
  <si>
    <t>0.01314736842105263</t>
  </si>
  <si>
    <t>0.8351694736842105</t>
  </si>
  <si>
    <t>0.1648315789473684</t>
  </si>
  <si>
    <t>0.12508695652173915</t>
  </si>
  <si>
    <t>0.1701630434782609</t>
  </si>
  <si>
    <t>0.23123804347826088</t>
  </si>
  <si>
    <t>0.22449782608695654</t>
  </si>
  <si>
    <t>0.1416108695652174</t>
  </si>
  <si>
    <t>0.1074086956521739</t>
  </si>
  <si>
    <t>0.09951195652173914</t>
  </si>
  <si>
    <t>0.145920652173913</t>
  </si>
  <si>
    <t>0.20698043478260866</t>
  </si>
  <si>
    <t>0.2264141304347826</t>
  </si>
  <si>
    <t>0.16129782608695653</t>
  </si>
  <si>
    <t>0.15985978260869568</t>
  </si>
  <si>
    <t>0.1112554347826087</t>
  </si>
  <si>
    <t>0.15705108695652173</t>
  </si>
  <si>
    <t>0.2179923913043478</t>
  </si>
  <si>
    <t>0.22536630434782612</t>
  </si>
  <si>
    <t>0.1523119565217391</t>
  </si>
  <si>
    <t>0.1360086956521739</t>
  </si>
  <si>
    <t>Centro Izquierda</t>
  </si>
  <si>
    <t>0.971923076923077</t>
  </si>
  <si>
    <t>0.02820512820512821</t>
  </si>
  <si>
    <t>0.4530897435897436</t>
  </si>
  <si>
    <t>0.41732564102564096</t>
  </si>
  <si>
    <t>0.023193589743589746</t>
  </si>
  <si>
    <t>0.032353846153846164</t>
  </si>
  <si>
    <t>0.07402564102564102</t>
  </si>
  <si>
    <t>0.021937179487179492</t>
  </si>
  <si>
    <t>0.1128358974358974</t>
  </si>
  <si>
    <t>0.13580128205128203</t>
  </si>
  <si>
    <t>0.4826961538461538</t>
  </si>
  <si>
    <t>0.10069615384615385</t>
  </si>
  <si>
    <t>0.00020641025641025641</t>
  </si>
  <si>
    <t>0.04368846153846154</t>
  </si>
  <si>
    <t>0.30746666666666667</t>
  </si>
  <si>
    <t>0.2825076923076923</t>
  </si>
  <si>
    <t>0.2766205128205128</t>
  </si>
  <si>
    <t>0.07478974358974358</t>
  </si>
  <si>
    <t>0.01252820512820513</t>
  </si>
  <si>
    <t>0.0006243589743589744</t>
  </si>
  <si>
    <t>0.0013358974358974362</t>
  </si>
  <si>
    <t>0.00022564102564102566</t>
  </si>
  <si>
    <t>0.2562076923076923</t>
  </si>
  <si>
    <t>0.35002435897435896</t>
  </si>
  <si>
    <t>0.20099743589743588</t>
  </si>
  <si>
    <t>0.1501474358974359</t>
  </si>
  <si>
    <t>0.028065384615384614</t>
  </si>
  <si>
    <t>0.014558974358974361</t>
  </si>
  <si>
    <t>0.8359525641025639</t>
  </si>
  <si>
    <t>0.16404871794871792</t>
  </si>
  <si>
    <t>0.13898571428571432</t>
  </si>
  <si>
    <t>0.1905571428571428</t>
  </si>
  <si>
    <t>0.21763636363636363</t>
  </si>
  <si>
    <t>0.2388792207792208</t>
  </si>
  <si>
    <t>0.1327116883116883</t>
  </si>
  <si>
    <t>0.08123766233766234</t>
  </si>
  <si>
    <t>0.11865584415584418</t>
  </si>
  <si>
    <t>0.16644155844155845</t>
  </si>
  <si>
    <t>0.19978831168831165</t>
  </si>
  <si>
    <t>0.24404415584415584</t>
  </si>
  <si>
    <t>0.14271558441558443</t>
  </si>
  <si>
    <t>0.12834805194805193</t>
  </si>
  <si>
    <t>0.12817272727272727</t>
  </si>
  <si>
    <t>0.1778974025974026</t>
  </si>
  <si>
    <t>0.20815714285714285</t>
  </si>
  <si>
    <t>0.24148441558441558</t>
  </si>
  <si>
    <t>0.13800909090909091</t>
  </si>
  <si>
    <t>0.10628441558441558</t>
  </si>
  <si>
    <t>0.9829885057471264</t>
  </si>
  <si>
    <t>0.017011494252873564</t>
  </si>
  <si>
    <t>0.4503988505747126</t>
  </si>
  <si>
    <t>0.40756551724137935</t>
  </si>
  <si>
    <t>0.018928735632183908</t>
  </si>
  <si>
    <t>0.04021149425287356</t>
  </si>
  <si>
    <t>0.08289425287356324</t>
  </si>
  <si>
    <t>0.008419540229885059</t>
  </si>
  <si>
    <t>0.07872068965517241</t>
  </si>
  <si>
    <t>0.13106321839080456</t>
  </si>
  <si>
    <t>0.47105632183908047</t>
  </si>
  <si>
    <t>0.1855</t>
  </si>
  <si>
    <t>0.0001850574712643678</t>
  </si>
  <si>
    <t>0.05449770114942529</t>
  </si>
  <si>
    <t>0.3000793103448276</t>
  </si>
  <si>
    <t>0.36004252873563214</t>
  </si>
  <si>
    <t>0.21973563218390801</t>
  </si>
  <si>
    <t>0.05320459770114942</t>
  </si>
  <si>
    <t>0.008283908045977012</t>
  </si>
  <si>
    <t>0.0031597701149425283</t>
  </si>
  <si>
    <t>0.0002586206896551724</t>
  </si>
  <si>
    <t>0.0005574712643678161</t>
  </si>
  <si>
    <t>0.3077402298850575</t>
  </si>
  <si>
    <t>0.34364252873563217</t>
  </si>
  <si>
    <t>0.17311494252873566</t>
  </si>
  <si>
    <t>0.1374229885057471</t>
  </si>
  <si>
    <t>0.026310344827586207</t>
  </si>
  <si>
    <t>0.011773563218390804</t>
  </si>
  <si>
    <t>0.815132183908046</t>
  </si>
  <si>
    <t>0.18486781609195407</t>
  </si>
  <si>
    <t>0.13045697674418602</t>
  </si>
  <si>
    <t>0.1709546511627907</t>
  </si>
  <si>
    <t>0.23905813953488372</t>
  </si>
  <si>
    <t>0.22621046511627907</t>
  </si>
  <si>
    <t>0.14042906976744185</t>
  </si>
  <si>
    <t>0.09288837209302327</t>
  </si>
  <si>
    <t>0.10758720930232557</t>
  </si>
  <si>
    <t>0.15016279069767446</t>
  </si>
  <si>
    <t>0.21617093023255812</t>
  </si>
  <si>
    <t>0.22143372093023253</t>
  </si>
  <si>
    <t>0.16055465116279066</t>
  </si>
  <si>
    <t>0.144096511627907</t>
  </si>
  <si>
    <t>0.11812441860465119</t>
  </si>
  <si>
    <t>0.15968255813953489</t>
  </si>
  <si>
    <t>0.2266988372093023</t>
  </si>
  <si>
    <t>0.22356162790697673</t>
  </si>
  <si>
    <t>0.15130930232558143</t>
  </si>
  <si>
    <t>0.12061627906976745</t>
  </si>
  <si>
    <t>0.9977966101694916</t>
  </si>
  <si>
    <t>0.0022033898305084745</t>
  </si>
  <si>
    <t>0.4958627118644068</t>
  </si>
  <si>
    <t>0.36632881355932206</t>
  </si>
  <si>
    <t>0.01688813559322034</t>
  </si>
  <si>
    <t>0.03879152542372882</t>
  </si>
  <si>
    <t>0.08212542372881357</t>
  </si>
  <si>
    <t>0.004610169491525424</t>
  </si>
  <si>
    <t>0.04340677966101695</t>
  </si>
  <si>
    <t>0.08816271186440677</t>
  </si>
  <si>
    <t>0.34149152542372874</t>
  </si>
  <si>
    <t>0.408428813559322</t>
  </si>
  <si>
    <t>0.009767241379310345</t>
  </si>
  <si>
    <t>0.1304310344827586</t>
  </si>
  <si>
    <t>0.2065103448275862</t>
  </si>
  <si>
    <t>0.17697931034482764</t>
  </si>
  <si>
    <t>0.20462931034482756</t>
  </si>
  <si>
    <t>0.09864482758620689</t>
  </si>
  <si>
    <t>0.03599827586206897</t>
  </si>
  <si>
    <t>0.04129310344827585</t>
  </si>
  <si>
    <t>0.03468965517241379</t>
  </si>
  <si>
    <t>0.06105</t>
  </si>
  <si>
    <t>0.36437118644067795</t>
  </si>
  <si>
    <t>0.36456779661016947</t>
  </si>
  <si>
    <t>0.14203559322033898</t>
  </si>
  <si>
    <t>0.08532033898305084</t>
  </si>
  <si>
    <t>0.03518644067796609</t>
  </si>
  <si>
    <t>0.008506779661016949</t>
  </si>
  <si>
    <t>0.8037423728813561</t>
  </si>
  <si>
    <t>0.19625762711864403</t>
  </si>
  <si>
    <t>0.1158406779661017</t>
  </si>
  <si>
    <t>0.17028474576271188</t>
  </si>
  <si>
    <t>0.2688728813559322</t>
  </si>
  <si>
    <t>0.2054542372881356</t>
  </si>
  <si>
    <t>0.14541016949152547</t>
  </si>
  <si>
    <t>0.09412542372881354</t>
  </si>
  <si>
    <t>0.08833559322033899</t>
  </si>
  <si>
    <t>0.15366101694915252</t>
  </si>
  <si>
    <t>0.23813559322033898</t>
  </si>
  <si>
    <t>0.2010135593220339</t>
  </si>
  <si>
    <t>0.1740033898305085</t>
  </si>
  <si>
    <t>0.1448508474576271</t>
  </si>
  <si>
    <t>0.10066101694915254</t>
  </si>
  <si>
    <t>0.16111016949152543</t>
  </si>
  <si>
    <t>0.2518847457627119</t>
  </si>
  <si>
    <t>0.20302033898305089</t>
  </si>
  <si>
    <t>0.16115762711864406</t>
  </si>
  <si>
    <t>0.1221677966101695</t>
  </si>
  <si>
    <t>0.9600000000000001</t>
  </si>
  <si>
    <t>0.04</t>
  </si>
  <si>
    <t>0.45254683544303803</t>
  </si>
  <si>
    <t>0.4329177215189872</t>
  </si>
  <si>
    <t>0.014756962025316457</t>
  </si>
  <si>
    <t>0.03147848101265823</t>
  </si>
  <si>
    <t>0.06829746835443039</t>
  </si>
  <si>
    <t>0.019155696202531644</t>
  </si>
  <si>
    <t>0.10383037974683544</t>
  </si>
  <si>
    <t>0.1409544303797468</t>
  </si>
  <si>
    <t>0.47600126582278485</t>
  </si>
  <si>
    <t>0.10109240506329115</t>
  </si>
  <si>
    <t>0.042236708860759496</t>
  </si>
  <si>
    <t>0.3562924050632912</t>
  </si>
  <si>
    <t>0.3304620253164557</t>
  </si>
  <si>
    <t>0.1917898734177215</t>
  </si>
  <si>
    <t>0.04897341772151899</t>
  </si>
  <si>
    <t>0.015831645569620252</t>
  </si>
  <si>
    <t>0.006024050632911392</t>
  </si>
  <si>
    <t>0.003243037974683544</t>
  </si>
  <si>
    <t>0.005145569620253163</t>
  </si>
  <si>
    <t>560.0</t>
  </si>
  <si>
    <t>0.2540253164556962</t>
  </si>
  <si>
    <t>0.32003544303797477</t>
  </si>
  <si>
    <t>0.22018607594936715</t>
  </si>
  <si>
    <t>0.1550746835443038</t>
  </si>
  <si>
    <t>0.03456708860759493</t>
  </si>
  <si>
    <t>0.01610632911392405</t>
  </si>
  <si>
    <t>0.8004506329113925</t>
  </si>
  <si>
    <t>0.19954936708860763</t>
  </si>
  <si>
    <t>1042.0</t>
  </si>
  <si>
    <t>0.16851923076923075</t>
  </si>
  <si>
    <t>0.18011666666666665</t>
  </si>
  <si>
    <t>0.2296589743589743</t>
  </si>
  <si>
    <t>0.2366346153846154</t>
  </si>
  <si>
    <t>0.11089999999999997</t>
  </si>
  <si>
    <t>0.07416923076923077</t>
  </si>
  <si>
    <t>0.16783333333333336</t>
  </si>
  <si>
    <t>0.14816666666666667</t>
  </si>
  <si>
    <t>0.2235666666666667</t>
  </si>
  <si>
    <t>0.22656666666666667</t>
  </si>
  <si>
    <t>0.14476666666666668</t>
  </si>
  <si>
    <t>0.0891</t>
  </si>
  <si>
    <t>0.1573525641025641</t>
  </si>
  <si>
    <t>0.1751769230769231</t>
  </si>
  <si>
    <t>0.22325769230769227</t>
  </si>
  <si>
    <t>0.2320269230769231</t>
  </si>
  <si>
    <t>0.11851666666666666</t>
  </si>
  <si>
    <t>0.09367564102564103</t>
  </si>
  <si>
    <t>0.9557407407407408</t>
  </si>
  <si>
    <t>0.04425925925925926</t>
  </si>
  <si>
    <t>0.44410740740740734</t>
  </si>
  <si>
    <t>0.44636851851851855</t>
  </si>
  <si>
    <t>0.01244444444444444</t>
  </si>
  <si>
    <t>0.03620555555555555</t>
  </si>
  <si>
    <t>0.06087592592592593</t>
  </si>
  <si>
    <t>0.009983333333333334</t>
  </si>
  <si>
    <t>0.06658703703703704</t>
  </si>
  <si>
    <t>0.10189259259259259</t>
  </si>
  <si>
    <t>0.4318018518518519</t>
  </si>
  <si>
    <t>0.22707777777777782</t>
  </si>
  <si>
    <t>0.00042777777777777785</t>
  </si>
  <si>
    <t>0.025731481481481484</t>
  </si>
  <si>
    <t>0.1765851851851852</t>
  </si>
  <si>
    <t>0.29545</t>
  </si>
  <si>
    <t>0.3233870370370371</t>
  </si>
  <si>
    <t>0.08066666666666666</t>
  </si>
  <si>
    <t>0.02178333333333334</t>
  </si>
  <si>
    <t>0.041274074074074074</t>
  </si>
  <si>
    <t>0.007231481481481481</t>
  </si>
  <si>
    <t>0.02745740740740741</t>
  </si>
  <si>
    <t>0.21803703703703706</t>
  </si>
  <si>
    <t>0.31438333333333335</t>
  </si>
  <si>
    <t>0.23190555555555553</t>
  </si>
  <si>
    <t>0.18997222222222224</t>
  </si>
  <si>
    <t>0.03466111111111111</t>
  </si>
  <si>
    <t>0.011057407407407408</t>
  </si>
  <si>
    <t>0.8922722222222222</t>
  </si>
  <si>
    <t>0.10772777777777778</t>
  </si>
  <si>
    <t>969.0</t>
  </si>
  <si>
    <t>0.15263653846153846</t>
  </si>
  <si>
    <t>0.16811538461538464</t>
  </si>
  <si>
    <t>0.2054326923076923</t>
  </si>
  <si>
    <t>0.25477884615384616</t>
  </si>
  <si>
    <t>0.13996346153846154</t>
  </si>
  <si>
    <t>0.07906923076923077</t>
  </si>
  <si>
    <t>0.1558</t>
  </si>
  <si>
    <t>0.194</t>
  </si>
  <si>
    <t>0.1538</t>
  </si>
  <si>
    <t>0.2528</t>
  </si>
  <si>
    <t>0.1723</t>
  </si>
  <si>
    <t>0.0712</t>
  </si>
  <si>
    <t>0.14270961538461538</t>
  </si>
  <si>
    <t>0.15970384615384614</t>
  </si>
  <si>
    <t>0.20205769230769233</t>
  </si>
  <si>
    <t>0.25400769230769227</t>
  </si>
  <si>
    <t>0.14468461538461536</t>
  </si>
  <si>
    <t>0.09682307692307691</t>
  </si>
  <si>
    <t>0.7829032258064513</t>
  </si>
  <si>
    <t>0.2174193548387097</t>
  </si>
  <si>
    <t>0.4604903225806452</t>
  </si>
  <si>
    <t>0.43634193548387096</t>
  </si>
  <si>
    <t>0.017474193548387095</t>
  </si>
  <si>
    <t>0.03666774193548387</t>
  </si>
  <si>
    <t>0.04903870967741936</t>
  </si>
  <si>
    <t>0.003503225806451613</t>
  </si>
  <si>
    <t>0.028848387096774192</t>
  </si>
  <si>
    <t>0.04380645161290324</t>
  </si>
  <si>
    <t>0.2820161290322581</t>
  </si>
  <si>
    <t>0.4206419354838711</t>
  </si>
  <si>
    <t>0.0023483870967741937</t>
  </si>
  <si>
    <t>0.08495483870967743</t>
  </si>
  <si>
    <t>0.1116483870967742</t>
  </si>
  <si>
    <t>0.12533225806451612</t>
  </si>
  <si>
    <t>0.09509032258064518</t>
  </si>
  <si>
    <t>0.09371935483870968</t>
  </si>
  <si>
    <t>0.09513548387096774</t>
  </si>
  <si>
    <t>0.061987096774193555</t>
  </si>
  <si>
    <t>0.32978709677419354</t>
  </si>
  <si>
    <t>0.16884193548387097</t>
  </si>
  <si>
    <t>0.30783225806451614</t>
  </si>
  <si>
    <t>0.1939290322580645</t>
  </si>
  <si>
    <t>0.20340322580645165</t>
  </si>
  <si>
    <t>0.09389677419354837</t>
  </si>
  <si>
    <t>0.03210645161290322</t>
  </si>
  <si>
    <t>0.9077806451612905</t>
  </si>
  <si>
    <t>0.09221935483870967</t>
  </si>
  <si>
    <t>1000.1</t>
  </si>
  <si>
    <t>0.1946193548387097</t>
  </si>
  <si>
    <t>0.19114838709677423</t>
  </si>
  <si>
    <t>0.18459677419354836</t>
  </si>
  <si>
    <t>0.23118387096774196</t>
  </si>
  <si>
    <t>0.1356806451612903</t>
  </si>
  <si>
    <t>0.06278709677419356</t>
  </si>
  <si>
    <t>0.153435</t>
  </si>
  <si>
    <t>0.17363499999999996</t>
  </si>
  <si>
    <t>0.190925</t>
  </si>
  <si>
    <t>0.23523500000000003</t>
  </si>
  <si>
    <t>0.15340499999999999</t>
  </si>
  <si>
    <t>0.09340000000000001</t>
  </si>
  <si>
    <t>0.17825483870967743</t>
  </si>
  <si>
    <t>0.18204516129032255</t>
  </si>
  <si>
    <t>0.18783870967741936</t>
  </si>
  <si>
    <t>0.23534838709677416</t>
  </si>
  <si>
    <t>0.1400258064516129</t>
  </si>
  <si>
    <t>0.07649677419354839</t>
  </si>
  <si>
    <t>0.9721818181818181</t>
  </si>
  <si>
    <t>0.02781818181818182</t>
  </si>
  <si>
    <t>0.4390771929824561</t>
  </si>
  <si>
    <t>0.44564561403508773</t>
  </si>
  <si>
    <t>0.010994736842105264</t>
  </si>
  <si>
    <t>0.029249122807017545</t>
  </si>
  <si>
    <t>0.07504385964912282</t>
  </si>
  <si>
    <t>0.005887719298245614</t>
  </si>
  <si>
    <t>0.052670175438596485</t>
  </si>
  <si>
    <t>0.11522982456140352</t>
  </si>
  <si>
    <t>0.4587631578947368</t>
  </si>
  <si>
    <t>0.2353859649122807</t>
  </si>
  <si>
    <t>0.0217140350877193</t>
  </si>
  <si>
    <t>0.20882280701754385</t>
  </si>
  <si>
    <t>0.3818842105263158</t>
  </si>
  <si>
    <t>0.20557719298245614</t>
  </si>
  <si>
    <t>0.09522105263157894</t>
  </si>
  <si>
    <t>0.04574912280701753</t>
  </si>
  <si>
    <t>0.02928947368421052</t>
  </si>
  <si>
    <t>0.0019140350877192983</t>
  </si>
  <si>
    <t>0.009843859649122806</t>
  </si>
  <si>
    <t>0.2575421052631579</t>
  </si>
  <si>
    <t>0.3426894736842105</t>
  </si>
  <si>
    <t>0.21286491228070176</t>
  </si>
  <si>
    <t>0.1491877192982456</t>
  </si>
  <si>
    <t>0.02612631578947368</t>
  </si>
  <si>
    <t>0.011589473684210526</t>
  </si>
  <si>
    <t>0.873840350877193</t>
  </si>
  <si>
    <t>0.126159649122807</t>
  </si>
  <si>
    <t>0.12626842105263159</t>
  </si>
  <si>
    <t>0.14922280701754384</t>
  </si>
  <si>
    <t>0.2085438596491228</t>
  </si>
  <si>
    <t>0.22078245614035089</t>
  </si>
  <si>
    <t>0.15107192982456139</t>
  </si>
  <si>
    <t>0.1441157894736842</t>
  </si>
  <si>
    <t>0.10189090909090909</t>
  </si>
  <si>
    <t>0.1345909090909091</t>
  </si>
  <si>
    <t>0.18910727272727273</t>
  </si>
  <si>
    <t>0.21290727272727275</t>
  </si>
  <si>
    <t>0.18708727272727274</t>
  </si>
  <si>
    <t>0.17443090909090908</t>
  </si>
  <si>
    <t>0.11490877192982457</t>
  </si>
  <si>
    <t>0.14172982456140354</t>
  </si>
  <si>
    <t>0.19796842105263157</t>
  </si>
  <si>
    <t>0.2174052631578947</t>
  </si>
  <si>
    <t>0.16955614035087715</t>
  </si>
  <si>
    <t>0.15842105263157893</t>
  </si>
  <si>
    <t>0.9967058823529411</t>
  </si>
  <si>
    <t>0.0032941176470588232</t>
  </si>
  <si>
    <t>0.4549964705882352</t>
  </si>
  <si>
    <t>0.41417882352941177</t>
  </si>
  <si>
    <t>0.014827058823529414</t>
  </si>
  <si>
    <t>0.03612941176470588</t>
  </si>
  <si>
    <t>0.0798635294117647</t>
  </si>
  <si>
    <t>0.01353294117647059</t>
  </si>
  <si>
    <t>0.08158117647058823</t>
  </si>
  <si>
    <t>0.13310941176470587</t>
  </si>
  <si>
    <t>0.48692941176470594</t>
  </si>
  <si>
    <t>0.14978470588235293</t>
  </si>
  <si>
    <t>0.00026941176470588233</t>
  </si>
  <si>
    <t>0.04298588235294117</t>
  </si>
  <si>
    <t>0.35224470588235296</t>
  </si>
  <si>
    <t>0.34063764705882354</t>
  </si>
  <si>
    <t>0.1935305882352941</t>
  </si>
  <si>
    <t>0.06147294117647058</t>
  </si>
  <si>
    <t>0.007141176470588235</t>
  </si>
  <si>
    <t>0.0016047058823529415</t>
  </si>
  <si>
    <t>0.00010941176470588234</t>
  </si>
  <si>
    <t>0.3027929411764706</t>
  </si>
  <si>
    <t>0.3506670588235294</t>
  </si>
  <si>
    <t>0.1742635294117647</t>
  </si>
  <si>
    <t>0.13281647058823529</t>
  </si>
  <si>
    <t>0.029383529411764704</t>
  </si>
  <si>
    <t>0.010064705882352941</t>
  </si>
  <si>
    <t>0.7911964705882353</t>
  </si>
  <si>
    <t>0.20880352941176472</t>
  </si>
  <si>
    <t>0.14880975609756097</t>
  </si>
  <si>
    <t>0.17908536585365853</t>
  </si>
  <si>
    <t>0.23255975609756094</t>
  </si>
  <si>
    <t>0.23234146341463413</t>
  </si>
  <si>
    <t>0.12122439024390243</t>
  </si>
  <si>
    <t>0.08597439024390244</t>
  </si>
  <si>
    <t>0.12407560975609755</t>
  </si>
  <si>
    <t>0.15880121951219514</t>
  </si>
  <si>
    <t>0.21830000000000005</t>
  </si>
  <si>
    <t>0.2234646341463415</t>
  </si>
  <si>
    <t>0.13957682926829268</t>
  </si>
  <si>
    <t>0.1357731707317073</t>
  </si>
  <si>
    <t>0.13546341463414632</t>
  </si>
  <si>
    <t>0.168140243902439</t>
  </si>
  <si>
    <t>0.22479146341463416</t>
  </si>
  <si>
    <t>0.22758414634146346</t>
  </si>
  <si>
    <t>0.13112804878048778</t>
  </si>
  <si>
    <t>0.11289024390243901</t>
  </si>
  <si>
    <t>0.9894202898550724</t>
  </si>
  <si>
    <t>0.010579710144927536</t>
  </si>
  <si>
    <t>0.44191884057971015</t>
  </si>
  <si>
    <t>0.4176797101449276</t>
  </si>
  <si>
    <t>0.01861159420289855</t>
  </si>
  <si>
    <t>0.03587536231884059</t>
  </si>
  <si>
    <t>0.08592318840579713</t>
  </si>
  <si>
    <t>0.009969565217391304</t>
  </si>
  <si>
    <t>0.08511449275362318</t>
  </si>
  <si>
    <t>0.13088695652173912</t>
  </si>
  <si>
    <t>0.46550724637681157</t>
  </si>
  <si>
    <t>0.16393333333333332</t>
  </si>
  <si>
    <t>0.0011753623188405797</t>
  </si>
  <si>
    <t>0.06651449275362317</t>
  </si>
  <si>
    <t>0.34497391304347824</t>
  </si>
  <si>
    <t>0.29072608695652175</t>
  </si>
  <si>
    <t>0.2229014492753623</t>
  </si>
  <si>
    <t>0.05411884057971015</t>
  </si>
  <si>
    <t>0.016669565217391307</t>
  </si>
  <si>
    <t>0.002626086956521739</t>
  </si>
  <si>
    <t>0.00016086956521739132</t>
  </si>
  <si>
    <t>0.00013043478260869564</t>
  </si>
  <si>
    <t>0.2965</t>
  </si>
  <si>
    <t>0.3193376811594203</t>
  </si>
  <si>
    <t>0.19150579710144927</t>
  </si>
  <si>
    <t>0.138031884057971</t>
  </si>
  <si>
    <t>0.03674782608695652</t>
  </si>
  <si>
    <t>0.01787246376811594</t>
  </si>
  <si>
    <t>0.766046376811594</t>
  </si>
  <si>
    <t>0.23395362318840582</t>
  </si>
  <si>
    <t>723.75</t>
  </si>
  <si>
    <t>0.14661029411764706</t>
  </si>
  <si>
    <t>0.1822970588235294</t>
  </si>
  <si>
    <t>0.24486323529411766</t>
  </si>
  <si>
    <t>0.22918676470588237</t>
  </si>
  <si>
    <t>0.11806029411764707</t>
  </si>
  <si>
    <t>0.07899117647058823</t>
  </si>
  <si>
    <t>0.12275147058823531</t>
  </si>
  <si>
    <t>0.16082058823529416</t>
  </si>
  <si>
    <t>0.23137205882352943</t>
  </si>
  <si>
    <t>0.22267499999999996</t>
  </si>
  <si>
    <t>0.1331735294117647</t>
  </si>
  <si>
    <t>0.12922352941176474</t>
  </si>
  <si>
    <t>0.1338955882352941</t>
  </si>
  <si>
    <t>0.1708058823529412</t>
  </si>
  <si>
    <t>0.2375705882352941</t>
  </si>
  <si>
    <t>0.22565147058823531</t>
  </si>
  <si>
    <t>0.12614411764705885</t>
  </si>
  <si>
    <t>0.10592352941176471</t>
  </si>
  <si>
    <t>0.9643750000000001</t>
  </si>
  <si>
    <t>0.035625</t>
  </si>
  <si>
    <t>0.44760208333333334</t>
  </si>
  <si>
    <t>0.40914791666666667</t>
  </si>
  <si>
    <t>0.015479166666666667</t>
  </si>
  <si>
    <t>0.042978125</t>
  </si>
  <si>
    <t>0.08479270833333334</t>
  </si>
  <si>
    <t>0.0059385416666666675</t>
  </si>
  <si>
    <t>0.052286458333333334</t>
  </si>
  <si>
    <t>0.10959270833333334</t>
  </si>
  <si>
    <t>0.40950625</t>
  </si>
  <si>
    <t>0.30487395833333336</t>
  </si>
  <si>
    <t>0.000134375</t>
  </si>
  <si>
    <t>0.045771875</t>
  </si>
  <si>
    <t>0.28786458333333337</t>
  </si>
  <si>
    <t>0.271175</t>
  </si>
  <si>
    <t>0.20491562500000002</t>
  </si>
  <si>
    <t>0.05516354166666667</t>
  </si>
  <si>
    <t>0.03485</t>
  </si>
  <si>
    <t>0.044575</t>
  </si>
  <si>
    <t>0.009226041666666667</t>
  </si>
  <si>
    <t>0.04632395833333333</t>
  </si>
  <si>
    <t>0.33732604166666663</t>
  </si>
  <si>
    <t>0.32904687499999996</t>
  </si>
  <si>
    <t>0.164521875</t>
  </si>
  <si>
    <t>0.12125937499999999</t>
  </si>
  <si>
    <t>0.03572708333333333</t>
  </si>
  <si>
    <t>0.012131250000000001</t>
  </si>
  <si>
    <t>0.86819375</t>
  </si>
  <si>
    <t>0.1318072916666667</t>
  </si>
  <si>
    <t>0.1316787234042553</t>
  </si>
  <si>
    <t>0.16698297872340426</t>
  </si>
  <si>
    <t>0.22430851063829785</t>
  </si>
  <si>
    <t>0.22383510638297874</t>
  </si>
  <si>
    <t>0.1513063829787234</t>
  </si>
  <si>
    <t>0.10189361702127658</t>
  </si>
  <si>
    <t>0.09940123456790122</t>
  </si>
  <si>
    <t>0.1415679012345679</t>
  </si>
  <si>
    <t>0.20051851851851848</t>
  </si>
  <si>
    <t>0.22207777777777776</t>
  </si>
  <si>
    <t>0.17293086419753087</t>
  </si>
  <si>
    <t>0.16350246913580246</t>
  </si>
  <si>
    <t>0.11515106382978722</t>
  </si>
  <si>
    <t>0.15481489361702128</t>
  </si>
  <si>
    <t>0.20941170212765955</t>
  </si>
  <si>
    <t>0.22450851063829788</t>
  </si>
  <si>
    <t>0.16312234042553192</t>
  </si>
  <si>
    <t>0.13298829787234043</t>
  </si>
  <si>
    <t>0.994</t>
  </si>
  <si>
    <t>0.005999999999999999</t>
  </si>
  <si>
    <t>0.46326933333333337</t>
  </si>
  <si>
    <t>0.4059106666666667</t>
  </si>
  <si>
    <t>0.011489333333333334</t>
  </si>
  <si>
    <t>0.037076</t>
  </si>
  <si>
    <t>0.08225333333333333</t>
  </si>
  <si>
    <t>0.0025373333333333333</t>
  </si>
  <si>
    <t>0.031737333333333326</t>
  </si>
  <si>
    <t>0.075392</t>
  </si>
  <si>
    <t>0.357828</t>
  </si>
  <si>
    <t>0.41795199999999993</t>
  </si>
  <si>
    <t>0.0028135135135135135</t>
  </si>
  <si>
    <t>0.09630405405405404</t>
  </si>
  <si>
    <t>0.20761351351351354</t>
  </si>
  <si>
    <t>0.149672972972973</t>
  </si>
  <si>
    <t>0.19792837837837837</t>
  </si>
  <si>
    <t>0.10428648648648649</t>
  </si>
  <si>
    <t>0.0886391891891892</t>
  </si>
  <si>
    <t>0.11601891891891891</t>
  </si>
  <si>
    <t>0.014413513513513514</t>
  </si>
  <si>
    <t>0.022313513513513513</t>
  </si>
  <si>
    <t>0.34072800000000003</t>
  </si>
  <si>
    <t>0.3244573333333333</t>
  </si>
  <si>
    <t>0.172308</t>
  </si>
  <si>
    <t>0.11997733333333334</t>
  </si>
  <si>
    <t>0.03197066666666667</t>
  </si>
  <si>
    <t>0.010579999999999999</t>
  </si>
  <si>
    <t>0.8965240000000002</t>
  </si>
  <si>
    <t>0.103476</t>
  </si>
  <si>
    <t>0.12066486486486488</t>
  </si>
  <si>
    <t>0.16547837837837837</t>
  </si>
  <si>
    <t>0.24300810810810813</t>
  </si>
  <si>
    <t>0.20842297297297296</t>
  </si>
  <si>
    <t>0.15814324324324325</t>
  </si>
  <si>
    <t>0.09303378378378378</t>
  </si>
  <si>
    <t>0.1435189189189189</t>
  </si>
  <si>
    <t>0.20882297297297298</t>
  </si>
  <si>
    <t>0.20593108108108107</t>
  </si>
  <si>
    <t>0.18037432432432435</t>
  </si>
  <si>
    <t>0.16830405405405402</t>
  </si>
  <si>
    <t>0.10538378378378378</t>
  </si>
  <si>
    <t>0.1534027027027027</t>
  </si>
  <si>
    <t>0.22398783783783782</t>
  </si>
  <si>
    <t>0.20692432432432434</t>
  </si>
  <si>
    <t>0.17048918918918918</t>
  </si>
  <si>
    <t>0.13979999999999998</t>
  </si>
  <si>
    <t>0.998315789473684</t>
  </si>
  <si>
    <t>0.0016842105263157898</t>
  </si>
  <si>
    <t>0.44046842105263145</t>
  </si>
  <si>
    <t>0.42801684210526325</t>
  </si>
  <si>
    <t>0.018621052631578948</t>
  </si>
  <si>
    <t>0.03512631578947369</t>
  </si>
  <si>
    <t>0.07775578947368421</t>
  </si>
  <si>
    <t>0.00846315789473684</t>
  </si>
  <si>
    <t>0.07428315789473684</t>
  </si>
  <si>
    <t>0.12673578947368422</t>
  </si>
  <si>
    <t>0.4151536842105264</t>
  </si>
  <si>
    <t>0.2716789473684211</t>
  </si>
  <si>
    <t>0.0016094736842105265</t>
  </si>
  <si>
    <t>0.1295621052631579</t>
  </si>
  <si>
    <t>0.35166315789473684</t>
  </si>
  <si>
    <t>0.1573736842105263</t>
  </si>
  <si>
    <t>0.13616526315789473</t>
  </si>
  <si>
    <t>0.08737473684210526</t>
  </si>
  <si>
    <t>0.07673684210526316</t>
  </si>
  <si>
    <t>0.04499473684210526</t>
  </si>
  <si>
    <t>0.012342105263157894</t>
  </si>
  <si>
    <t>0.0021768421052631576</t>
  </si>
  <si>
    <t>0.2941073684210526</t>
  </si>
  <si>
    <t>0.3513747368421052</t>
  </si>
  <si>
    <t>0.18901789473684208</t>
  </si>
  <si>
    <t>0.1210221052631579</t>
  </si>
  <si>
    <t>0.034813684210526316</t>
  </si>
  <si>
    <t>0.009653684210526316</t>
  </si>
  <si>
    <t>0.8769389473684209</t>
  </si>
  <si>
    <t>0.12306105263157892</t>
  </si>
  <si>
    <t>0.11782</t>
  </si>
  <si>
    <t>0.15166842105263156</t>
  </si>
  <si>
    <t>0.24852421052631582</t>
  </si>
  <si>
    <t>0.20176631578947377</t>
  </si>
  <si>
    <t>0.16688526315789473</t>
  </si>
  <si>
    <t>0.11333263157894738</t>
  </si>
  <si>
    <t>0.09572842105263159</t>
  </si>
  <si>
    <t>0.13317157894736842</t>
  </si>
  <si>
    <t>0.22297473684210528</t>
  </si>
  <si>
    <t>0.19570842105263156</t>
  </si>
  <si>
    <t>0.19779157894736846</t>
  </si>
  <si>
    <t>0.15462526315789474</t>
  </si>
  <si>
    <t>0.1058642105263158</t>
  </si>
  <si>
    <t>0.14168736842105265</t>
  </si>
  <si>
    <t>0.2346515789473684</t>
  </si>
  <si>
    <t>0.1983947368421053</t>
  </si>
  <si>
    <t>0.1836336842105263</t>
  </si>
  <si>
    <t>0.13577052631578948</t>
  </si>
  <si>
    <t>0.9984210526315789</t>
  </si>
  <si>
    <t>0.0015789473684210526</t>
  </si>
  <si>
    <t>0.42219561403508776</t>
  </si>
  <si>
    <t>0.44994385964912287</t>
  </si>
  <si>
    <t>0.01313421052631579</t>
  </si>
  <si>
    <t>0.03161578947368421</t>
  </si>
  <si>
    <t>0.0831157894736842</t>
  </si>
  <si>
    <t>0.01094736842105263</t>
  </si>
  <si>
    <t>0.07152105263157896</t>
  </si>
  <si>
    <t>0.1173921052631579</t>
  </si>
  <si>
    <t>0.45225877192982467</t>
  </si>
  <si>
    <t>0.2230824561403509</t>
  </si>
  <si>
    <t>0.025007017543859648</t>
  </si>
  <si>
    <t>0.2149877192982456</t>
  </si>
  <si>
    <t>0.21171666666666666</t>
  </si>
  <si>
    <t>0.34801228070175433</t>
  </si>
  <si>
    <t>0.12382543859649123</t>
  </si>
  <si>
    <t>0.02918947368421053</t>
  </si>
  <si>
    <t>0.04324736842105263</t>
  </si>
  <si>
    <t>0.0037543859649122806</t>
  </si>
  <si>
    <t>0.0002614035087719298</t>
  </si>
  <si>
    <t>0.246040350877193</t>
  </si>
  <si>
    <t>0.36655438596491224</t>
  </si>
  <si>
    <t>0.2064780701754386</t>
  </si>
  <si>
    <t>0.13973508771929824</t>
  </si>
  <si>
    <t>0.027995614035087723</t>
  </si>
  <si>
    <t>0.013190350877192983</t>
  </si>
  <si>
    <t>0.9066438596491226</t>
  </si>
  <si>
    <t>0.09335701754385967</t>
  </si>
  <si>
    <t>0.12243853211009174</t>
  </si>
  <si>
    <t>0.1642165137614679</t>
  </si>
  <si>
    <t>0.19014036697247708</t>
  </si>
  <si>
    <t>0.23517706422018347</t>
  </si>
  <si>
    <t>0.1570183486238532</t>
  </si>
  <si>
    <t>0.13101467889908255</t>
  </si>
  <si>
    <t>0.09906666666666666</t>
  </si>
  <si>
    <t>0.13838137254901958</t>
  </si>
  <si>
    <t>0.17409117647058825</t>
  </si>
  <si>
    <t>0.22180196078431375</t>
  </si>
  <si>
    <t>0.18371568627450982</t>
  </si>
  <si>
    <t>0.18294607843137253</t>
  </si>
  <si>
    <t>0.11037614678899083</t>
  </si>
  <si>
    <t>0.15276330275229358</t>
  </si>
  <si>
    <t>0.1800174311926606</t>
  </si>
  <si>
    <t>0.23132752293577982</t>
  </si>
  <si>
    <t>0.17004036697247707</t>
  </si>
  <si>
    <t>0.15546146788990825</t>
  </si>
  <si>
    <t>0.9808620689655172</t>
  </si>
  <si>
    <t>0.01913793103448276</t>
  </si>
  <si>
    <t>0.45074827586206895</t>
  </si>
  <si>
    <t>0.44534999999999997</t>
  </si>
  <si>
    <t>0.015343103448275861</t>
  </si>
  <si>
    <t>0.03056724137931034</t>
  </si>
  <si>
    <t>0.0579896551724138</t>
  </si>
  <si>
    <t>0.01908793103448276</t>
  </si>
  <si>
    <t>0.07749827586206895</t>
  </si>
  <si>
    <t>0.10204310344827587</t>
  </si>
  <si>
    <t>0.4843810344827586</t>
  </si>
  <si>
    <t>0.14788620689655174</t>
  </si>
  <si>
    <t>0.0013327586206896553</t>
  </si>
  <si>
    <t>0.047658620689655165</t>
  </si>
  <si>
    <t>0.21992241379310346</t>
  </si>
  <si>
    <t>0.29012758620689655</t>
  </si>
  <si>
    <t>0.3249327586206896</t>
  </si>
  <si>
    <t>0.0983844827586207</t>
  </si>
  <si>
    <t>0.012474137931034482</t>
  </si>
  <si>
    <t>0.003103448275862069</t>
  </si>
  <si>
    <t>0.0010741379310344828</t>
  </si>
  <si>
    <t>0.001</t>
  </si>
  <si>
    <t>0.23377543859649125</t>
  </si>
  <si>
    <t>0.30886140350877195</t>
  </si>
  <si>
    <t>0.23112631578947368</t>
  </si>
  <si>
    <t>0.1759245614035088</t>
  </si>
  <si>
    <t>0.03780701754385965</t>
  </si>
  <si>
    <t>0.012503508771929827</t>
  </si>
  <si>
    <t>0.8675655172413793</t>
  </si>
  <si>
    <t>0.1324344827586207</t>
  </si>
  <si>
    <t>999.0</t>
  </si>
  <si>
    <t>0.1628844827586207</t>
  </si>
  <si>
    <t>0.16705517241379308</t>
  </si>
  <si>
    <t>0.24470517241379314</t>
  </si>
  <si>
    <t>0.22437758620689655</t>
  </si>
  <si>
    <t>0.13622241379310346</t>
  </si>
  <si>
    <t>0.06475862068965518</t>
  </si>
  <si>
    <t>0.17499999999999996</t>
  </si>
  <si>
    <t>0.16226666666666667</t>
  </si>
  <si>
    <t>0.27376666666666666</t>
  </si>
  <si>
    <t>0.24116666666666667</t>
  </si>
  <si>
    <t>0.09796666666666666</t>
  </si>
  <si>
    <t>0.04983333333333334</t>
  </si>
  <si>
    <t>0.15137758620689654</t>
  </si>
  <si>
    <t>0.15913793103448276</t>
  </si>
  <si>
    <t>0.2378896551724138</t>
  </si>
  <si>
    <t>0.225598275862069</t>
  </si>
  <si>
    <t>0.14535517241379312</t>
  </si>
  <si>
    <t>0.0806448275862069</t>
  </si>
  <si>
    <t>0.9932835820895524</t>
  </si>
  <si>
    <t>0.006716417910447761</t>
  </si>
  <si>
    <t>0.44955074626865676</t>
  </si>
  <si>
    <t>0.4532925373134329</t>
  </si>
  <si>
    <t>0.01151641791044776</t>
  </si>
  <si>
    <t>0.028595522388059704</t>
  </si>
  <si>
    <t>0.05704776119402985</t>
  </si>
  <si>
    <t>0.012514925373134327</t>
  </si>
  <si>
    <t>0.0736179104477612</t>
  </si>
  <si>
    <t>0.10118059701492536</t>
  </si>
  <si>
    <t>0.4517626865671641</t>
  </si>
  <si>
    <t>0.17485970149253732</t>
  </si>
  <si>
    <t>0.0228</t>
  </si>
  <si>
    <t>0.25366567164179105</t>
  </si>
  <si>
    <t>0.264220895522388</t>
  </si>
  <si>
    <t>0.3518223880597015</t>
  </si>
  <si>
    <t>0.0713820895522388</t>
  </si>
  <si>
    <t>0.028217910447761195</t>
  </si>
  <si>
    <t>0.006076119402985075</t>
  </si>
  <si>
    <t>0.0009477611940298508</t>
  </si>
  <si>
    <t>0.0008746268656716418</t>
  </si>
  <si>
    <t>0.20146865671641792</t>
  </si>
  <si>
    <t>0.3132567164179104</t>
  </si>
  <si>
    <t>0.22428805970149257</t>
  </si>
  <si>
    <t>0.20577313432835823</t>
  </si>
  <si>
    <t>0.03810895522388061</t>
  </si>
  <si>
    <t>0.01709402985074627</t>
  </si>
  <si>
    <t>0.8796761194029851</t>
  </si>
  <si>
    <t>0.12032388059701493</t>
  </si>
  <si>
    <t>780.0</t>
  </si>
  <si>
    <t>0.15700746268656715</t>
  </si>
  <si>
    <t>0.18146417910447762</t>
  </si>
  <si>
    <t>0.19539701492537312</t>
  </si>
  <si>
    <t>0.26845223880597013</t>
  </si>
  <si>
    <t>0.11755970149253732</t>
  </si>
  <si>
    <t>0.08011791044776119</t>
  </si>
  <si>
    <t>0.10849</t>
  </si>
  <si>
    <t>0.18029</t>
  </si>
  <si>
    <t>0.16968999999999998</t>
  </si>
  <si>
    <t>0.27671999999999997</t>
  </si>
  <si>
    <t>0.17119</t>
  </si>
  <si>
    <t>0.09358</t>
  </si>
  <si>
    <t>0.14899253731343282</t>
  </si>
  <si>
    <t>0.17049104477611943</t>
  </si>
  <si>
    <t>0.1938059701492537</t>
  </si>
  <si>
    <t>0.2658223880597015</t>
  </si>
  <si>
    <t>0.12521343283582093</t>
  </si>
  <si>
    <t>0.09566865671641792</t>
  </si>
  <si>
    <t>0.9671794871794871</t>
  </si>
  <si>
    <t>0.033076923076923066</t>
  </si>
  <si>
    <t>0.4359202531645571</t>
  </si>
  <si>
    <t>0.43702658227848096</t>
  </si>
  <si>
    <t>0.016450632911392402</t>
  </si>
  <si>
    <t>0.03930253164556961</t>
  </si>
  <si>
    <t>0.07129873417721518</t>
  </si>
  <si>
    <t>0.009741772151898736</t>
  </si>
  <si>
    <t>0.050018987341772146</t>
  </si>
  <si>
    <t>0.09604177215189875</t>
  </si>
  <si>
    <t>0.40468987341772145</t>
  </si>
  <si>
    <t>0.2900417721518988</t>
  </si>
  <si>
    <t>0.04428860759493671</t>
  </si>
  <si>
    <t>0.1997506329113924</t>
  </si>
  <si>
    <t>0.21613797468354434</t>
  </si>
  <si>
    <t>0.22415063291139234</t>
  </si>
  <si>
    <t>0.10182784810126581</t>
  </si>
  <si>
    <t>0.0773253164556962</t>
  </si>
  <si>
    <t>0.07487215189873418</t>
  </si>
  <si>
    <t>0.024350632911392403</t>
  </si>
  <si>
    <t>0.037296202531645575</t>
  </si>
  <si>
    <t>0.2516873417721519</t>
  </si>
  <si>
    <t>0.33011392405063295</t>
  </si>
  <si>
    <t>0.20257974683544305</t>
  </si>
  <si>
    <t>0.1546101265822785</t>
  </si>
  <si>
    <t>0.047136708860759505</t>
  </si>
  <si>
    <t>0.013877215189873419</t>
  </si>
  <si>
    <t>0.8970303797468354</t>
  </si>
  <si>
    <t>0.10296962025316458</t>
  </si>
  <si>
    <t>0.1433564102564103</t>
  </si>
  <si>
    <t>0.16625641025641025</t>
  </si>
  <si>
    <t>0.2062717948717949</t>
  </si>
  <si>
    <t>0.2242038461538462</t>
  </si>
  <si>
    <t>0.15494230769230768</t>
  </si>
  <si>
    <t>0.10496282051282052</t>
  </si>
  <si>
    <t>0.12680645161290321</t>
  </si>
  <si>
    <t>0.1580741935483871</t>
  </si>
  <si>
    <t>0.17955161290322574</t>
  </si>
  <si>
    <t>0.22718064516129033</t>
  </si>
  <si>
    <t>0.16901612903225804</t>
  </si>
  <si>
    <t>0.13936774193548387</t>
  </si>
  <si>
    <t>0.13061410256410258</t>
  </si>
  <si>
    <t>0.1569474358974359</t>
  </si>
  <si>
    <t>0.19705384615384616</t>
  </si>
  <si>
    <t>0.22396923076923075</t>
  </si>
  <si>
    <t>0.16518974358974356</t>
  </si>
  <si>
    <t>0.1262269230769231</t>
  </si>
  <si>
    <t>0.9342424242424242</t>
  </si>
  <si>
    <t>0.06575757575757575</t>
  </si>
  <si>
    <t>0.41495606060606066</t>
  </si>
  <si>
    <t>0.4676878787878788</t>
  </si>
  <si>
    <t>0.01573939393939394</t>
  </si>
  <si>
    <t>0.03605454545454546</t>
  </si>
  <si>
    <t>0.06556363636363637</t>
  </si>
  <si>
    <t>0.00844242424242424</t>
  </si>
  <si>
    <t>0.04836212121212122</t>
  </si>
  <si>
    <t>0.0980590909090909</t>
  </si>
  <si>
    <t>0.3839333333333334</t>
  </si>
  <si>
    <t>0.32478333333333337</t>
  </si>
  <si>
    <t>0.017121538461538462</t>
  </si>
  <si>
    <t>0.13636</t>
  </si>
  <si>
    <t>0.1884738461538462</t>
  </si>
  <si>
    <t>0.24902</t>
  </si>
  <si>
    <t>0.11621230769230768</t>
  </si>
  <si>
    <t>0.07253538461538463</t>
  </si>
  <si>
    <t>0.08231076923076924</t>
  </si>
  <si>
    <t>0.04446461538461539</t>
  </si>
  <si>
    <t>0.09350153846153847</t>
  </si>
  <si>
    <t>0.25638125</t>
  </si>
  <si>
    <t>0.324296875</t>
  </si>
  <si>
    <t>0.1972890625</t>
  </si>
  <si>
    <t>0.1673140625</t>
  </si>
  <si>
    <t>0.0419125</t>
  </si>
  <si>
    <t>0.0128125</t>
  </si>
  <si>
    <t>0.8880939393939393</t>
  </si>
  <si>
    <t>0.1119060606060606</t>
  </si>
  <si>
    <t>0.15441515151515153</t>
  </si>
  <si>
    <t>0.16306969696969695</t>
  </si>
  <si>
    <t>0.20863333333333328</t>
  </si>
  <si>
    <t>0.19736515151515152</t>
  </si>
  <si>
    <t>0.16460757575757573</t>
  </si>
  <si>
    <t>0.11189545454545455</t>
  </si>
  <si>
    <t>0.1271909090909091</t>
  </si>
  <si>
    <t>0.14409545454545455</t>
  </si>
  <si>
    <t>0.19355606060606056</t>
  </si>
  <si>
    <t>0.20004545454545453</t>
  </si>
  <si>
    <t>0.1858030303030303</t>
  </si>
  <si>
    <t>0.14930454545454547</t>
  </si>
  <si>
    <t>0.1397742424242424</t>
  </si>
  <si>
    <t>0.15286666666666668</t>
  </si>
  <si>
    <t>0.2002363636363636</t>
  </si>
  <si>
    <t>0.1986151515151515</t>
  </si>
  <si>
    <t>0.17599242424242423</t>
  </si>
  <si>
    <t>0.13251818181818184</t>
  </si>
  <si>
    <t>0.9494520547945204</t>
  </si>
  <si>
    <t>0.05054794520547945</t>
  </si>
  <si>
    <t>0.42750547945205475</t>
  </si>
  <si>
    <t>0.4563328767123287</t>
  </si>
  <si>
    <t>0.016557534246575342</t>
  </si>
  <si>
    <t>0.033615068493150685</t>
  </si>
  <si>
    <t>0.0660041095890411</t>
  </si>
  <si>
    <t>0.007028767123287671</t>
  </si>
  <si>
    <t>0.0529958904109589</t>
  </si>
  <si>
    <t>0.08847808219178083</t>
  </si>
  <si>
    <t>0.4050232876712329</t>
  </si>
  <si>
    <t>0.3153123287671233</t>
  </si>
  <si>
    <t>0.0023383561643835617</t>
  </si>
  <si>
    <t>0.04434246575342466</t>
  </si>
  <si>
    <t>0.1537904109589041</t>
  </si>
  <si>
    <t>0.2340301369863014</t>
  </si>
  <si>
    <t>0.21572602739726027</t>
  </si>
  <si>
    <t>0.10502191780821919</t>
  </si>
  <si>
    <t>0.0431</t>
  </si>
  <si>
    <t>0.05256301369863014</t>
  </si>
  <si>
    <t>0.025936986301369862</t>
  </si>
  <si>
    <t>0.12315616438356165</t>
  </si>
  <si>
    <t>0.2103472222222222</t>
  </si>
  <si>
    <t>0.3566763888888889</t>
  </si>
  <si>
    <t>0.21424861111111113</t>
  </si>
  <si>
    <t>0.16913194444444446</t>
  </si>
  <si>
    <t>0.03303194444444444</t>
  </si>
  <si>
    <t>0.01655138888888889</t>
  </si>
  <si>
    <t>0.9141917808219179</t>
  </si>
  <si>
    <t>0.08580821917808219</t>
  </si>
  <si>
    <t>0.1426123287671233</t>
  </si>
  <si>
    <t>0.15634246575342467</t>
  </si>
  <si>
    <t>0.21154383561643839</t>
  </si>
  <si>
    <t>0.20257534246575343</t>
  </si>
  <si>
    <t>0.18185068493150686</t>
  </si>
  <si>
    <t>0.10509589041095892</t>
  </si>
  <si>
    <t>0.11762054794520548</t>
  </si>
  <si>
    <t>0.14426164383561643</t>
  </si>
  <si>
    <t>0.19273698630136987</t>
  </si>
  <si>
    <t>0.20562054794520546</t>
  </si>
  <si>
    <t>0.20498904109589045</t>
  </si>
  <si>
    <t>0.13476986301369864</t>
  </si>
  <si>
    <t>0.12916027397260274</t>
  </si>
  <si>
    <t>0.14994657534246578</t>
  </si>
  <si>
    <t>0.20139452054794518</t>
  </si>
  <si>
    <t>0.2041164383561644</t>
  </si>
  <si>
    <t>0.19423835616438356</t>
  </si>
  <si>
    <t>0.12113561643835617</t>
  </si>
  <si>
    <t>0.978125</t>
  </si>
  <si>
    <t>0.0221875</t>
  </si>
  <si>
    <t>0.450525</t>
  </si>
  <si>
    <t>0.414853125</t>
  </si>
  <si>
    <t>0.015028125</t>
  </si>
  <si>
    <t>0.0492625</t>
  </si>
  <si>
    <t>0.0703375</t>
  </si>
  <si>
    <t>0.002215625</t>
  </si>
  <si>
    <t>0.01594375</t>
  </si>
  <si>
    <t>0.041231250000000004</t>
  </si>
  <si>
    <t>0.27714375</t>
  </si>
  <si>
    <t>0.5082562500000001</t>
  </si>
  <si>
    <t>0.000346875</t>
  </si>
  <si>
    <t>0.037053125</t>
  </si>
  <si>
    <t>0.1146375</t>
  </si>
  <si>
    <t>0.06398125</t>
  </si>
  <si>
    <t>0.091703125</t>
  </si>
  <si>
    <t>0.08281875</t>
  </si>
  <si>
    <t>0.09824375</t>
  </si>
  <si>
    <t>0.176934375</t>
  </si>
  <si>
    <t>0.09035937499999999</t>
  </si>
  <si>
    <t>0.24392812500000002</t>
  </si>
  <si>
    <t>0.306153125</t>
  </si>
  <si>
    <t>0.296503125</t>
  </si>
  <si>
    <t>0.13918124999999998</t>
  </si>
  <si>
    <t>0.164790625</t>
  </si>
  <si>
    <t>0.06334062500000001</t>
  </si>
  <si>
    <t>0.030009375</t>
  </si>
  <si>
    <t>0.885484375</t>
  </si>
  <si>
    <t>0.11451875</t>
  </si>
  <si>
    <t>878.0</t>
  </si>
  <si>
    <t>0.16293124999999997</t>
  </si>
  <si>
    <t>0.17198750000000002</t>
  </si>
  <si>
    <t>0.212528125</t>
  </si>
  <si>
    <t>0.2079125</t>
  </si>
  <si>
    <t>0.15202500000000002</t>
  </si>
  <si>
    <t>0.09262500000000001</t>
  </si>
  <si>
    <t>0.131815625</t>
  </si>
  <si>
    <t>0.15144375</t>
  </si>
  <si>
    <t>0.20058125</t>
  </si>
  <si>
    <t>0.216246875</t>
  </si>
  <si>
    <t>0.16410312500000002</t>
  </si>
  <si>
    <t>0.13580625</t>
  </si>
  <si>
    <t>0.145890625</t>
  </si>
  <si>
    <t>0.160953125</t>
  </si>
  <si>
    <t>0.20596562499999999</t>
  </si>
  <si>
    <t>0.21225937500000003</t>
  </si>
  <si>
    <t>0.15855</t>
  </si>
  <si>
    <t>0.1163875</t>
  </si>
  <si>
    <t>0.9899999999999999</t>
  </si>
  <si>
    <t>0.01</t>
  </si>
  <si>
    <t>0.4173732394366197</t>
  </si>
  <si>
    <t>0.41243098591549293</t>
  </si>
  <si>
    <t>0.020554929577464787</t>
  </si>
  <si>
    <t>0.03549718309859156</t>
  </si>
  <si>
    <t>0.114143661971831</t>
  </si>
  <si>
    <t>0.015528169014084504</t>
  </si>
  <si>
    <t>0.10973239436619717</t>
  </si>
  <si>
    <t>0.1580225352112676</t>
  </si>
  <si>
    <t>0.45938450704225353</t>
  </si>
  <si>
    <t>0.12864366197183097</t>
  </si>
  <si>
    <t>0.20789295774647884</t>
  </si>
  <si>
    <t>0.28965211267605634</t>
  </si>
  <si>
    <t>0.12416478873239437</t>
  </si>
  <si>
    <t>0.2639140845070423</t>
  </si>
  <si>
    <t>0.08718169014084508</t>
  </si>
  <si>
    <t>0.018438028169014086</t>
  </si>
  <si>
    <t>0.007049295774647886</t>
  </si>
  <si>
    <t>0.0011788732394366196</t>
  </si>
  <si>
    <t>0.0005211267605633803</t>
  </si>
  <si>
    <t>0.33210140845070424</t>
  </si>
  <si>
    <t>0.341812676056338</t>
  </si>
  <si>
    <t>0.16931267605633804</t>
  </si>
  <si>
    <t>0.12404366197183099</t>
  </si>
  <si>
    <t>0.02110281690140845</t>
  </si>
  <si>
    <t>0.011622535211267606</t>
  </si>
  <si>
    <t>0.860667605633803</t>
  </si>
  <si>
    <t>0.13933239436619715</t>
  </si>
  <si>
    <t>0.13647536231884055</t>
  </si>
  <si>
    <t>0.17300579710144925</t>
  </si>
  <si>
    <t>0.22289710144927535</t>
  </si>
  <si>
    <t>0.24221449275362317</t>
  </si>
  <si>
    <t>0.13457681159420287</t>
  </si>
  <si>
    <t>0.0908159420289855</t>
  </si>
  <si>
    <t>0.09765714285714286</t>
  </si>
  <si>
    <t>0.14375714285714286</t>
  </si>
  <si>
    <t>0.18002857142857143</t>
  </si>
  <si>
    <t>0.24448571428571425</t>
  </si>
  <si>
    <t>0.17762142857142857</t>
  </si>
  <si>
    <t>0.15642142857142854</t>
  </si>
  <si>
    <t>0.12439130434782607</t>
  </si>
  <si>
    <t>0.15940579710144925</t>
  </si>
  <si>
    <t>0.2099536231884058</t>
  </si>
  <si>
    <t>0.2364144927536232</t>
  </si>
  <si>
    <t>0.13895072463768113</t>
  </si>
  <si>
    <t>0.13087971014492755</t>
  </si>
  <si>
    <t>0.9976923076923078</t>
  </si>
  <si>
    <t>0.0023076923076923075</t>
  </si>
  <si>
    <t>0.45616410256410245</t>
  </si>
  <si>
    <t>0.4089230769230769</t>
  </si>
  <si>
    <t>0.020651282051282055</t>
  </si>
  <si>
    <t>0.032229487179487176</t>
  </si>
  <si>
    <t>0.0820205128205128</t>
  </si>
  <si>
    <t>0.02009230769230769</t>
  </si>
  <si>
    <t>0.10169102564102564</t>
  </si>
  <si>
    <t>0.1333730769230769</t>
  </si>
  <si>
    <t>0.4904448717948719</t>
  </si>
  <si>
    <t>0.12238205128205128</t>
  </si>
  <si>
    <t>0.002796153846153846</t>
  </si>
  <si>
    <t>0.10283589743589744</t>
  </si>
  <si>
    <t>0.27309871794871793</t>
  </si>
  <si>
    <t>0.27092435897435896</t>
  </si>
  <si>
    <t>0.23617692307692315</t>
  </si>
  <si>
    <t>0.09831153846153845</t>
  </si>
  <si>
    <t>0.009600000000000001</t>
  </si>
  <si>
    <t>0.004321794871794871</t>
  </si>
  <si>
    <t>0.0012564102564102564</t>
  </si>
  <si>
    <t>0.0006705128205128205</t>
  </si>
  <si>
    <t>0.27323717948717946</t>
  </si>
  <si>
    <t>0.3306653846153845</t>
  </si>
  <si>
    <t>0.22279102564102565</t>
  </si>
  <si>
    <t>0.11955384615384614</t>
  </si>
  <si>
    <t>0.03431153846153846</t>
  </si>
  <si>
    <t>0.019437179487179487</t>
  </si>
  <si>
    <t>0.8273294871794872</t>
  </si>
  <si>
    <t>0.17267051282051285</t>
  </si>
  <si>
    <t>0.1359064102564103</t>
  </si>
  <si>
    <t>0.17544743589743586</t>
  </si>
  <si>
    <t>0.23567179487179482</t>
  </si>
  <si>
    <t>0.22349358974358977</t>
  </si>
  <si>
    <t>0.143324358974359</t>
  </si>
  <si>
    <t>0.08616538461538462</t>
  </si>
  <si>
    <t>0.11126923076923077</t>
  </si>
  <si>
    <t>0.15608333333333332</t>
  </si>
  <si>
    <t>0.21499102564102562</t>
  </si>
  <si>
    <t>0.2225051282051282</t>
  </si>
  <si>
    <t>0.1591128205128205</t>
  </si>
  <si>
    <t>0.13604487179487176</t>
  </si>
  <si>
    <t>0.12289102564102564</t>
  </si>
  <si>
    <t>0.1652051282051282</t>
  </si>
  <si>
    <t>0.2246820512820512</t>
  </si>
  <si>
    <t>0.22289871794871802</t>
  </si>
  <si>
    <t>0.15160641025641025</t>
  </si>
  <si>
    <t>0.1127282051282051</t>
  </si>
  <si>
    <t>0.9948611111111112</t>
  </si>
  <si>
    <t>0.005138888888888889</t>
  </si>
  <si>
    <t>0.4839958333333334</t>
  </si>
  <si>
    <t>0.382525</t>
  </si>
  <si>
    <t>0.01671805555555556</t>
  </si>
  <si>
    <t>0.032747222222222226</t>
  </si>
  <si>
    <t>0.08401527777777779</t>
  </si>
  <si>
    <t>0.008636111111111112</t>
  </si>
  <si>
    <t>0.0680125</t>
  </si>
  <si>
    <t>0.12084583333333335</t>
  </si>
  <si>
    <t>0.39808888888888894</t>
  </si>
  <si>
    <t>0.2779611111111111</t>
  </si>
  <si>
    <t>0.0072402777777777795</t>
  </si>
  <si>
    <t>0.1872402777777778</t>
  </si>
  <si>
    <t>0.3423819444444444</t>
  </si>
  <si>
    <t>0.2564708333333333</t>
  </si>
  <si>
    <t>0.13144027777777778</t>
  </si>
  <si>
    <t>0.05261805555555556</t>
  </si>
  <si>
    <t>0.014988888888888888</t>
  </si>
  <si>
    <t>0.004644444444444445</t>
  </si>
  <si>
    <t>0.0018555555555555556</t>
  </si>
  <si>
    <t>0.0011166666666666666</t>
  </si>
  <si>
    <t>595.0</t>
  </si>
  <si>
    <t>0.35613055555555556</t>
  </si>
  <si>
    <t>0.3407777777777778</t>
  </si>
  <si>
    <t>0.16560555555555556</t>
  </si>
  <si>
    <t>0.10003611111111112</t>
  </si>
  <si>
    <t>0.03273472222222223</t>
  </si>
  <si>
    <t>0.004697222222222223</t>
  </si>
  <si>
    <t>0.8196930555555555</t>
  </si>
  <si>
    <t>0.18030694444444445</t>
  </si>
  <si>
    <t>0.12744444444444444</t>
  </si>
  <si>
    <t>0.18009444444444445</t>
  </si>
  <si>
    <t>0.263225</t>
  </si>
  <si>
    <t>0.2165527777777778</t>
  </si>
  <si>
    <t>0.12677222222222223</t>
  </si>
  <si>
    <t>0.08590555555555555</t>
  </si>
  <si>
    <t>0.10174444444444444</t>
  </si>
  <si>
    <t>0.16497499999999998</t>
  </si>
  <si>
    <t>0.23543333333333333</t>
  </si>
  <si>
    <t>0.2125277777777778</t>
  </si>
  <si>
    <t>0.14902083333333332</t>
  </si>
  <si>
    <t>0.13629583333333334</t>
  </si>
  <si>
    <t>0.11337083333333332</t>
  </si>
  <si>
    <t>0.1718263888888889</t>
  </si>
  <si>
    <t>0.24806111111111115</t>
  </si>
  <si>
    <t>0.2142638888888889</t>
  </si>
  <si>
    <t>0.13896805555555558</t>
  </si>
  <si>
    <t>0.11350277777777779</t>
  </si>
  <si>
    <t>0.9086956521739131</t>
  </si>
  <si>
    <t>0.09130434782608694</t>
  </si>
  <si>
    <t>0.46676521739130433</t>
  </si>
  <si>
    <t>0.3982869565217392</t>
  </si>
  <si>
    <t>0.015382608695652174</t>
  </si>
  <si>
    <t>0.034504347826086953</t>
  </si>
  <si>
    <t>0.08508260869565216</t>
  </si>
  <si>
    <t>0.0008260869565217391</t>
  </si>
  <si>
    <t>0.020217391304347826</t>
  </si>
  <si>
    <t>0.07007391304347825</t>
  </si>
  <si>
    <t>0.3002695652173913</t>
  </si>
  <si>
    <t>0.4738608695652174</t>
  </si>
  <si>
    <t>0.0004739130434782609</t>
  </si>
  <si>
    <t>0.017334782608695653</t>
  </si>
  <si>
    <t>0.1154478260869565</t>
  </si>
  <si>
    <t>0.1276695652173913</t>
  </si>
  <si>
    <t>0.2226304347826087</t>
  </si>
  <si>
    <t>0.14757826086956524</t>
  </si>
  <si>
    <t>0.11106086956521738</t>
  </si>
  <si>
    <t>0.12934782608695652</t>
  </si>
  <si>
    <t>0.03655652173913043</t>
  </si>
  <si>
    <t>0.09189999999999998</t>
  </si>
  <si>
    <t>0.2890130434782609</t>
  </si>
  <si>
    <t>0.34547826086956523</t>
  </si>
  <si>
    <t>0.1538521739130435</t>
  </si>
  <si>
    <t>0.14074347826086958</t>
  </si>
  <si>
    <t>0.05722608695652174</t>
  </si>
  <si>
    <t>0.013695652173913046</t>
  </si>
  <si>
    <t>0.9129173913043478</t>
  </si>
  <si>
    <t>0.0870826086956522</t>
  </si>
  <si>
    <t>0.11796086956521738</t>
  </si>
  <si>
    <t>0.17567391304347826</t>
  </si>
  <si>
    <t>0.20863478260869567</t>
  </si>
  <si>
    <t>0.20850869565217392</t>
  </si>
  <si>
    <t>0.18118695652173913</t>
  </si>
  <si>
    <t>0.10802608695652176</t>
  </si>
  <si>
    <t>0.09597391304347826</t>
  </si>
  <si>
    <t>0.1530695652173913</t>
  </si>
  <si>
    <t>0.17511304347826084</t>
  </si>
  <si>
    <t>0.1962478260869565</t>
  </si>
  <si>
    <t>0.20606956521739128</t>
  </si>
  <si>
    <t>0.17353913043478264</t>
  </si>
  <si>
    <t>0.1057130434782609</t>
  </si>
  <si>
    <t>0.16312608695652173</t>
  </si>
  <si>
    <t>0.18974782608695653</t>
  </si>
  <si>
    <t>0.20153043478260865</t>
  </si>
  <si>
    <t>0.19492173913043478</t>
  </si>
  <si>
    <t>0.1449521739130435</t>
  </si>
  <si>
    <t>0.958494623655914</t>
  </si>
  <si>
    <t>0.04150537634408602</t>
  </si>
  <si>
    <t>0.4330548387096775</t>
  </si>
  <si>
    <t>0.43975806451612887</t>
  </si>
  <si>
    <t>0.01747849462365592</t>
  </si>
  <si>
    <t>0.0318989247311828</t>
  </si>
  <si>
    <t>0.07781612903225807</t>
  </si>
  <si>
    <t>0.019303225806451614</t>
  </si>
  <si>
    <t>0.09466666666666669</t>
  </si>
  <si>
    <t>0.1331709677419355</t>
  </si>
  <si>
    <t>0.47411290322580646</t>
  </si>
  <si>
    <t>0.12759139784946233</t>
  </si>
  <si>
    <t>0.0006591397849462366</t>
  </si>
  <si>
    <t>0.01418172043010753</t>
  </si>
  <si>
    <t>0.16193333333333332</t>
  </si>
  <si>
    <t>0.284158064516129</t>
  </si>
  <si>
    <t>0.3865290322580646</t>
  </si>
  <si>
    <t>0.13776666666666668</t>
  </si>
  <si>
    <t>0.012301075268817206</t>
  </si>
  <si>
    <t>0.0022236559139784946</t>
  </si>
  <si>
    <t>0.00017311827956989248</t>
  </si>
  <si>
    <t>0.21775376344086025</t>
  </si>
  <si>
    <t>0.3438430107526882</t>
  </si>
  <si>
    <t>0.21786881720430104</t>
  </si>
  <si>
    <t>0.17078817204301078</t>
  </si>
  <si>
    <t>0.031688172043010755</t>
  </si>
  <si>
    <t>0.018055913978494625</t>
  </si>
  <si>
    <t>0.8632032258064516</t>
  </si>
  <si>
    <t>0.1367967741935484</t>
  </si>
  <si>
    <t>0.14966043956043956</t>
  </si>
  <si>
    <t>0.1718637362637363</t>
  </si>
  <si>
    <t>0.2105527472527472</t>
  </si>
  <si>
    <t>0.24142307692307696</t>
  </si>
  <si>
    <t>0.13205494505494506</t>
  </si>
  <si>
    <t>0.09443076923076922</t>
  </si>
  <si>
    <t>0.1420978723404255</t>
  </si>
  <si>
    <t>0.15718085106382979</t>
  </si>
  <si>
    <t>0.20371914893617016</t>
  </si>
  <si>
    <t>0.2357382978723404</t>
  </si>
  <si>
    <t>0.13676808510638297</t>
  </si>
  <si>
    <t>0.12449787234042553</t>
  </si>
  <si>
    <t>0.13897582417582416</t>
  </si>
  <si>
    <t>0.16382197802197807</t>
  </si>
  <si>
    <t>0.20425824175824175</t>
  </si>
  <si>
    <t>0.2368263736263736</t>
  </si>
  <si>
    <t>0.14013516483516483</t>
  </si>
  <si>
    <t>0.11598461538461535</t>
  </si>
  <si>
    <t>0.9415555555555557</t>
  </si>
  <si>
    <t>0.058444444444444445</t>
  </si>
  <si>
    <t>0.44878</t>
  </si>
  <si>
    <t>0.45728222222222215</t>
  </si>
  <si>
    <t>0.012679999999999997</t>
  </si>
  <si>
    <t>0.03342222222222223</t>
  </si>
  <si>
    <t>0.04783777777777777</t>
  </si>
  <si>
    <t>0.006182222222222223</t>
  </si>
  <si>
    <t>0.03798666666666667</t>
  </si>
  <si>
    <t>0.06739555555555556</t>
  </si>
  <si>
    <t>0.37744</t>
  </si>
  <si>
    <t>0.33536</t>
  </si>
  <si>
    <t>0.0009622222222222224</t>
  </si>
  <si>
    <t>0.03630666666666667</t>
  </si>
  <si>
    <t>0.12530444444444444</t>
  </si>
  <si>
    <t>0.17478444444444446</t>
  </si>
  <si>
    <t>0.2883155555555556</t>
  </si>
  <si>
    <t>0.11247555555555558</t>
  </si>
  <si>
    <t>0.09320888888888888</t>
  </si>
  <si>
    <t>0.06060000000000001</t>
  </si>
  <si>
    <t>0.025186666666666666</t>
  </si>
  <si>
    <t>0.08285333333333332</t>
  </si>
  <si>
    <t>0.19967111111111108</t>
  </si>
  <si>
    <t>0.32407555555555556</t>
  </si>
  <si>
    <t>0.22071333333333337</t>
  </si>
  <si>
    <t>0.19755555555555554</t>
  </si>
  <si>
    <t>0.04834444444444445</t>
  </si>
  <si>
    <t>0.00964222222222222</t>
  </si>
  <si>
    <t>0.8914088888888887</t>
  </si>
  <si>
    <t>0.1085911111111111</t>
  </si>
  <si>
    <t>0.17675555555555558</t>
  </si>
  <si>
    <t>0.15212222222222224</t>
  </si>
  <si>
    <t>0.22107333333333337</t>
  </si>
  <si>
    <t>0.2344377777777778</t>
  </si>
  <si>
    <t>0.14225555555555555</t>
  </si>
  <si>
    <t>0.07336666666666666</t>
  </si>
  <si>
    <t>0.19506666666666664</t>
  </si>
  <si>
    <t>0.1578</t>
  </si>
  <si>
    <t>0.19783333333333333</t>
  </si>
  <si>
    <t>0.2629333333333333</t>
  </si>
  <si>
    <t>0.12423333333333332</t>
  </si>
  <si>
    <t>0.062066666666666666</t>
  </si>
  <si>
    <t>0.16473555555555552</t>
  </si>
  <si>
    <t>0.14690222222222224</t>
  </si>
  <si>
    <t>0.22066222222222218</t>
  </si>
  <si>
    <t>0.23532222222222224</t>
  </si>
  <si>
    <t>0.15049333333333334</t>
  </si>
  <si>
    <t>0.08188666666666665</t>
  </si>
  <si>
    <t>0.9473684210526314</t>
  </si>
  <si>
    <t>0.05276315789473684</t>
  </si>
  <si>
    <t>0.43366973684210525</t>
  </si>
  <si>
    <t>0.4544078947368422</t>
  </si>
  <si>
    <t>0.014398684210526317</t>
  </si>
  <si>
    <t>0.03464868421052631</t>
  </si>
  <si>
    <t>0.0628513157894737</t>
  </si>
  <si>
    <t>0.00496578947368421</t>
  </si>
  <si>
    <t>0.054281578947368424</t>
  </si>
  <si>
    <t>0.08688815789473683</t>
  </si>
  <si>
    <t>0.395075</t>
  </si>
  <si>
    <t>0.3149026315789474</t>
  </si>
  <si>
    <t>0.0018657894736842102</t>
  </si>
  <si>
    <t>0.02200526315789474</t>
  </si>
  <si>
    <t>0.16115657894736843</t>
  </si>
  <si>
    <t>0.22394736842105262</t>
  </si>
  <si>
    <t>0.2862368421052632</t>
  </si>
  <si>
    <t>0.12328815789473686</t>
  </si>
  <si>
    <t>0.054659210526315796</t>
  </si>
  <si>
    <t>0.04687894736842105</t>
  </si>
  <si>
    <t>0.01224605263157895</t>
  </si>
  <si>
    <t>0.06770921052631577</t>
  </si>
  <si>
    <t>0.25196315789473683</t>
  </si>
  <si>
    <t>0.31119078947368417</t>
  </si>
  <si>
    <t>0.2162934210526316</t>
  </si>
  <si>
    <t>0.16617763157894738</t>
  </si>
  <si>
    <t>0.041564473684210526</t>
  </si>
  <si>
    <t>0.012819736842105262</t>
  </si>
  <si>
    <t>0.9037078947368421</t>
  </si>
  <si>
    <t>0.0962921052631579</t>
  </si>
  <si>
    <t>0.1397171052631579</t>
  </si>
  <si>
    <t>0.1586184210526316</t>
  </si>
  <si>
    <t>0.20170657894736843</t>
  </si>
  <si>
    <t>0.2224960526315789</t>
  </si>
  <si>
    <t>0.16740921052631577</t>
  </si>
  <si>
    <t>0.11005526315789474</t>
  </si>
  <si>
    <t>0.11563928571428571</t>
  </si>
  <si>
    <t>0.13206607142857144</t>
  </si>
  <si>
    <t>0.1914482142857143</t>
  </si>
  <si>
    <t>0.2156464285714286</t>
  </si>
  <si>
    <t>0.1879909090909091</t>
  </si>
  <si>
    <t>0.15682909090909092</t>
  </si>
  <si>
    <t>0.1272828947368421</t>
  </si>
  <si>
    <t>0.14813552631578944</t>
  </si>
  <si>
    <t>0.19361315789473685</t>
  </si>
  <si>
    <t>0.22397368421052635</t>
  </si>
  <si>
    <t>0.17938947368421054</t>
  </si>
  <si>
    <t>0.12761052631578945</t>
  </si>
  <si>
    <t>0.998</t>
  </si>
  <si>
    <t>0.002</t>
  </si>
  <si>
    <t>0.4346228571428572</t>
  </si>
  <si>
    <t>0.4505085714285715</t>
  </si>
  <si>
    <t>0.017171428571428567</t>
  </si>
  <si>
    <t>0.02875571428571428</t>
  </si>
  <si>
    <t>0.06895285714285712</t>
  </si>
  <si>
    <t>0.00776</t>
  </si>
  <si>
    <t>0.08125571428571428</t>
  </si>
  <si>
    <t>0.12408285714285718</t>
  </si>
  <si>
    <t>0.4701271428571428</t>
  </si>
  <si>
    <t>0.17080428571428571</t>
  </si>
  <si>
    <t>0.030095714285714285</t>
  </si>
  <si>
    <t>0.2899771428571428</t>
  </si>
  <si>
    <t>0.4423857142857143</t>
  </si>
  <si>
    <t>0.19356714285714285</t>
  </si>
  <si>
    <t>0.03294285714285714</t>
  </si>
  <si>
    <t>0.007515714285714286</t>
  </si>
  <si>
    <t>0.00261</t>
  </si>
  <si>
    <t>0.0006328571428571428</t>
  </si>
  <si>
    <t>0.00027285714285714283</t>
  </si>
  <si>
    <t>583.5</t>
  </si>
  <si>
    <t>0.24632142857142852</t>
  </si>
  <si>
    <t>0.3470642857142857</t>
  </si>
  <si>
    <t>0.20112571428571427</t>
  </si>
  <si>
    <t>0.1600857142857143</t>
  </si>
  <si>
    <t>0.035012857142857144</t>
  </si>
  <si>
    <t>0.010398571428571429</t>
  </si>
  <si>
    <t>0.8495042857142857</t>
  </si>
  <si>
    <t>0.1504957142857143</t>
  </si>
  <si>
    <t>0.13955882352941176</t>
  </si>
  <si>
    <t>0.14998676470588237</t>
  </si>
  <si>
    <t>0.21319999999999997</t>
  </si>
  <si>
    <t>0.23192205882352937</t>
  </si>
  <si>
    <t>0.13691029411764705</t>
  </si>
  <si>
    <t>0.12840735294117644</t>
  </si>
  <si>
    <t>0.11970882352941177</t>
  </si>
  <si>
    <t>0.1361294117647059</t>
  </si>
  <si>
    <t>0.19746617647058823</t>
  </si>
  <si>
    <t>0.21951470588235292</t>
  </si>
  <si>
    <t>0.1657279411764706</t>
  </si>
  <si>
    <t>0.1614588235294118</t>
  </si>
  <si>
    <t>0.12902352941176476</t>
  </si>
  <si>
    <t>0.14266911764705884</t>
  </si>
  <si>
    <t>0.20470294117647056</t>
  </si>
  <si>
    <t>0.22522058823529414</t>
  </si>
  <si>
    <t>0.15231911764705883</t>
  </si>
  <si>
    <t>0.14605735294117642</t>
  </si>
  <si>
    <t>0.5028084507042254</t>
  </si>
  <si>
    <t>0.3784535211267606</t>
  </si>
  <si>
    <t>0.016388732394366196</t>
  </si>
  <si>
    <t>0.03130000000000001</t>
  </si>
  <si>
    <t>0.07104788732394365</t>
  </si>
  <si>
    <t>0.0036352112676056336</t>
  </si>
  <si>
    <t>0.04503521126760564</t>
  </si>
  <si>
    <t>0.09971408450704225</t>
  </si>
  <si>
    <t>0.38108309859154926</t>
  </si>
  <si>
    <t>0.3498</t>
  </si>
  <si>
    <t>0.008501408450704226</t>
  </si>
  <si>
    <t>0.1184338028169014</t>
  </si>
  <si>
    <t>0.2112450704225352</t>
  </si>
  <si>
    <t>0.2351478873239436</t>
  </si>
  <si>
    <t>0.27681830985915495</t>
  </si>
  <si>
    <t>0.09799859154929577</t>
  </si>
  <si>
    <t>0.03341549295774648</t>
  </si>
  <si>
    <t>0.011730985915492957</t>
  </si>
  <si>
    <t>0.0015633802816901411</t>
  </si>
  <si>
    <t>0.0051394366197183095</t>
  </si>
  <si>
    <t>0.34941690140845066</t>
  </si>
  <si>
    <t>0.3351169014084507</t>
  </si>
  <si>
    <t>0.1632647887323944</t>
  </si>
  <si>
    <t>0.11618028169014083</t>
  </si>
  <si>
    <t>0.025478873239436622</t>
  </si>
  <si>
    <t>0.010533802816901408</t>
  </si>
  <si>
    <t>0.8460070422535213</t>
  </si>
  <si>
    <t>0.1539929577464789</t>
  </si>
  <si>
    <t>0.12690985915492958</t>
  </si>
  <si>
    <t>0.14983521126760563</t>
  </si>
  <si>
    <t>0.2736197183098592</t>
  </si>
  <si>
    <t>0.2295577464788732</t>
  </si>
  <si>
    <t>0.14372253521126763</t>
  </si>
  <si>
    <t>0.07635915492957748</t>
  </si>
  <si>
    <t>0.10738028169014084</t>
  </si>
  <si>
    <t>0.13761408450704224</t>
  </si>
  <si>
    <t>0.2426591549295774</t>
  </si>
  <si>
    <t>0.21874788732394365</t>
  </si>
  <si>
    <t>0.1651507042253521</t>
  </si>
  <si>
    <t>0.1284535211267606</t>
  </si>
  <si>
    <t>0.11648732394366197</t>
  </si>
  <si>
    <t>0.14325211267605634</t>
  </si>
  <si>
    <t>0.2568070422535212</t>
  </si>
  <si>
    <t>0.22363943661971833</t>
  </si>
  <si>
    <t>0.15527464788732395</t>
  </si>
  <si>
    <t>0.10453661971830985</t>
  </si>
  <si>
    <t>0.9945454545454546</t>
  </si>
  <si>
    <t>0.005454545454545455</t>
  </si>
  <si>
    <t>0.44089545454545453</t>
  </si>
  <si>
    <t>0.40606818181818183</t>
  </si>
  <si>
    <t>0.016634090909090907</t>
  </si>
  <si>
    <t>0.046184090909090904</t>
  </si>
  <si>
    <t>0.09022045454545455</t>
  </si>
  <si>
    <t>0.006586363636363637</t>
  </si>
  <si>
    <t>0.03510909090909091</t>
  </si>
  <si>
    <t>0.06983409090909092</t>
  </si>
  <si>
    <t>0.32970227272727276</t>
  </si>
  <si>
    <t>0.4539250000000001</t>
  </si>
  <si>
    <t>0.003113953488372093</t>
  </si>
  <si>
    <t>0.03837906976744186</t>
  </si>
  <si>
    <t>0.12680465116279072</t>
  </si>
  <si>
    <t>0.12807441860465116</t>
  </si>
  <si>
    <t>0.11554883720930233</t>
  </si>
  <si>
    <t>0.07838604651162791</t>
  </si>
  <si>
    <t>0.055667441860465114</t>
  </si>
  <si>
    <t>0.13780465116279067</t>
  </si>
  <si>
    <t>0.054767441860465116</t>
  </si>
  <si>
    <t>0.26144883720930234</t>
  </si>
  <si>
    <t>506.25</t>
  </si>
  <si>
    <t>0.3564840909090909</t>
  </si>
  <si>
    <t>0.36972727272727274</t>
  </si>
  <si>
    <t>0.14316363636363638</t>
  </si>
  <si>
    <t>0.07962954545454545</t>
  </si>
  <si>
    <t>0.038070454545454546</t>
  </si>
  <si>
    <t>0.012922727272727273</t>
  </si>
  <si>
    <t>0.8505318181818182</t>
  </si>
  <si>
    <t>0.14947045454545452</t>
  </si>
  <si>
    <t>0.12601162790697673</t>
  </si>
  <si>
    <t>0.17521162790697672</t>
  </si>
  <si>
    <t>0.22738604651162797</t>
  </si>
  <si>
    <t>0.20746511627906974</t>
  </si>
  <si>
    <t>0.15890232558139536</t>
  </si>
  <si>
    <t>0.10501627906976743</t>
  </si>
  <si>
    <t>0.1013046511627907</t>
  </si>
  <si>
    <t>0.1508581395348837</t>
  </si>
  <si>
    <t>0.2087348837209302</t>
  </si>
  <si>
    <t>0.20899767441860465</t>
  </si>
  <si>
    <t>0.17554186046511627</t>
  </si>
  <si>
    <t>0.15457674418604653</t>
  </si>
  <si>
    <t>0.11250000000000003</t>
  </si>
  <si>
    <t>0.161953488372093</t>
  </si>
  <si>
    <t>0.21720465116279075</t>
  </si>
  <si>
    <t>0.2082790697674419</t>
  </si>
  <si>
    <t>0.16799302325581394</t>
  </si>
  <si>
    <t>0.13205116279069767</t>
  </si>
  <si>
    <t>0.9834090909090908</t>
  </si>
  <si>
    <t>0.01659090909090909</t>
  </si>
  <si>
    <t>0.42121477272727276</t>
  </si>
  <si>
    <t>0.4533806818181818</t>
  </si>
  <si>
    <t>0.014507954545454544</t>
  </si>
  <si>
    <t>0.029799999999999997</t>
  </si>
  <si>
    <t>0.08110340909090909</t>
  </si>
  <si>
    <t>0.010006818181818183</t>
  </si>
  <si>
    <t>0.08167613636363637</t>
  </si>
  <si>
    <t>0.1373181818181818</t>
  </si>
  <si>
    <t>0.48381931818181817</t>
  </si>
  <si>
    <t>0.17088522727272729</t>
  </si>
  <si>
    <t>0.0006056818181818181</t>
  </si>
  <si>
    <t>0.031475</t>
  </si>
  <si>
    <t>0.2496363636363636</t>
  </si>
  <si>
    <t>0.3292534090909091</t>
  </si>
  <si>
    <t>0.2753818181818182</t>
  </si>
  <si>
    <t>0.08285454545454546</t>
  </si>
  <si>
    <t>0.022475</t>
  </si>
  <si>
    <t>0.007573863636363636</t>
  </si>
  <si>
    <t>0.0002659090909090909</t>
  </si>
  <si>
    <t>0.00048409090909090906</t>
  </si>
  <si>
    <t>481.25</t>
  </si>
  <si>
    <t>0.25580454545454545</t>
  </si>
  <si>
    <t>0.36874999999999997</t>
  </si>
  <si>
    <t>0.19662613636363638</t>
  </si>
  <si>
    <t>0.1368125</t>
  </si>
  <si>
    <t>0.030293181818181816</t>
  </si>
  <si>
    <t>0.011706818181818181</t>
  </si>
  <si>
    <t>0.845675</t>
  </si>
  <si>
    <t>0.15432500000000002</t>
  </si>
  <si>
    <t>0.12409176470588236</t>
  </si>
  <si>
    <t>0.16137882352941177</t>
  </si>
  <si>
    <t>0.21497999999999998</t>
  </si>
  <si>
    <t>0.21733764705882355</t>
  </si>
  <si>
    <t>0.15625529411764705</t>
  </si>
  <si>
    <t>0.1259564705882353</t>
  </si>
  <si>
    <t>0.10377999999999998</t>
  </si>
  <si>
    <t>0.14546235294117646</t>
  </si>
  <si>
    <t>0.19293294117647058</t>
  </si>
  <si>
    <t>0.21166941176470588</t>
  </si>
  <si>
    <t>0.18631176470588237</t>
  </si>
  <si>
    <t>0.1598529411764706</t>
  </si>
  <si>
    <t>0.11323294117647059</t>
  </si>
  <si>
    <t>0.15285058823529413</t>
  </si>
  <si>
    <t>0.20321647058823528</t>
  </si>
  <si>
    <t>0.21426352941176474</t>
  </si>
  <si>
    <t>0.17235411764705882</t>
  </si>
  <si>
    <t>0.14407882352941176</t>
  </si>
  <si>
    <t>4C</t>
  </si>
  <si>
    <t>Mature Commuter Families</t>
  </si>
  <si>
    <t>Comfortable Families</t>
  </si>
  <si>
    <t>0.594375</t>
  </si>
  <si>
    <t>0.406875</t>
  </si>
  <si>
    <t>0.4218705882352941</t>
  </si>
  <si>
    <t>0.481235294117647</t>
  </si>
  <si>
    <t>0.009123529411764707</t>
  </si>
  <si>
    <t>0.03491764705882353</t>
  </si>
  <si>
    <t>0.05282941176470588</t>
  </si>
  <si>
    <t>0.004058823529411765</t>
  </si>
  <si>
    <t>0.04822941176470589</t>
  </si>
  <si>
    <t>0.05374705882352942</t>
  </si>
  <si>
    <t>0.4696352941176471</t>
  </si>
  <si>
    <t>0.27172352941176464</t>
  </si>
  <si>
    <t>0.0008933333333333333</t>
  </si>
  <si>
    <t>0.00224</t>
  </si>
  <si>
    <t>0.05287333333333333</t>
  </si>
  <si>
    <t>0.21282666666666666</t>
  </si>
  <si>
    <t>0.1857466666666667</t>
  </si>
  <si>
    <t>0.07292666666666665</t>
  </si>
  <si>
    <t>0.05726</t>
  </si>
  <si>
    <t>0.08190666666666666</t>
  </si>
  <si>
    <t>0.04105333333333334</t>
  </si>
  <si>
    <t>0.29228666666666664</t>
  </si>
  <si>
    <t>0.1343</t>
  </si>
  <si>
    <t>0.38228666666666666</t>
  </si>
  <si>
    <t>0.21336666666666665</t>
  </si>
  <si>
    <t>0.18725333333333335</t>
  </si>
  <si>
    <t>0.06015333333333333</t>
  </si>
  <si>
    <t>0.022653333333333327</t>
  </si>
  <si>
    <t>0.8554294117647059</t>
  </si>
  <si>
    <t>0.14457058823529415</t>
  </si>
  <si>
    <t>0.15785882352941175</t>
  </si>
  <si>
    <t>0.17401764705882355</t>
  </si>
  <si>
    <t>0.24803529411764705</t>
  </si>
  <si>
    <t>0.21238235294117647</t>
  </si>
  <si>
    <t>0.12499411764705881</t>
  </si>
  <si>
    <t>0.08268823529411766</t>
  </si>
  <si>
    <t>0.1361</t>
  </si>
  <si>
    <t>0.11918888888888889</t>
  </si>
  <si>
    <t>0.20724444444444445</t>
  </si>
  <si>
    <t>0.1736111111111111</t>
  </si>
  <si>
    <t>0.1317111111111111</t>
  </si>
  <si>
    <t>0.2321444444444444</t>
  </si>
  <si>
    <t>0.1501470588235294</t>
  </si>
  <si>
    <t>0.16175882352941176</t>
  </si>
  <si>
    <t>0.22511176470588237</t>
  </si>
  <si>
    <t>0.21430000000000002</t>
  </si>
  <si>
    <t>0.1314764705882353</t>
  </si>
  <si>
    <t>0.1172</t>
  </si>
  <si>
    <t>0.8495652173913043</t>
  </si>
  <si>
    <t>0.15043478260869564</t>
  </si>
  <si>
    <t>0.45642916666666666</t>
  </si>
  <si>
    <t>0.46390000000000003</t>
  </si>
  <si>
    <t>0.014470833333333334</t>
  </si>
  <si>
    <t>0.03780833333333333</t>
  </si>
  <si>
    <t>0.027383333333333332</t>
  </si>
  <si>
    <t>0.002554166666666667</t>
  </si>
  <si>
    <t>0.018604166666666668</t>
  </si>
  <si>
    <t>0.037116666666666666</t>
  </si>
  <si>
    <t>0.3627208333333333</t>
  </si>
  <si>
    <t>0.3628</t>
  </si>
  <si>
    <t>0.0006090909090909091</t>
  </si>
  <si>
    <t>0.009531818181818181</t>
  </si>
  <si>
    <t>0.07505909090909091</t>
  </si>
  <si>
    <t>0.1630409090909091</t>
  </si>
  <si>
    <t>0.2508909090909091</t>
  </si>
  <si>
    <t>0.0912590909090909</t>
  </si>
  <si>
    <t>0.041540909090909094</t>
  </si>
  <si>
    <t>0.046109090909090905</t>
  </si>
  <si>
    <t>0.05468636363636364</t>
  </si>
  <si>
    <t>0.26727727272727275</t>
  </si>
  <si>
    <t>0.19393809523809524</t>
  </si>
  <si>
    <t>0.29045238095238096</t>
  </si>
  <si>
    <t>0.21137142857142854</t>
  </si>
  <si>
    <t>0.20085714285714285</t>
  </si>
  <si>
    <t>0.07105238095238095</t>
  </si>
  <si>
    <t>0.03233333333333334</t>
  </si>
  <si>
    <t>0.8760291666666667</t>
  </si>
  <si>
    <t>0.12397083333333332</t>
  </si>
  <si>
    <t>926.05</t>
  </si>
  <si>
    <t>0.22191249999999998</t>
  </si>
  <si>
    <t>0.1566875</t>
  </si>
  <si>
    <t>0.24340833333333334</t>
  </si>
  <si>
    <t>0.218275</t>
  </si>
  <si>
    <t>0.10766666666666665</t>
  </si>
  <si>
    <t>0.05205833333333334</t>
  </si>
  <si>
    <t>0.21308</t>
  </si>
  <si>
    <t>0.130495</t>
  </si>
  <si>
    <t>0.23932499999999995</t>
  </si>
  <si>
    <t>0.20265999999999998</t>
  </si>
  <si>
    <t>0.10836000000000001</t>
  </si>
  <si>
    <t>0.10607</t>
  </si>
  <si>
    <t>0.21267916666666667</t>
  </si>
  <si>
    <t>0.14867916666666667</t>
  </si>
  <si>
    <t>0.23811666666666667</t>
  </si>
  <si>
    <t>0.21682916666666666</t>
  </si>
  <si>
    <t>0.109775</t>
  </si>
  <si>
    <t>0.073925</t>
  </si>
  <si>
    <t>1A</t>
  </si>
  <si>
    <t>High Flying Families</t>
  </si>
  <si>
    <t>0.946</t>
  </si>
  <si>
    <t>0.054000000000000006</t>
  </si>
  <si>
    <t>0.47914333333333325</t>
  </si>
  <si>
    <t>0.4547166666666666</t>
  </si>
  <si>
    <t>0.012873333333333332</t>
  </si>
  <si>
    <t>0.03681666666666668</t>
  </si>
  <si>
    <t>0.01642</t>
  </si>
  <si>
    <t>0.0027933333333333334</t>
  </si>
  <si>
    <t>0.012080000000000004</t>
  </si>
  <si>
    <t>0.027326666666666666</t>
  </si>
  <si>
    <t>0.28835000000000005</t>
  </si>
  <si>
    <t>0.4160266666666667</t>
  </si>
  <si>
    <t>0.02533103448275862</t>
  </si>
  <si>
    <t>0.10476896551724138</t>
  </si>
  <si>
    <t>0.20491724137931036</t>
  </si>
  <si>
    <t>0.34237586206896553</t>
  </si>
  <si>
    <t>0.15065172413793104</t>
  </si>
  <si>
    <t>0.059396551724137936</t>
  </si>
  <si>
    <t>0.023868965517241377</t>
  </si>
  <si>
    <t>0.005496551724137931</t>
  </si>
  <si>
    <t>0.08318275862068966</t>
  </si>
  <si>
    <t>0.2362607142857143</t>
  </si>
  <si>
    <t>0.27976071428571425</t>
  </si>
  <si>
    <t>0.20654642857142855</t>
  </si>
  <si>
    <t>0.2086857142857143</t>
  </si>
  <si>
    <t>0.05272142857142857</t>
  </si>
  <si>
    <t>0.01604285714285714</t>
  </si>
  <si>
    <t>0.8875433333333332</t>
  </si>
  <si>
    <t>0.11245666666666666</t>
  </si>
  <si>
    <t>0.2695433333333333</t>
  </si>
  <si>
    <t>0.11979666666666665</t>
  </si>
  <si>
    <t>0.27971666666666667</t>
  </si>
  <si>
    <t>0.2143533333333333</t>
  </si>
  <si>
    <t>0.0786866666666667</t>
  </si>
  <si>
    <t>0.0379</t>
  </si>
  <si>
    <t>0.2758833333333333</t>
  </si>
  <si>
    <t>0.09063333333333334</t>
  </si>
  <si>
    <t>0.31187499999999996</t>
  </si>
  <si>
    <t>0.1727</t>
  </si>
  <si>
    <t>0.05958333333333333</t>
  </si>
  <si>
    <t>0.0893</t>
  </si>
  <si>
    <t>0.25787666666666664</t>
  </si>
  <si>
    <t>0.11674999999999999</t>
  </si>
  <si>
    <t>0.28676</t>
  </si>
  <si>
    <t>0.20619666666666672</t>
  </si>
  <si>
    <t>0.08119333333333335</t>
  </si>
  <si>
    <t>0.05122333333333333</t>
  </si>
  <si>
    <t>4A</t>
  </si>
  <si>
    <t>Pre-school Professional Broods</t>
  </si>
  <si>
    <t>0.9008695652173913</t>
  </si>
  <si>
    <t>0.0991304347826087</t>
  </si>
  <si>
    <t>0.5501347826086957</t>
  </si>
  <si>
    <t>0.37126956521739135</t>
  </si>
  <si>
    <t>0.013813043478260869</t>
  </si>
  <si>
    <t>0.0393782608695652</t>
  </si>
  <si>
    <t>0.025421739130434783</t>
  </si>
  <si>
    <t>0.012734782608695655</t>
  </si>
  <si>
    <t>0.03554347826086957</t>
  </si>
  <si>
    <t>0.06190869565217391</t>
  </si>
  <si>
    <t>0.4686434782608696</t>
  </si>
  <si>
    <t>0.21943913043478258</t>
  </si>
  <si>
    <t>0.004152173913043478</t>
  </si>
  <si>
    <t>0.07850434782608696</t>
  </si>
  <si>
    <t>0.19626086956521735</t>
  </si>
  <si>
    <t>0.23574782608695652</t>
  </si>
  <si>
    <t>0.32372173913043484</t>
  </si>
  <si>
    <t>0.08702173913043479</t>
  </si>
  <si>
    <t>0.027313043478260867</t>
  </si>
  <si>
    <t>0.024260869565217395</t>
  </si>
  <si>
    <t>0.010899999999999998</t>
  </si>
  <si>
    <t>0.012121739130434782</t>
  </si>
  <si>
    <t>0.24779090909090906</t>
  </si>
  <si>
    <t>0.30697272727272723</t>
  </si>
  <si>
    <t>0.2363227272727273</t>
  </si>
  <si>
    <t>0.16453181818181817</t>
  </si>
  <si>
    <t>0.03586363636363637</t>
  </si>
  <si>
    <t>0.008527272727272729</t>
  </si>
  <si>
    <t>0.8801782608695653</t>
  </si>
  <si>
    <t>0.11982173913043478</t>
  </si>
  <si>
    <t>1060.0</t>
  </si>
  <si>
    <t>726.0</t>
  </si>
  <si>
    <t>0.21950000000000003</t>
  </si>
  <si>
    <t>0.1486826086956522</t>
  </si>
  <si>
    <t>0.2999739130434783</t>
  </si>
  <si>
    <t>0.20889565217391304</t>
  </si>
  <si>
    <t>0.09892173913043478</t>
  </si>
  <si>
    <t>0.02403913043478261</t>
  </si>
  <si>
    <t>0.1185</t>
  </si>
  <si>
    <t>0.1956</t>
  </si>
  <si>
    <t>0.1653</t>
  </si>
  <si>
    <t>0.3237</t>
  </si>
  <si>
    <t>0.1336</t>
  </si>
  <si>
    <t>0.0634</t>
  </si>
  <si>
    <t>0.20899565217391308</t>
  </si>
  <si>
    <t>0.1494173913043478</t>
  </si>
  <si>
    <t>0.29987826086956526</t>
  </si>
  <si>
    <t>0.2105086956521739</t>
  </si>
  <si>
    <t>0.09956521739130433</t>
  </si>
  <si>
    <t>0.0316695652173913</t>
  </si>
  <si>
    <t>Dynamic Neighbourhoods</t>
  </si>
  <si>
    <t>0.8809090909090909</t>
  </si>
  <si>
    <t>0.1190909090909091</t>
  </si>
  <si>
    <t>0.4664454545454546</t>
  </si>
  <si>
    <t>0.4685181818181818</t>
  </si>
  <si>
    <t>0.008063636363636363</t>
  </si>
  <si>
    <t>0.03062727272727273</t>
  </si>
  <si>
    <t>0.026363636363636363</t>
  </si>
  <si>
    <t>0.007436363636363636</t>
  </si>
  <si>
    <t>0.03484545454545455</t>
  </si>
  <si>
    <t>0.07746363636363637</t>
  </si>
  <si>
    <t>0.5309181818181818</t>
  </si>
  <si>
    <t>0.1444181818181818</t>
  </si>
  <si>
    <t>0.0021636363636363637</t>
  </si>
  <si>
    <t>0.007090909090909091</t>
  </si>
  <si>
    <t>0.09491818181818182</t>
  </si>
  <si>
    <t>0.3172727272727273</t>
  </si>
  <si>
    <t>0.30578181818181815</t>
  </si>
  <si>
    <t>0.1061818181818182</t>
  </si>
  <si>
    <t>0.07764545454545455</t>
  </si>
  <si>
    <t>0.038445454545454553</t>
  </si>
  <si>
    <t>0.018463636363636363</t>
  </si>
  <si>
    <t>0.032045454545454544</t>
  </si>
  <si>
    <t>0.15278181818181816</t>
  </si>
  <si>
    <t>0.2960090909090909</t>
  </si>
  <si>
    <t>0.2420454545454545</t>
  </si>
  <si>
    <t>0.2543272727272727</t>
  </si>
  <si>
    <t>0.036709090909090906</t>
  </si>
  <si>
    <t>0.018136363636363638</t>
  </si>
  <si>
    <t>0.8839909090909092</t>
  </si>
  <si>
    <t>0.1160090909090909</t>
  </si>
  <si>
    <t>981.75</t>
  </si>
  <si>
    <t>0.19470909090909091</t>
  </si>
  <si>
    <t>0.1596363636363636</t>
  </si>
  <si>
    <t>0.2441636363636364</t>
  </si>
  <si>
    <t>0.2385818181818182</t>
  </si>
  <si>
    <t>0.13221818181818182</t>
  </si>
  <si>
    <t>0.030672727272727275</t>
  </si>
  <si>
    <t>0.16595000000000001</t>
  </si>
  <si>
    <t>0.11222499999999999</t>
  </si>
  <si>
    <t>0.28935</t>
  </si>
  <si>
    <t>0.18917499999999998</t>
  </si>
  <si>
    <t>0.19155</t>
  </si>
  <si>
    <t>0.051775</t>
  </si>
  <si>
    <t>0.1903090909090909</t>
  </si>
  <si>
    <t>0.15574545454545455</t>
  </si>
  <si>
    <t>0.24714545454545458</t>
  </si>
  <si>
    <t>0.2366909090909091</t>
  </si>
  <si>
    <t>0.13110909090909087</t>
  </si>
  <si>
    <t>0.03903636363636364</t>
  </si>
  <si>
    <t>0.8928985507246378</t>
  </si>
  <si>
    <t>0.10753623188405799</t>
  </si>
  <si>
    <t>0.4565565217391304</t>
  </si>
  <si>
    <t>0.39296956521739124</t>
  </si>
  <si>
    <t>0.02342173913043478</t>
  </si>
  <si>
    <t>0.03495217391304348</t>
  </si>
  <si>
    <t>0.09209420289855073</t>
  </si>
  <si>
    <t>0.0345304347826087</t>
  </si>
  <si>
    <t>0.12115797101449274</t>
  </si>
  <si>
    <t>0.1438695652173913</t>
  </si>
  <si>
    <t>0.452559420289855</t>
  </si>
  <si>
    <t>0.11240144927536232</t>
  </si>
  <si>
    <t>0.0014550724637681159</t>
  </si>
  <si>
    <t>0.09562028985507245</t>
  </si>
  <si>
    <t>0.31643333333333334</t>
  </si>
  <si>
    <t>0.3196913043478261</t>
  </si>
  <si>
    <t>0.22999999999999998</t>
  </si>
  <si>
    <t>0.030915942028985507</t>
  </si>
  <si>
    <t>0.004478260869565216</t>
  </si>
  <si>
    <t>0.0011492753623188407</t>
  </si>
  <si>
    <t>0.00025507246376811594</t>
  </si>
  <si>
    <t>0.3110449275362318</t>
  </si>
  <si>
    <t>0.37876376811594203</t>
  </si>
  <si>
    <t>0.15878260869565217</t>
  </si>
  <si>
    <t>0.12085072463768115</t>
  </si>
  <si>
    <t>0.020707246376811594</t>
  </si>
  <si>
    <t>0.009842028985507246</t>
  </si>
  <si>
    <t>0.8330898550724639</t>
  </si>
  <si>
    <t>0.16691159420289853</t>
  </si>
  <si>
    <t>0.1532850746268657</t>
  </si>
  <si>
    <t>0.1856641791044776</t>
  </si>
  <si>
    <t>0.24584776119402987</t>
  </si>
  <si>
    <t>0.23539701492537318</t>
  </si>
  <si>
    <t>0.11236268656716418</t>
  </si>
  <si>
    <t>0.06745373134328357</t>
  </si>
  <si>
    <t>0.13178333333333334</t>
  </si>
  <si>
    <t>0.17135151515151514</t>
  </si>
  <si>
    <t>0.22448181818181823</t>
  </si>
  <si>
    <t>0.226469696969697</t>
  </si>
  <si>
    <t>0.12809545454545457</t>
  </si>
  <si>
    <t>0.11782121212121212</t>
  </si>
  <si>
    <t>0.14217313432835818</t>
  </si>
  <si>
    <t>0.17868358208955223</t>
  </si>
  <si>
    <t>0.23523432835820896</t>
  </si>
  <si>
    <t>0.23084179104477612</t>
  </si>
  <si>
    <t>0.12003134328358209</t>
  </si>
  <si>
    <t>0.09303134328358208</t>
  </si>
  <si>
    <t>0.9909523809523809</t>
  </si>
  <si>
    <t>0.009047619047619047</t>
  </si>
  <si>
    <t>0.48688571428571426</t>
  </si>
  <si>
    <t>0.4402285714285715</t>
  </si>
  <si>
    <t>0.01479047619047619</t>
  </si>
  <si>
    <t>0.026909523809523807</t>
  </si>
  <si>
    <t>0.03121428571428572</t>
  </si>
  <si>
    <t>0.00821904761904762</t>
  </si>
  <si>
    <t>0.047471428571428574</t>
  </si>
  <si>
    <t>0.07618571428571427</t>
  </si>
  <si>
    <t>0.43578095238095244</t>
  </si>
  <si>
    <t>0.21418571428571426</t>
  </si>
  <si>
    <t>0.0007761904761904761</t>
  </si>
  <si>
    <t>0.06972857142857142</t>
  </si>
  <si>
    <t>0.23429047619047622</t>
  </si>
  <si>
    <t>0.2691761904761905</t>
  </si>
  <si>
    <t>0.31961904761904764</t>
  </si>
  <si>
    <t>0.08056190476190477</t>
  </si>
  <si>
    <t>0.007523809523809524</t>
  </si>
  <si>
    <t>0.0020619047619047618</t>
  </si>
  <si>
    <t>0.001461904761904762</t>
  </si>
  <si>
    <t>0.23018571428571433</t>
  </si>
  <si>
    <t>0.2893904761904762</t>
  </si>
  <si>
    <t>0.22947142857142855</t>
  </si>
  <si>
    <t>0.2010904761904762</t>
  </si>
  <si>
    <t>0.039219047619047626</t>
  </si>
  <si>
    <t>0.010657142857142856</t>
  </si>
  <si>
    <t>0.9214285714285714</t>
  </si>
  <si>
    <t>0.07857142857142858</t>
  </si>
  <si>
    <t>0.22007142857142858</t>
  </si>
  <si>
    <t>0.14063809523809523</t>
  </si>
  <si>
    <t>0.24725238095238092</t>
  </si>
  <si>
    <t>0.26251428571428576</t>
  </si>
  <si>
    <t>0.08468571428571428</t>
  </si>
  <si>
    <t>0.044809523809523806</t>
  </si>
  <si>
    <t>0.20012857142857143</t>
  </si>
  <si>
    <t>0.13631428571428575</t>
  </si>
  <si>
    <t>0.2618238095238095</t>
  </si>
  <si>
    <t>0.2420904761904762</t>
  </si>
  <si>
    <t>0.09614761904761904</t>
  </si>
  <si>
    <t>0.06347619047619048</t>
  </si>
  <si>
    <t>0.20994285714285713</t>
  </si>
  <si>
    <t>0.13842857142857143</t>
  </si>
  <si>
    <t>0.25462380952380953</t>
  </si>
  <si>
    <t>0.2520857142857143</t>
  </si>
  <si>
    <t>0.09054285714285713</t>
  </si>
  <si>
    <t>0.05437142857142856</t>
  </si>
  <si>
    <t>0.7424999999999999</t>
  </si>
  <si>
    <t>0.2575</t>
  </si>
  <si>
    <t>0.48663749999999995</t>
  </si>
  <si>
    <t>0.4482125</t>
  </si>
  <si>
    <t>0.0090375</t>
  </si>
  <si>
    <t>0.030725</t>
  </si>
  <si>
    <t>0.0253875</t>
  </si>
  <si>
    <t>0.0065875</t>
  </si>
  <si>
    <t>0.017825</t>
  </si>
  <si>
    <t>0.0594</t>
  </si>
  <si>
    <t>0.3143625</t>
  </si>
  <si>
    <t>0.3967</t>
  </si>
  <si>
    <t>0.0132625</t>
  </si>
  <si>
    <t>0.0241875</t>
  </si>
  <si>
    <t>0.084325</t>
  </si>
  <si>
    <t>0.10296250000000001</t>
  </si>
  <si>
    <t>0.0605125</t>
  </si>
  <si>
    <t>0.055874999999999994</t>
  </si>
  <si>
    <t>0.085475</t>
  </si>
  <si>
    <t>0.0751375</t>
  </si>
  <si>
    <t>0.4982875</t>
  </si>
  <si>
    <t>737.5</t>
  </si>
  <si>
    <t>0.10922857142857142</t>
  </si>
  <si>
    <t>0.2557</t>
  </si>
  <si>
    <t>0.2017857142857143</t>
  </si>
  <si>
    <t>0.27521428571428574</t>
  </si>
  <si>
    <t>0.10604285714285715</t>
  </si>
  <si>
    <t>0.05202857142857143</t>
  </si>
  <si>
    <t>0.8826</t>
  </si>
  <si>
    <t>0.1174</t>
  </si>
  <si>
    <t>950.5</t>
  </si>
  <si>
    <t>1044.0</t>
  </si>
  <si>
    <t>1959.0</t>
  </si>
  <si>
    <t>0.223575</t>
  </si>
  <si>
    <t>0.18535000000000001</t>
  </si>
  <si>
    <t>0.19237500000000002</t>
  </si>
  <si>
    <t>0.250325</t>
  </si>
  <si>
    <t>0.1071125</t>
  </si>
  <si>
    <t>0.0413</t>
  </si>
  <si>
    <t>0.19305</t>
  </si>
  <si>
    <t>0.1486</t>
  </si>
  <si>
    <t>0.2263</t>
  </si>
  <si>
    <t>0.23964999999999997</t>
  </si>
  <si>
    <t>0.10669999999999999</t>
  </si>
  <si>
    <t>0.08567499999999999</t>
  </si>
  <si>
    <t>0.2110125</t>
  </si>
  <si>
    <t>0.1755</t>
  </si>
  <si>
    <t>0.205075</t>
  </si>
  <si>
    <t>0.2531875</t>
  </si>
  <si>
    <t>0.1035375</t>
  </si>
  <si>
    <t>0.051675</t>
  </si>
  <si>
    <t>Alquiler por m`2</t>
  </si>
  <si>
    <t>Garbage_2</t>
  </si>
  <si>
    <t>Garbage_3</t>
  </si>
  <si>
    <t>Garbage_4</t>
  </si>
  <si>
    <t>Renta meda</t>
  </si>
  <si>
    <t>Garbage_5</t>
  </si>
  <si>
    <t>No Hogares</t>
  </si>
  <si>
    <t>Garbage_6</t>
  </si>
  <si>
    <t>Nr de viviendas</t>
  </si>
  <si>
    <t>Garbage_7</t>
  </si>
  <si>
    <t>Garbage_1</t>
  </si>
  <si>
    <t>Alquiler mensual</t>
  </si>
  <si>
    <t>Garbage_8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</si>
</sst>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0E7CA-B62C-4AB6-9974-A37A68B2F78D}" name="Table1" displayName="Table1" ref="A1:CA56" totalsRowShown="0">
  <autoFilter ref="A1:CA56" xr:uid="{C9FF7052-3084-4A6C-92A4-62ECAE10F1BE}"/>
  <sortState xmlns:xlrd2="http://schemas.microsoft.com/office/spreadsheetml/2017/richdata2" ref="A2:CA56">
    <sortCondition descending="1" ref="I1:I56"/>
  </sortState>
  <tableColumns count="79">
    <tableColumn id="1" xr3:uid="{C71AC792-D53C-481E-8731-A3620C37E297}" name="CP" dataDxfId="0"/>
    <tableColumn id="2" xr3:uid="{E98A1FB9-BD87-42A2-9893-363D9EFBF507}" name="Cameo"/>
    <tableColumn id="3" xr3:uid="{41253749-EA53-44A0-919B-E2A43D48D4D4}" name="Cameo General"/>
    <tableColumn id="4" xr3:uid="{BBE88EC3-7C57-480D-90BD-3B35D9D2DD8D}" name="Cameo descr"/>
    <tableColumn id="5" xr3:uid="{A921CE8F-095C-4194-B600-7EA605C1DBA7}" name="Cameo General descr"/>
    <tableColumn id="6" xr3:uid="{A2AD13A3-B285-497A-A175-5E312AC402BA}" name="IdeologÃ­a"/>
    <tableColumn id="7" xr3:uid="{4C3C014F-A232-4016-8627-90E159BE2049}" name="Ideo - Detalle"/>
    <tableColumn id="8" xr3:uid="{B470C975-FF1B-41BE-B00F-CB32AD283537}" name="Partido mÃ¡s votado"/>
    <tableColumn id="72" xr3:uid="{3BB3B466-D8D4-483B-8C6C-EF4F5EB21A98}" name="Segmento Riqueza PwC" dataDxfId="8">
      <calculatedColumnFormula>IF(Table1[[#This Row],[Garbage_1]]&gt;10,Table1[[#This Row],[Garbage_1]]/(10000000000000000),Table1[[#This Row],[Garbage_1]])</calculatedColumnFormula>
    </tableColumn>
    <tableColumn id="9" xr3:uid="{D120BAEC-54D2-4B18-A47E-963A4EB0DC13}" name="Garbage_1"/>
    <tableColumn id="10" xr3:uid="{2BD4DD47-4F65-4661-96C3-94A0E0EA7F24}" name="Segmento Sociodemo PwC"/>
    <tableColumn id="11" xr3:uid="{7E8F9658-A9BD-45B7-9097-CD189817F098}" name="% Vivienda Colectiva"/>
    <tableColumn id="12" xr3:uid="{4C176AE2-9C20-45DD-A589-315DA12DF2CB}" name="% Vivienda Unifamiliar/Rural"/>
    <tableColumn id="73" xr3:uid="{31B368C7-A048-426E-9F2D-3CA653A466B6}" name="Alquiler por m`2" dataDxfId="7">
      <calculatedColumnFormula>Table1[[#This Row],[Garbage_2]]/(POWER(10, LEN(Table1[[#This Row],[Garbage_2]])-2))</calculatedColumnFormula>
    </tableColumn>
    <tableColumn id="13" xr3:uid="{A00954E5-AA68-4997-85D0-EB11DC391528}" name="Garbage_2"/>
    <tableColumn id="74" xr3:uid="{A12643FF-EBB7-408B-902E-742CC682DAE3}" name="Alquiler mensual" dataDxfId="6">
      <calculatedColumnFormula>IF(Table1[[#This Row],[Garbage_8]]/(POWER(10, LEN(Table1[[#This Row],[Garbage_8]])-4))&gt; 5000, Table1[[#This Row],[Garbage_8]]/(POWER(10, LEN(Table1[[#This Row],[Garbage_8]])-3)),Table1[[#This Row],[Garbage_8]]/(POWER(10, LEN(Table1[[#This Row],[Garbage_8]])-4)))</calculatedColumnFormula>
    </tableColumn>
    <tableColumn id="14" xr3:uid="{828450F3-B59F-4F96-B093-95A495923C6E}" name="Garbage_8"/>
    <tableColumn id="75" xr3:uid="{6630CA93-D886-46ED-8C0F-869432F83143}" name="Superficie alquiler" dataDxfId="5">
      <calculatedColumnFormula>IF(Table1[[#This Row],[Garbage_3]]/(POWER(10, LEN(Table1[[#This Row],[Garbage_3]])-4))&gt; 5000, Table1[[#This Row],[Garbage_3]]/(POWER(10, LEN(Table1[[#This Row],[Garbage_3]])-3)),Table1[[#This Row],[Garbage_3]]/(POWER(10, LEN(Table1[[#This Row],[Garbage_3]])-4)))/10</calculatedColumnFormula>
    </tableColumn>
    <tableColumn id="15" xr3:uid="{AE9E1178-C751-47F4-BF99-665EB0A55F59}" name="Garbage_3"/>
    <tableColumn id="76" xr3:uid="{DCF0964E-2DE6-4F78-8DC0-F204B63C7193}" name="Renta meda" dataDxfId="4">
      <calculatedColumnFormula>Table1[[#This Row],[Garbage_4]]/(POWER(10, LEN(Table1[[#This Row],[Garbage_4]])-3))</calculatedColumnFormula>
    </tableColumn>
    <tableColumn id="16" xr3:uid="{B5DB5A94-B5EE-4D87-8726-5049881C26F1}" name="Garbage_4"/>
    <tableColumn id="77" xr3:uid="{D5616D31-6D11-4179-8917-880744921B4B}" name="Precio Vivienda" dataDxfId="3">
      <calculatedColumnFormula>Table1[[#This Row],[Garbage_5]]/(POWER(10, LEN(Table1[[#This Row],[Garbage_5]])-4))</calculatedColumnFormula>
    </tableColumn>
    <tableColumn id="17" xr3:uid="{8849F392-8828-4D4A-BD1B-E6F1B6842024}" name="Garbage_5"/>
    <tableColumn id="18" xr3:uid="{2E63883D-F094-494B-B0FD-0DA308529698}" name="Personas con estado civil soltero"/>
    <tableColumn id="19" xr3:uid="{996AD1DC-9B27-43C3-955A-2B7040B4A551}" name="Personas con estado civil casado"/>
    <tableColumn id="20" xr3:uid="{D4F9C80B-B86A-48B7-A0B6-12C9FF64FCBE}" name="Personas con estado civil separado"/>
    <tableColumn id="21" xr3:uid="{4B8E9CFE-DABA-4C8A-8481-7EC3775426AC}" name="Personas con estado civil divorciado"/>
    <tableColumn id="22" xr3:uid="{37EAA27F-6D08-4C57-8090-356D6D0F87B4}" name="Personas con estado civil viudo"/>
    <tableColumn id="23" xr3:uid="{C961EC7A-6A20-4A65-9D13-E12422D357C9}" name="Personas analfabetas"/>
    <tableColumn id="24" xr3:uid="{18433B46-22D6-418C-A70C-837BCCC192F3}" name="Personas sin estudios"/>
    <tableColumn id="25" xr3:uid="{03F68B31-8E7A-4CA1-BCC1-5DEE26A41AE7}" name="Personas con estudios de primer grado"/>
    <tableColumn id="26" xr3:uid="{EF388CAA-A1BB-4950-B816-1429EBC5644D}" name="Personas con estudios de segundo grado"/>
    <tableColumn id="27" xr3:uid="{F7EF72C2-E722-4A16-9B22-58B95C7430D4}" name="Personas con estudios de tercer grado"/>
    <tableColumn id="79" xr3:uid="{324F1007-954F-4D9D-94EC-DA6638C8C0F2}" name="Nr de viviendas" dataDxfId="2">
      <calculatedColumnFormula>Table1[[#This Row],[Garbage_6]]/(POWER(10, LEN(Table1[[#This Row],[Garbage_6]])-3))</calculatedColumnFormula>
    </tableColumn>
    <tableColumn id="28" xr3:uid="{C3CAD171-6D3E-4B17-BD8D-AF8D8D8FCE72}" name="Garbage_6"/>
    <tableColumn id="29" xr3:uid="{9D6F5BFE-D5C4-48D8-B303-D277D819E712}" name="Viviendas de menos de 30m2"/>
    <tableColumn id="30" xr3:uid="{D7F3E8AD-E7F8-432C-AE89-D0AFAEC28599}" name="Viviendas entre 30-45 m2"/>
    <tableColumn id="31" xr3:uid="{00FDEEA0-22CD-44D1-960F-96A97DED3BBB}" name="Viviendas entre 46-60 m2"/>
    <tableColumn id="32" xr3:uid="{42512B12-6EC9-46C2-A56D-BCABAB4F9E80}" name="Viviendas entre 61-75 m2"/>
    <tableColumn id="33" xr3:uid="{2C44DE70-A34B-4724-9294-C6B87E98C1C8}" name="Viviendas entre 76-90 m2"/>
    <tableColumn id="34" xr3:uid="{F059F561-B637-4C96-924D-A172D0F87C0E}" name="Viviendas entre 91-105 m2"/>
    <tableColumn id="35" xr3:uid="{F4C5B4A8-376D-4E96-A934-B96600B616E3}" name="Viviendas entre 106-120 m2"/>
    <tableColumn id="36" xr3:uid="{6D3836D0-7C70-4A5E-84A5-3B85263FC3D2}" name="Viviendas entre 121-150 m2"/>
    <tableColumn id="37" xr3:uid="{4CDE893B-31DF-4845-B761-04CF285BCCC8}" name="Viviendas entre 151-180 m2"/>
    <tableColumn id="38" xr3:uid="{E72B98D5-C964-41D7-A037-D3619D6794E7}" name="Viviendas de mÃ¡s de 180 m2"/>
    <tableColumn id="78" xr3:uid="{9F58F8EF-5278-4234-8627-3586537AAD1B}" name="No Hogares" dataDxfId="1">
      <calculatedColumnFormula>Table1[[#This Row],[Garbage_7]]/(POWER(10, LEN(Table1[[#This Row],[Garbage_7]])-3))</calculatedColumnFormula>
    </tableColumn>
    <tableColumn id="39" xr3:uid="{6EFF5D7D-55E6-4416-B271-6C561E7F1E70}" name="Garbage_7"/>
    <tableColumn id="40" xr3:uid="{77A4883A-3D0A-442E-8F88-41C9F6151CCD}" name="Hogares de 1 persona"/>
    <tableColumn id="41" xr3:uid="{B2EB8ECA-47DD-44A5-9B7B-A4988AB06F4D}" name="Hogares de 2 personas"/>
    <tableColumn id="42" xr3:uid="{9352FA02-2C1C-497E-B4BB-40AD58CFE282}" name="Hogares de 3 personas"/>
    <tableColumn id="43" xr3:uid="{206FA3F4-5793-4D41-8306-1B305D2CB978}" name="Hogares de 4 personas"/>
    <tableColumn id="44" xr3:uid="{238163DE-D384-4F61-B2B6-879A422F219F}" name="Hogares de 5 personas"/>
    <tableColumn id="45" xr3:uid="{BBBDD4A5-A37A-492C-84E3-A1575DFD18EA}" name="Hogares de 6 o mÃ¡s personas"/>
    <tableColumn id="46" xr3:uid="{DAA003A9-C128-48FD-B7AA-10857990B466}" name="Personas de nacionalidad espaÃ±ola"/>
    <tableColumn id="47" xr3:uid="{3AC27F5D-978B-4798-84F9-A3A707D0E192}" name="Personas de nacionalidad extranjera"/>
    <tableColumn id="48" xr3:uid="{1F671285-587B-40B3-B64F-8876753F75D7}" name="h_t"/>
    <tableColumn id="49" xr3:uid="{FDB77DBD-A654-4C60-8775-FC9C8365FF2B}" name="m_t"/>
    <tableColumn id="50" xr3:uid="{155DB6F5-B639-412D-9B63-BA906EB65DCE}" name="t_t"/>
    <tableColumn id="51" xr3:uid="{2070BB2B-E7EA-47FA-838E-4219F5527350}" name="h_menor_15"/>
    <tableColumn id="52" xr3:uid="{60F20771-974C-4C67-AE79-FF2F5CAA98AA}" name="h_15-29"/>
    <tableColumn id="53" xr3:uid="{E6B32214-9B7D-4E18-B12B-A28EA5363D30}" name="h_30-44"/>
    <tableColumn id="54" xr3:uid="{39793CED-FDB4-4307-865C-5E519FC5990F}" name="h_45-59"/>
    <tableColumn id="55" xr3:uid="{07337DFA-8E1A-41D4-A9CB-21CEACBE8A15}" name="h_60-74"/>
    <tableColumn id="56" xr3:uid="{3A8E8DDA-8B7D-4E6A-A86B-C66FC2E02239}" name="h_mayor_75"/>
    <tableColumn id="57" xr3:uid="{72B680B4-1560-462D-AFE1-D8C311B119DA}" name="m_menor_15"/>
    <tableColumn id="58" xr3:uid="{58CBD743-2F13-4AD9-A87D-8D194F63543B}" name="m_15-29"/>
    <tableColumn id="59" xr3:uid="{5975EA61-8A0D-40B0-B98E-E9662B9D8967}" name="m_30-44"/>
    <tableColumn id="60" xr3:uid="{046F99C0-0EC7-4D96-B681-A6FF918E673A}" name="m_45-59"/>
    <tableColumn id="61" xr3:uid="{FB16D7EB-8618-4EA9-B117-1A866A6639D3}" name="m_60-74"/>
    <tableColumn id="62" xr3:uid="{AFFE0D7D-1441-4DA4-8688-0A9CE5F9BD85}" name="m_mayor_75"/>
    <tableColumn id="63" xr3:uid="{CEB751C3-70BD-4000-967F-2303C4346CD4}" name="t_menor_15"/>
    <tableColumn id="64" xr3:uid="{0A824BA8-AB3A-4AA0-A432-E95ADAA0E104}" name="t_15-29"/>
    <tableColumn id="65" xr3:uid="{74AE5E9A-9122-4C1D-95E7-7C9307E04B97}" name="t_30-44"/>
    <tableColumn id="66" xr3:uid="{43E650AD-B530-4230-887B-CB5FBD98056A}" name="t_45-59"/>
    <tableColumn id="67" xr3:uid="{C6B32F4A-15C5-4DE9-9D05-DDC42D9F38E0}" name="t_60-74"/>
    <tableColumn id="68" xr3:uid="{38FD2B3D-16D9-461D-916D-8FEBC707CC36}" name="t_mayor_75"/>
    <tableColumn id="69" xr3:uid="{2FF5CC54-6AF0-4B14-8011-71F38082A725}" name="t_edad_media"/>
    <tableColumn id="70" xr3:uid="{C5789621-43E2-43E6-A110-E97AC6806241}" name="h_edad_media"/>
    <tableColumn id="71" xr3:uid="{9740678B-58DC-470D-9A53-627B47B41264}" name="m_edad_med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A5BD-BEC9-412B-90AF-1484A6EEA041}">
  <dimension ref="A1:CA56"/>
  <sheetViews>
    <sheetView tabSelected="1" zoomScale="70" zoomScaleNormal="70" workbookViewId="0">
      <selection activeCell="I6" sqref="I6"/>
    </sheetView>
  </sheetViews>
  <sheetFormatPr defaultRowHeight="14.5" x14ac:dyDescent="0.35"/>
  <cols>
    <col min="1" max="1" width="9.26953125" bestFit="1" customWidth="1"/>
    <col min="3" max="3" width="15.6328125" customWidth="1"/>
    <col min="4" max="4" width="13.54296875" customWidth="1"/>
    <col min="5" max="5" width="20.54296875" customWidth="1"/>
    <col min="6" max="6" width="11.81640625" customWidth="1"/>
    <col min="7" max="7" width="14" customWidth="1"/>
    <col min="8" max="9" width="20.08984375" customWidth="1"/>
    <col min="10" max="10" width="22.26953125" customWidth="1"/>
    <col min="11" max="11" width="24.90625" customWidth="1"/>
    <col min="12" max="12" width="19.90625" customWidth="1"/>
    <col min="13" max="14" width="26.7265625" customWidth="1"/>
    <col min="15" max="16" width="23.26953125" customWidth="1"/>
    <col min="17" max="18" width="18.1796875" customWidth="1"/>
    <col min="19" max="20" width="17.7265625" customWidth="1"/>
    <col min="21" max="22" width="13.453125" customWidth="1"/>
    <col min="23" max="23" width="15.6328125" customWidth="1"/>
    <col min="24" max="24" width="30" customWidth="1"/>
    <col min="25" max="25" width="29.90625" customWidth="1"/>
    <col min="26" max="26" width="31.90625" customWidth="1"/>
    <col min="27" max="27" width="32.81640625" customWidth="1"/>
    <col min="28" max="28" width="28.7265625" customWidth="1"/>
    <col min="29" max="29" width="20.7265625" customWidth="1"/>
    <col min="30" max="30" width="20.81640625" customWidth="1"/>
    <col min="31" max="31" width="35.36328125" customWidth="1"/>
    <col min="32" max="32" width="36.81640625" customWidth="1"/>
    <col min="33" max="34" width="34.7265625" customWidth="1"/>
    <col min="35" max="35" width="15.54296875" customWidth="1"/>
    <col min="36" max="36" width="27.08984375" customWidth="1"/>
    <col min="37" max="40" width="24" customWidth="1"/>
    <col min="41" max="41" width="25" customWidth="1"/>
    <col min="42" max="44" width="26" customWidth="1"/>
    <col min="45" max="46" width="27.1796875" customWidth="1"/>
    <col min="47" max="47" width="14.36328125" customWidth="1"/>
    <col min="48" max="48" width="20.90625" customWidth="1"/>
    <col min="49" max="52" width="21.7265625" customWidth="1"/>
    <col min="53" max="53" width="28" customWidth="1"/>
    <col min="54" max="54" width="33.1796875" customWidth="1"/>
    <col min="55" max="55" width="33.26953125" customWidth="1"/>
    <col min="59" max="59" width="13.453125" customWidth="1"/>
    <col min="60" max="63" width="9.54296875" customWidth="1"/>
    <col min="64" max="64" width="13.26953125" customWidth="1"/>
    <col min="65" max="65" width="14" customWidth="1"/>
    <col min="66" max="69" width="10.08984375" customWidth="1"/>
    <col min="70" max="70" width="13.81640625" customWidth="1"/>
    <col min="71" max="71" width="13.08984375" customWidth="1"/>
    <col min="72" max="75" width="9.1796875" customWidth="1"/>
    <col min="76" max="76" width="12.90625" customWidth="1"/>
    <col min="77" max="77" width="14.90625" customWidth="1"/>
    <col min="78" max="78" width="15.26953125" customWidth="1"/>
    <col min="79" max="79" width="15.81640625" customWidth="1"/>
  </cols>
  <sheetData>
    <row r="1" spans="1:7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2740</v>
      </c>
      <c r="K1" t="s">
        <v>9</v>
      </c>
      <c r="L1" t="s">
        <v>10</v>
      </c>
      <c r="M1" t="s">
        <v>11</v>
      </c>
      <c r="N1" t="s">
        <v>2730</v>
      </c>
      <c r="O1" t="s">
        <v>2731</v>
      </c>
      <c r="P1" t="s">
        <v>2741</v>
      </c>
      <c r="Q1" t="s">
        <v>2742</v>
      </c>
      <c r="R1" t="s">
        <v>12</v>
      </c>
      <c r="S1" t="s">
        <v>2732</v>
      </c>
      <c r="T1" t="s">
        <v>2734</v>
      </c>
      <c r="U1" t="s">
        <v>2733</v>
      </c>
      <c r="V1" t="s">
        <v>13</v>
      </c>
      <c r="W1" t="s">
        <v>2735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2738</v>
      </c>
      <c r="AI1" t="s">
        <v>2737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2736</v>
      </c>
      <c r="AU1" t="s">
        <v>2739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43</v>
      </c>
      <c r="BF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</row>
    <row r="2" spans="1:79" x14ac:dyDescent="0.35">
      <c r="A2" s="2">
        <v>28033</v>
      </c>
      <c r="B2" t="s">
        <v>797</v>
      </c>
      <c r="C2">
        <v>1</v>
      </c>
      <c r="D2" t="s">
        <v>798</v>
      </c>
      <c r="E2" t="s">
        <v>366</v>
      </c>
      <c r="F2" t="s">
        <v>69</v>
      </c>
      <c r="G2" t="s">
        <v>70</v>
      </c>
      <c r="H2" t="s">
        <v>71</v>
      </c>
      <c r="I2">
        <f>IF(Table1[[#This Row],[Garbage_1]]&gt;10,Table1[[#This Row],[Garbage_1]]/(100000000000000000),Table1[[#This Row],[Garbage_1]])</f>
        <v>0.62784810126582202</v>
      </c>
      <c r="J2">
        <v>6.27848101265822E+16</v>
      </c>
      <c r="K2">
        <v>0</v>
      </c>
      <c r="L2" t="s">
        <v>1616</v>
      </c>
      <c r="M2" t="s">
        <v>1617</v>
      </c>
      <c r="N2">
        <f>Table1[[#This Row],[Garbage_2]]/(POWER(10, LEN(Table1[[#This Row],[Garbage_2]])-2))</f>
        <v>11.8881987012987</v>
      </c>
      <c r="O2">
        <v>118881987012987</v>
      </c>
      <c r="P2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944.857896103896</v>
      </c>
      <c r="Q2">
        <v>944857896103896</v>
      </c>
      <c r="R2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82.79008181818179</v>
      </c>
      <c r="S2">
        <v>8279008181818180</v>
      </c>
      <c r="T2">
        <f>Table1[[#This Row],[Garbage_4]]/(POWER(10, LEN(Table1[[#This Row],[Garbage_4]])-3))</f>
        <v>414.63101265822706</v>
      </c>
      <c r="U2">
        <v>4.1463101265822704E+16</v>
      </c>
      <c r="V2">
        <f>Table1[[#This Row],[Garbage_5]]/(POWER(10, LEN(Table1[[#This Row],[Garbage_5]])-4))</f>
        <v>3759.6827848101202</v>
      </c>
      <c r="W2">
        <v>3759682784810120</v>
      </c>
      <c r="X2" t="s">
        <v>1618</v>
      </c>
      <c r="Y2" t="s">
        <v>1619</v>
      </c>
      <c r="Z2" t="s">
        <v>1620</v>
      </c>
      <c r="AA2" t="s">
        <v>1621</v>
      </c>
      <c r="AB2" t="s">
        <v>1622</v>
      </c>
      <c r="AC2" t="s">
        <v>1623</v>
      </c>
      <c r="AD2" t="s">
        <v>1624</v>
      </c>
      <c r="AE2" t="s">
        <v>1625</v>
      </c>
      <c r="AF2" t="s">
        <v>1626</v>
      </c>
      <c r="AG2" t="s">
        <v>1627</v>
      </c>
      <c r="AH2">
        <f>Table1[[#This Row],[Garbage_6]]/(POWER(10, LEN(Table1[[#This Row],[Garbage_6]])-3))</f>
        <v>622.72151898734103</v>
      </c>
      <c r="AI2">
        <v>6227215189873410</v>
      </c>
      <c r="AJ2" t="s">
        <v>73</v>
      </c>
      <c r="AK2" t="s">
        <v>1628</v>
      </c>
      <c r="AL2" t="s">
        <v>1629</v>
      </c>
      <c r="AM2" t="s">
        <v>1630</v>
      </c>
      <c r="AN2" t="s">
        <v>1631</v>
      </c>
      <c r="AO2" t="s">
        <v>1632</v>
      </c>
      <c r="AP2" t="s">
        <v>1633</v>
      </c>
      <c r="AQ2" t="s">
        <v>1634</v>
      </c>
      <c r="AR2" t="s">
        <v>1635</v>
      </c>
      <c r="AS2" t="s">
        <v>1636</v>
      </c>
      <c r="AT2">
        <f>Table1[[#This Row],[Garbage_7]]/(POWER(10, LEN(Table1[[#This Row],[Garbage_7]])-3))</f>
        <v>558.29113924050603</v>
      </c>
      <c r="AU2">
        <v>5582911392405060</v>
      </c>
      <c r="AV2" t="s">
        <v>1637</v>
      </c>
      <c r="AW2" t="s">
        <v>1638</v>
      </c>
      <c r="AX2" t="s">
        <v>1639</v>
      </c>
      <c r="AY2" t="s">
        <v>1640</v>
      </c>
      <c r="AZ2" t="s">
        <v>1641</v>
      </c>
      <c r="BA2" t="s">
        <v>1642</v>
      </c>
      <c r="BB2" t="s">
        <v>1643</v>
      </c>
      <c r="BC2" t="s">
        <v>1644</v>
      </c>
      <c r="BD2">
        <v>6625769230769230</v>
      </c>
      <c r="BE2">
        <v>7790322580645160</v>
      </c>
      <c r="BF2">
        <v>1418474358974350</v>
      </c>
      <c r="BG2" t="s">
        <v>1645</v>
      </c>
      <c r="BH2" t="s">
        <v>1646</v>
      </c>
      <c r="BI2" t="s">
        <v>1647</v>
      </c>
      <c r="BJ2" t="s">
        <v>1648</v>
      </c>
      <c r="BK2" t="s">
        <v>1649</v>
      </c>
      <c r="BL2" t="s">
        <v>1650</v>
      </c>
      <c r="BM2" t="s">
        <v>1651</v>
      </c>
      <c r="BN2" t="s">
        <v>1652</v>
      </c>
      <c r="BO2" t="s">
        <v>1653</v>
      </c>
      <c r="BP2" t="s">
        <v>1654</v>
      </c>
      <c r="BQ2" t="s">
        <v>1655</v>
      </c>
      <c r="BR2" t="s">
        <v>1656</v>
      </c>
      <c r="BS2" t="s">
        <v>1657</v>
      </c>
      <c r="BT2" t="s">
        <v>1658</v>
      </c>
      <c r="BU2" t="s">
        <v>1659</v>
      </c>
      <c r="BV2" t="s">
        <v>1660</v>
      </c>
      <c r="BW2" t="s">
        <v>1661</v>
      </c>
      <c r="BX2" t="s">
        <v>1662</v>
      </c>
      <c r="BY2">
        <v>4489641153846150</v>
      </c>
      <c r="BZ2">
        <v>4242904615384610</v>
      </c>
      <c r="CA2">
        <v>4585201612903220</v>
      </c>
    </row>
    <row r="3" spans="1:79" x14ac:dyDescent="0.35">
      <c r="A3" s="2">
        <v>28017</v>
      </c>
      <c r="B3" t="s">
        <v>558</v>
      </c>
      <c r="C3">
        <v>2</v>
      </c>
      <c r="D3" t="s">
        <v>559</v>
      </c>
      <c r="E3" t="s">
        <v>68</v>
      </c>
      <c r="F3" t="s">
        <v>217</v>
      </c>
      <c r="G3" t="s">
        <v>70</v>
      </c>
      <c r="H3" t="s">
        <v>218</v>
      </c>
      <c r="I3">
        <f>IF(Table1[[#This Row],[Garbage_1]]&gt;10,Table1[[#This Row],[Garbage_1]]/(100000000000000000),Table1[[#This Row],[Garbage_1]])</f>
        <v>0.46947368421052599</v>
      </c>
      <c r="J3">
        <v>4.69473684210526E+16</v>
      </c>
      <c r="K3">
        <v>0</v>
      </c>
      <c r="L3" t="s">
        <v>847</v>
      </c>
      <c r="M3" t="s">
        <v>848</v>
      </c>
      <c r="N3">
        <f>Table1[[#This Row],[Garbage_2]]/(POWER(10, LEN(Table1[[#This Row],[Garbage_2]])-2))</f>
        <v>10.905950526315699</v>
      </c>
      <c r="O3">
        <v>1090595052631570</v>
      </c>
      <c r="P3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706.51368421052598</v>
      </c>
      <c r="Q3">
        <v>7065136842105260</v>
      </c>
      <c r="R3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66.432631578947309</v>
      </c>
      <c r="S3">
        <v>6643263157894730</v>
      </c>
      <c r="T3">
        <f>Table1[[#This Row],[Garbage_4]]/(POWER(10, LEN(Table1[[#This Row],[Garbage_4]])-3))</f>
        <v>266.77842105263102</v>
      </c>
      <c r="U3">
        <v>2.66778421052631E+16</v>
      </c>
      <c r="V3">
        <f>Table1[[#This Row],[Garbage_5]]/(POWER(10, LEN(Table1[[#This Row],[Garbage_5]])-4))</f>
        <v>2779.3147368421</v>
      </c>
      <c r="W3">
        <v>2779314736842100</v>
      </c>
      <c r="X3" t="s">
        <v>849</v>
      </c>
      <c r="Y3" t="s">
        <v>850</v>
      </c>
      <c r="Z3" t="s">
        <v>851</v>
      </c>
      <c r="AA3" t="s">
        <v>852</v>
      </c>
      <c r="AB3" t="s">
        <v>853</v>
      </c>
      <c r="AC3" t="s">
        <v>854</v>
      </c>
      <c r="AD3" t="s">
        <v>855</v>
      </c>
      <c r="AE3" t="s">
        <v>856</v>
      </c>
      <c r="AF3" t="s">
        <v>857</v>
      </c>
      <c r="AG3" t="s">
        <v>858</v>
      </c>
      <c r="AH3">
        <f>Table1[[#This Row],[Garbage_6]]/(POWER(10, LEN(Table1[[#This Row],[Garbage_6]])-3))</f>
        <v>565.63157894736798</v>
      </c>
      <c r="AI3">
        <v>5656315789473680</v>
      </c>
      <c r="AJ3" t="s">
        <v>859</v>
      </c>
      <c r="AK3" t="s">
        <v>860</v>
      </c>
      <c r="AL3" t="s">
        <v>861</v>
      </c>
      <c r="AM3" t="s">
        <v>862</v>
      </c>
      <c r="AN3" t="s">
        <v>863</v>
      </c>
      <c r="AO3" t="s">
        <v>864</v>
      </c>
      <c r="AP3" t="s">
        <v>865</v>
      </c>
      <c r="AQ3" t="s">
        <v>866</v>
      </c>
      <c r="AR3" t="s">
        <v>867</v>
      </c>
      <c r="AS3" t="s">
        <v>868</v>
      </c>
      <c r="AT3">
        <f>Table1[[#This Row],[Garbage_7]]/(POWER(10, LEN(Table1[[#This Row],[Garbage_7]])-3))</f>
        <v>506.105263157894</v>
      </c>
      <c r="AU3">
        <v>5.06105263157894E+16</v>
      </c>
      <c r="AV3" t="s">
        <v>869</v>
      </c>
      <c r="AW3" t="s">
        <v>870</v>
      </c>
      <c r="AX3" t="s">
        <v>871</v>
      </c>
      <c r="AY3" t="s">
        <v>872</v>
      </c>
      <c r="AZ3" t="s">
        <v>873</v>
      </c>
      <c r="BA3" t="s">
        <v>874</v>
      </c>
      <c r="BB3" t="s">
        <v>875</v>
      </c>
      <c r="BC3" t="s">
        <v>876</v>
      </c>
      <c r="BD3">
        <v>5823695652173910</v>
      </c>
      <c r="BE3">
        <v>6890978260869560</v>
      </c>
      <c r="BF3">
        <v>1.27146739130434E+16</v>
      </c>
      <c r="BG3" t="s">
        <v>877</v>
      </c>
      <c r="BH3" t="s">
        <v>878</v>
      </c>
      <c r="BI3" t="s">
        <v>879</v>
      </c>
      <c r="BJ3" t="s">
        <v>880</v>
      </c>
      <c r="BK3" t="s">
        <v>881</v>
      </c>
      <c r="BL3" t="s">
        <v>882</v>
      </c>
      <c r="BM3" t="s">
        <v>883</v>
      </c>
      <c r="BN3" t="s">
        <v>884</v>
      </c>
      <c r="BO3" t="s">
        <v>885</v>
      </c>
      <c r="BP3" t="s">
        <v>886</v>
      </c>
      <c r="BQ3" t="s">
        <v>887</v>
      </c>
      <c r="BR3" t="s">
        <v>888</v>
      </c>
      <c r="BS3" t="s">
        <v>889</v>
      </c>
      <c r="BT3" t="s">
        <v>890</v>
      </c>
      <c r="BU3" t="s">
        <v>891</v>
      </c>
      <c r="BV3" t="s">
        <v>892</v>
      </c>
      <c r="BW3" t="s">
        <v>893</v>
      </c>
      <c r="BX3" t="s">
        <v>894</v>
      </c>
      <c r="BY3">
        <v>4.51248663043478E+16</v>
      </c>
      <c r="BZ3">
        <v>4329222065217390</v>
      </c>
      <c r="CA3">
        <v>4754498478260860</v>
      </c>
    </row>
    <row r="4" spans="1:79" x14ac:dyDescent="0.35">
      <c r="A4" s="2">
        <v>28026</v>
      </c>
      <c r="B4" t="s">
        <v>558</v>
      </c>
      <c r="C4">
        <v>2</v>
      </c>
      <c r="D4" t="s">
        <v>559</v>
      </c>
      <c r="E4" t="s">
        <v>68</v>
      </c>
      <c r="F4" t="s">
        <v>217</v>
      </c>
      <c r="G4" t="s">
        <v>895</v>
      </c>
      <c r="H4" t="s">
        <v>218</v>
      </c>
      <c r="I4">
        <f>IF(Table1[[#This Row],[Garbage_1]]&gt;10,Table1[[#This Row],[Garbage_1]]/(100000000000000000),Table1[[#This Row],[Garbage_1]])</f>
        <v>0.434782608695652</v>
      </c>
      <c r="J4">
        <v>4.34782608695652E+16</v>
      </c>
      <c r="K4">
        <v>0</v>
      </c>
      <c r="L4" t="s">
        <v>1280</v>
      </c>
      <c r="M4" t="s">
        <v>1281</v>
      </c>
      <c r="N4">
        <f>Table1[[#This Row],[Garbage_2]]/(POWER(10, LEN(Table1[[#This Row],[Garbage_2]])-2))</f>
        <v>10.4507173913043</v>
      </c>
      <c r="O4">
        <v>1.04507173913043E+16</v>
      </c>
      <c r="P4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651.64832898550696</v>
      </c>
      <c r="Q4">
        <v>6516483289855070</v>
      </c>
      <c r="R4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65.294882608695602</v>
      </c>
      <c r="S4">
        <v>6529488260869560</v>
      </c>
      <c r="T4">
        <f>Table1[[#This Row],[Garbage_4]]/(POWER(10, LEN(Table1[[#This Row],[Garbage_4]])-3))</f>
        <v>253.65956521739099</v>
      </c>
      <c r="U4">
        <v>2.53659565217391E+16</v>
      </c>
      <c r="V4">
        <f>Table1[[#This Row],[Garbage_5]]/(POWER(10, LEN(Table1[[#This Row],[Garbage_5]])-4))</f>
        <v>2632.2923188405798</v>
      </c>
      <c r="W4">
        <v>263229231884058</v>
      </c>
      <c r="X4" t="s">
        <v>1282</v>
      </c>
      <c r="Y4" t="s">
        <v>1283</v>
      </c>
      <c r="Z4" t="s">
        <v>1284</v>
      </c>
      <c r="AA4" t="s">
        <v>1285</v>
      </c>
      <c r="AB4" t="s">
        <v>1286</v>
      </c>
      <c r="AC4" t="s">
        <v>1287</v>
      </c>
      <c r="AD4" t="s">
        <v>1288</v>
      </c>
      <c r="AE4" t="s">
        <v>1289</v>
      </c>
      <c r="AF4" t="s">
        <v>1290</v>
      </c>
      <c r="AG4" t="s">
        <v>1291</v>
      </c>
      <c r="AH4">
        <f>Table1[[#This Row],[Garbage_6]]/(POWER(10, LEN(Table1[[#This Row],[Garbage_6]])-3))</f>
        <v>686.15942028985501</v>
      </c>
      <c r="AI4">
        <v>6861594202898550</v>
      </c>
      <c r="AJ4" t="s">
        <v>1292</v>
      </c>
      <c r="AK4" t="s">
        <v>1293</v>
      </c>
      <c r="AL4" t="s">
        <v>1294</v>
      </c>
      <c r="AM4" t="s">
        <v>1295</v>
      </c>
      <c r="AN4" t="s">
        <v>1296</v>
      </c>
      <c r="AO4" t="s">
        <v>1297</v>
      </c>
      <c r="AP4" t="s">
        <v>1298</v>
      </c>
      <c r="AQ4" t="s">
        <v>1299</v>
      </c>
      <c r="AR4" t="s">
        <v>1300</v>
      </c>
      <c r="AS4" t="s">
        <v>1301</v>
      </c>
      <c r="AT4">
        <f>Table1[[#This Row],[Garbage_7]]/(POWER(10, LEN(Table1[[#This Row],[Garbage_7]])-3))</f>
        <v>594.78260869565202</v>
      </c>
      <c r="AU4">
        <v>5947826086956520</v>
      </c>
      <c r="AV4" t="s">
        <v>1302</v>
      </c>
      <c r="AW4" t="s">
        <v>1303</v>
      </c>
      <c r="AX4" t="s">
        <v>1304</v>
      </c>
      <c r="AY4" t="s">
        <v>1305</v>
      </c>
      <c r="AZ4" t="s">
        <v>1306</v>
      </c>
      <c r="BA4" t="s">
        <v>1307</v>
      </c>
      <c r="BB4" t="s">
        <v>1308</v>
      </c>
      <c r="BC4" t="s">
        <v>1309</v>
      </c>
      <c r="BD4" t="s">
        <v>1310</v>
      </c>
      <c r="BE4">
        <v>8201176470588230</v>
      </c>
      <c r="BF4">
        <v>1.54386764705882E+16</v>
      </c>
      <c r="BG4" t="s">
        <v>1311</v>
      </c>
      <c r="BH4" t="s">
        <v>1312</v>
      </c>
      <c r="BI4" t="s">
        <v>1313</v>
      </c>
      <c r="BJ4" t="s">
        <v>1314</v>
      </c>
      <c r="BK4" t="s">
        <v>1315</v>
      </c>
      <c r="BL4" t="s">
        <v>1316</v>
      </c>
      <c r="BM4" t="s">
        <v>1317</v>
      </c>
      <c r="BN4" t="s">
        <v>1318</v>
      </c>
      <c r="BO4" t="s">
        <v>1319</v>
      </c>
      <c r="BP4" t="s">
        <v>1320</v>
      </c>
      <c r="BQ4" t="s">
        <v>1321</v>
      </c>
      <c r="BR4" t="s">
        <v>1322</v>
      </c>
      <c r="BS4" t="s">
        <v>1323</v>
      </c>
      <c r="BT4" t="s">
        <v>1324</v>
      </c>
      <c r="BU4" t="s">
        <v>1325</v>
      </c>
      <c r="BV4" t="s">
        <v>1326</v>
      </c>
      <c r="BW4" t="s">
        <v>1327</v>
      </c>
      <c r="BX4" t="s">
        <v>1328</v>
      </c>
      <c r="BY4">
        <v>4254091617647050</v>
      </c>
      <c r="BZ4">
        <v>4.0466914705882304E+16</v>
      </c>
      <c r="CA4">
        <v>4434113676470580</v>
      </c>
    </row>
    <row r="5" spans="1:79" x14ac:dyDescent="0.35">
      <c r="A5" s="2">
        <v>28018</v>
      </c>
      <c r="B5" t="s">
        <v>558</v>
      </c>
      <c r="C5">
        <v>2</v>
      </c>
      <c r="D5" t="s">
        <v>559</v>
      </c>
      <c r="E5" t="s">
        <v>68</v>
      </c>
      <c r="F5" t="s">
        <v>217</v>
      </c>
      <c r="G5" t="s">
        <v>895</v>
      </c>
      <c r="H5" t="s">
        <v>218</v>
      </c>
      <c r="I5">
        <f>IF(Table1[[#This Row],[Garbage_1]]&gt;10,Table1[[#This Row],[Garbage_1]]/(100000000000000000),Table1[[#This Row],[Garbage_1]])</f>
        <v>0.37564102564102497</v>
      </c>
      <c r="J5">
        <v>3.7564102564102496E+16</v>
      </c>
      <c r="K5">
        <v>0</v>
      </c>
      <c r="L5" t="s">
        <v>896</v>
      </c>
      <c r="M5" t="s">
        <v>897</v>
      </c>
      <c r="N5">
        <f>Table1[[#This Row],[Garbage_2]]/(POWER(10, LEN(Table1[[#This Row],[Garbage_2]])-2))</f>
        <v>94.466166666666595</v>
      </c>
      <c r="O5">
        <v>9446616666666660</v>
      </c>
      <c r="P5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611.47363888888799</v>
      </c>
      <c r="Q5">
        <v>6114736388888880</v>
      </c>
      <c r="R5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67.9839972222222</v>
      </c>
      <c r="S5">
        <v>6798399722222220</v>
      </c>
      <c r="T5">
        <f>Table1[[#This Row],[Garbage_4]]/(POWER(10, LEN(Table1[[#This Row],[Garbage_4]])-3))</f>
        <v>237.41602564102499</v>
      </c>
      <c r="U5">
        <v>2.37416025641025E+16</v>
      </c>
      <c r="V5">
        <f>Table1[[#This Row],[Garbage_5]]/(POWER(10, LEN(Table1[[#This Row],[Garbage_5]])-4))</f>
        <v>2456.09269230769</v>
      </c>
      <c r="W5">
        <v>2.45609269230769E+16</v>
      </c>
      <c r="X5" t="s">
        <v>898</v>
      </c>
      <c r="Y5" t="s">
        <v>899</v>
      </c>
      <c r="Z5" t="s">
        <v>900</v>
      </c>
      <c r="AA5" t="s">
        <v>901</v>
      </c>
      <c r="AB5" t="s">
        <v>902</v>
      </c>
      <c r="AC5" t="s">
        <v>903</v>
      </c>
      <c r="AD5" t="s">
        <v>904</v>
      </c>
      <c r="AE5" t="s">
        <v>905</v>
      </c>
      <c r="AF5" t="s">
        <v>906</v>
      </c>
      <c r="AG5" t="s">
        <v>907</v>
      </c>
      <c r="AH5">
        <f>Table1[[#This Row],[Garbage_6]]/(POWER(10, LEN(Table1[[#This Row],[Garbage_6]])-3))</f>
        <v>615.25641025641005</v>
      </c>
      <c r="AI5">
        <v>6152564102564100</v>
      </c>
      <c r="AJ5" t="s">
        <v>908</v>
      </c>
      <c r="AK5" t="s">
        <v>909</v>
      </c>
      <c r="AL5" t="s">
        <v>910</v>
      </c>
      <c r="AM5" t="s">
        <v>911</v>
      </c>
      <c r="AN5" t="s">
        <v>912</v>
      </c>
      <c r="AO5" t="s">
        <v>913</v>
      </c>
      <c r="AP5" t="s">
        <v>914</v>
      </c>
      <c r="AQ5" t="s">
        <v>915</v>
      </c>
      <c r="AR5" t="s">
        <v>916</v>
      </c>
      <c r="AS5" t="s">
        <v>917</v>
      </c>
      <c r="AT5">
        <f>Table1[[#This Row],[Garbage_7]]/(POWER(10, LEN(Table1[[#This Row],[Garbage_7]])-3))</f>
        <v>542.82051282051202</v>
      </c>
      <c r="AU5">
        <v>5428205128205120</v>
      </c>
      <c r="AV5" t="s">
        <v>918</v>
      </c>
      <c r="AW5" t="s">
        <v>919</v>
      </c>
      <c r="AX5" t="s">
        <v>920</v>
      </c>
      <c r="AY5" t="s">
        <v>921</v>
      </c>
      <c r="AZ5" t="s">
        <v>922</v>
      </c>
      <c r="BA5" t="s">
        <v>923</v>
      </c>
      <c r="BB5" t="s">
        <v>924</v>
      </c>
      <c r="BC5" t="s">
        <v>925</v>
      </c>
      <c r="BD5">
        <v>6304285714285710</v>
      </c>
      <c r="BE5">
        <v>7069480519480510</v>
      </c>
      <c r="BF5">
        <v>1.33737662337662E+16</v>
      </c>
      <c r="BG5" t="s">
        <v>926</v>
      </c>
      <c r="BH5" t="s">
        <v>927</v>
      </c>
      <c r="BI5" t="s">
        <v>928</v>
      </c>
      <c r="BJ5" t="s">
        <v>929</v>
      </c>
      <c r="BK5" t="s">
        <v>930</v>
      </c>
      <c r="BL5" t="s">
        <v>931</v>
      </c>
      <c r="BM5" t="s">
        <v>932</v>
      </c>
      <c r="BN5" t="s">
        <v>933</v>
      </c>
      <c r="BO5" t="s">
        <v>934</v>
      </c>
      <c r="BP5" t="s">
        <v>935</v>
      </c>
      <c r="BQ5" t="s">
        <v>936</v>
      </c>
      <c r="BR5" t="s">
        <v>937</v>
      </c>
      <c r="BS5" t="s">
        <v>938</v>
      </c>
      <c r="BT5" t="s">
        <v>939</v>
      </c>
      <c r="BU5" t="s">
        <v>940</v>
      </c>
      <c r="BV5" t="s">
        <v>941</v>
      </c>
      <c r="BW5" t="s">
        <v>942</v>
      </c>
      <c r="BX5" t="s">
        <v>943</v>
      </c>
      <c r="BY5">
        <v>4264322467532460</v>
      </c>
      <c r="BZ5">
        <v>4126893376623370</v>
      </c>
      <c r="CA5">
        <v>4430522597402590</v>
      </c>
    </row>
    <row r="6" spans="1:79" x14ac:dyDescent="0.35">
      <c r="A6" s="2">
        <v>28001</v>
      </c>
      <c r="B6" t="s">
        <v>66</v>
      </c>
      <c r="C6">
        <v>2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>
        <f>IF(Table1[[#This Row],[Garbage_1]]&gt;1,Table1[[#This Row],[Garbage_1]]/(100000000000000000),Table1[[#This Row],[Garbage_1]])</f>
        <v>0.91515151515151505</v>
      </c>
      <c r="J6">
        <f>9151515151515150/(10000000000000000)</f>
        <v>0.91515151515151505</v>
      </c>
      <c r="K6">
        <v>0</v>
      </c>
      <c r="L6" t="s">
        <v>72</v>
      </c>
      <c r="M6" t="s">
        <v>73</v>
      </c>
      <c r="N6">
        <f>Table1[[#This Row],[Garbage_2]]/(POWER(10, LEN(Table1[[#This Row],[Garbage_2]])-2))</f>
        <v>17.0129121212121</v>
      </c>
      <c r="O6">
        <v>1.70129121212121E+16</v>
      </c>
      <c r="P6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1435.2121212121201</v>
      </c>
      <c r="Q6">
        <v>1.43521212121212E+16</v>
      </c>
      <c r="R6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85</v>
      </c>
      <c r="S6">
        <v>85</v>
      </c>
      <c r="T6">
        <f>Table1[[#This Row],[Garbage_4]]/(POWER(10, LEN(Table1[[#This Row],[Garbage_4]])-3))</f>
        <v>776.058484848484</v>
      </c>
      <c r="U6">
        <v>7760584848484840</v>
      </c>
      <c r="V6">
        <f>Table1[[#This Row],[Garbage_5]]/(POWER(10, LEN(Table1[[#This Row],[Garbage_5]])-4))</f>
        <v>4892.0630303030302</v>
      </c>
      <c r="W6">
        <v>4.8920630303030304E+16</v>
      </c>
      <c r="X6" t="s">
        <v>74</v>
      </c>
      <c r="Y6" t="s">
        <v>75</v>
      </c>
      <c r="Z6" t="s">
        <v>76</v>
      </c>
      <c r="AA6" t="s">
        <v>77</v>
      </c>
      <c r="AB6" t="s">
        <v>78</v>
      </c>
      <c r="AC6" t="s">
        <v>79</v>
      </c>
      <c r="AD6" t="s">
        <v>80</v>
      </c>
      <c r="AE6" t="s">
        <v>81</v>
      </c>
      <c r="AF6" t="s">
        <v>82</v>
      </c>
      <c r="AG6" t="s">
        <v>83</v>
      </c>
      <c r="AH6">
        <f>Table1[[#This Row],[Garbage_6]]/(POWER(10, LEN(Table1[[#This Row],[Garbage_6]])-3))</f>
        <v>657.27272727272702</v>
      </c>
      <c r="AI6">
        <v>6572727272727270</v>
      </c>
      <c r="AJ6" t="s">
        <v>73</v>
      </c>
      <c r="AK6" t="s">
        <v>84</v>
      </c>
      <c r="AL6" t="s">
        <v>85</v>
      </c>
      <c r="AM6" t="s">
        <v>86</v>
      </c>
      <c r="AN6" t="s">
        <v>87</v>
      </c>
      <c r="AO6" t="s">
        <v>88</v>
      </c>
      <c r="AP6" t="s">
        <v>89</v>
      </c>
      <c r="AQ6" t="s">
        <v>90</v>
      </c>
      <c r="AR6" t="s">
        <v>91</v>
      </c>
      <c r="AS6" t="s">
        <v>92</v>
      </c>
      <c r="AT6">
        <f>Table1[[#This Row],[Garbage_7]]/(POWER(10, LEN(Table1[[#This Row],[Garbage_7]])-3))</f>
        <v>466.81818181818102</v>
      </c>
      <c r="AU6">
        <v>4668181818181810</v>
      </c>
      <c r="AV6" t="s">
        <v>93</v>
      </c>
      <c r="AW6" t="s">
        <v>94</v>
      </c>
      <c r="AX6" t="s">
        <v>95</v>
      </c>
      <c r="AY6" t="s">
        <v>96</v>
      </c>
      <c r="AZ6" t="s">
        <v>97</v>
      </c>
      <c r="BA6" t="s">
        <v>98</v>
      </c>
      <c r="BB6" t="s">
        <v>99</v>
      </c>
      <c r="BC6" t="s">
        <v>100</v>
      </c>
      <c r="BD6">
        <v>5218125</v>
      </c>
      <c r="BE6">
        <v>65646875</v>
      </c>
      <c r="BF6">
        <v>117828125</v>
      </c>
      <c r="BG6" t="s">
        <v>101</v>
      </c>
      <c r="BH6" t="s">
        <v>102</v>
      </c>
      <c r="BI6" t="s">
        <v>103</v>
      </c>
      <c r="BJ6" t="s">
        <v>104</v>
      </c>
      <c r="BK6" t="s">
        <v>105</v>
      </c>
      <c r="BL6" t="s">
        <v>106</v>
      </c>
      <c r="BM6" t="s">
        <v>107</v>
      </c>
      <c r="BN6" t="s">
        <v>108</v>
      </c>
      <c r="BO6" t="s">
        <v>109</v>
      </c>
      <c r="BP6" t="s">
        <v>110</v>
      </c>
      <c r="BQ6" t="s">
        <v>111</v>
      </c>
      <c r="BR6" t="s">
        <v>112</v>
      </c>
      <c r="BS6" t="s">
        <v>113</v>
      </c>
      <c r="BT6" t="s">
        <v>114</v>
      </c>
      <c r="BU6" t="s">
        <v>115</v>
      </c>
      <c r="BV6" t="s">
        <v>116</v>
      </c>
      <c r="BW6" t="s">
        <v>117</v>
      </c>
      <c r="BX6" t="s">
        <v>118</v>
      </c>
      <c r="BY6">
        <v>452420375</v>
      </c>
      <c r="BZ6">
        <v>43300478125</v>
      </c>
      <c r="CA6">
        <v>4677915937499990</v>
      </c>
    </row>
    <row r="7" spans="1:79" x14ac:dyDescent="0.35">
      <c r="A7" s="2">
        <v>28006</v>
      </c>
      <c r="B7" t="s">
        <v>66</v>
      </c>
      <c r="C7">
        <v>2</v>
      </c>
      <c r="D7" t="s">
        <v>67</v>
      </c>
      <c r="E7" t="s">
        <v>68</v>
      </c>
      <c r="F7" t="s">
        <v>69</v>
      </c>
      <c r="G7" t="s">
        <v>70</v>
      </c>
      <c r="H7" t="s">
        <v>71</v>
      </c>
      <c r="I7">
        <f>IF(Table1[[#This Row],[Garbage_1]]&gt;10,Table1[[#This Row],[Garbage_1]]/(10000000000000000),Table1[[#This Row],[Garbage_1]])</f>
        <v>0.87333333333333296</v>
      </c>
      <c r="J7">
        <v>8733333333333330</v>
      </c>
      <c r="K7">
        <v>0</v>
      </c>
      <c r="L7" t="s">
        <v>317</v>
      </c>
      <c r="M7" t="s">
        <v>318</v>
      </c>
      <c r="N7">
        <f>Table1[[#This Row],[Garbage_2]]/(POWER(10, LEN(Table1[[#This Row],[Garbage_2]])-2))</f>
        <v>16.461731111111099</v>
      </c>
      <c r="O7">
        <v>1646173111111110</v>
      </c>
      <c r="P7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1238.88888888888</v>
      </c>
      <c r="Q7">
        <v>1238888888888880</v>
      </c>
      <c r="R7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75.955555555555492</v>
      </c>
      <c r="S7">
        <v>7595555555555550</v>
      </c>
      <c r="T7">
        <f>Table1[[#This Row],[Garbage_4]]/(POWER(10, LEN(Table1[[#This Row],[Garbage_4]])-3))</f>
        <v>729.07244444444405</v>
      </c>
      <c r="U7">
        <v>7290724444444440</v>
      </c>
      <c r="V7">
        <f>Table1[[#This Row],[Garbage_5]]/(POWER(10, LEN(Table1[[#This Row],[Garbage_5]])-4))</f>
        <v>4617.1497777777695</v>
      </c>
      <c r="W7">
        <v>4.6171497777777696E+16</v>
      </c>
      <c r="X7" t="s">
        <v>319</v>
      </c>
      <c r="Y7" t="s">
        <v>320</v>
      </c>
      <c r="Z7" t="s">
        <v>321</v>
      </c>
      <c r="AA7" t="s">
        <v>322</v>
      </c>
      <c r="AB7" t="s">
        <v>323</v>
      </c>
      <c r="AC7" t="s">
        <v>324</v>
      </c>
      <c r="AD7" t="s">
        <v>325</v>
      </c>
      <c r="AE7" t="s">
        <v>326</v>
      </c>
      <c r="AF7" t="s">
        <v>327</v>
      </c>
      <c r="AG7" t="s">
        <v>328</v>
      </c>
      <c r="AH7">
        <f>Table1[[#This Row],[Garbage_6]]/(POWER(10, LEN(Table1[[#This Row],[Garbage_6]])-3))</f>
        <v>654.55555555555497</v>
      </c>
      <c r="AI7">
        <v>6545555555555550</v>
      </c>
      <c r="AJ7" t="s">
        <v>73</v>
      </c>
      <c r="AK7" t="s">
        <v>329</v>
      </c>
      <c r="AL7" t="s">
        <v>330</v>
      </c>
      <c r="AM7" t="s">
        <v>331</v>
      </c>
      <c r="AN7" t="s">
        <v>332</v>
      </c>
      <c r="AO7" t="s">
        <v>333</v>
      </c>
      <c r="AP7" t="s">
        <v>334</v>
      </c>
      <c r="AQ7" t="s">
        <v>335</v>
      </c>
      <c r="AR7" t="s">
        <v>336</v>
      </c>
      <c r="AS7" t="s">
        <v>337</v>
      </c>
      <c r="AT7">
        <f>Table1[[#This Row],[Garbage_7]]/(POWER(10, LEN(Table1[[#This Row],[Garbage_7]])-3))</f>
        <v>466.11111111111097</v>
      </c>
      <c r="AU7">
        <v>4661111111111110</v>
      </c>
      <c r="AV7" t="s">
        <v>338</v>
      </c>
      <c r="AW7" t="s">
        <v>339</v>
      </c>
      <c r="AX7" t="s">
        <v>340</v>
      </c>
      <c r="AY7" t="s">
        <v>341</v>
      </c>
      <c r="AZ7" t="s">
        <v>342</v>
      </c>
      <c r="BA7" t="s">
        <v>343</v>
      </c>
      <c r="BB7" t="s">
        <v>344</v>
      </c>
      <c r="BC7" t="s">
        <v>345</v>
      </c>
      <c r="BD7">
        <v>5.02222222222222E+16</v>
      </c>
      <c r="BE7">
        <v>6541111111111110</v>
      </c>
      <c r="BF7">
        <v>1.15633333333333E+16</v>
      </c>
      <c r="BG7" t="s">
        <v>346</v>
      </c>
      <c r="BH7" t="s">
        <v>347</v>
      </c>
      <c r="BI7" t="s">
        <v>348</v>
      </c>
      <c r="BJ7" t="s">
        <v>349</v>
      </c>
      <c r="BK7" t="s">
        <v>350</v>
      </c>
      <c r="BL7" t="s">
        <v>351</v>
      </c>
      <c r="BM7" t="s">
        <v>352</v>
      </c>
      <c r="BN7" t="s">
        <v>353</v>
      </c>
      <c r="BO7" t="s">
        <v>354</v>
      </c>
      <c r="BP7" t="s">
        <v>355</v>
      </c>
      <c r="BQ7" t="s">
        <v>356</v>
      </c>
      <c r="BR7" t="s">
        <v>357</v>
      </c>
      <c r="BS7" t="s">
        <v>358</v>
      </c>
      <c r="BT7" t="s">
        <v>359</v>
      </c>
      <c r="BU7" t="s">
        <v>360</v>
      </c>
      <c r="BV7" t="s">
        <v>361</v>
      </c>
      <c r="BW7" t="s">
        <v>362</v>
      </c>
      <c r="BX7" t="s">
        <v>363</v>
      </c>
      <c r="BY7">
        <v>4514029111111110</v>
      </c>
      <c r="BZ7">
        <v>4.2834999999999904E+16</v>
      </c>
      <c r="CA7">
        <v>4690297999999990</v>
      </c>
    </row>
    <row r="8" spans="1:79" x14ac:dyDescent="0.35">
      <c r="A8" s="2">
        <v>28036</v>
      </c>
      <c r="B8" t="s">
        <v>797</v>
      </c>
      <c r="C8">
        <v>1</v>
      </c>
      <c r="D8" t="s">
        <v>798</v>
      </c>
      <c r="E8" t="s">
        <v>366</v>
      </c>
      <c r="F8" t="s">
        <v>69</v>
      </c>
      <c r="G8" t="s">
        <v>70</v>
      </c>
      <c r="H8" t="s">
        <v>71</v>
      </c>
      <c r="I8">
        <v>0.86560000000000004</v>
      </c>
      <c r="J8">
        <v>865625</v>
      </c>
      <c r="K8">
        <v>0</v>
      </c>
      <c r="L8" t="s">
        <v>1758</v>
      </c>
      <c r="M8" t="s">
        <v>1759</v>
      </c>
      <c r="N8">
        <f>Table1[[#This Row],[Garbage_2]]/(POWER(10, LEN(Table1[[#This Row],[Garbage_2]])-2))</f>
        <v>15.0202375</v>
      </c>
      <c r="O8">
        <v>150202375</v>
      </c>
      <c r="P8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1299.2060875</v>
      </c>
      <c r="Q8">
        <v>12992060875</v>
      </c>
      <c r="R8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87.591837499999997</v>
      </c>
      <c r="S8">
        <v>875918375</v>
      </c>
      <c r="T8">
        <f>Table1[[#This Row],[Garbage_4]]/(POWER(10, LEN(Table1[[#This Row],[Garbage_4]])-3))</f>
        <v>650.92812500000002</v>
      </c>
      <c r="U8">
        <v>650928125</v>
      </c>
      <c r="V8">
        <f>Table1[[#This Row],[Garbage_5]]/(POWER(10, LEN(Table1[[#This Row],[Garbage_5]])-4))</f>
        <v>5148.2650000000003</v>
      </c>
      <c r="W8">
        <v>5148265</v>
      </c>
      <c r="X8" t="s">
        <v>1760</v>
      </c>
      <c r="Y8" t="s">
        <v>1761</v>
      </c>
      <c r="Z8" t="s">
        <v>1762</v>
      </c>
      <c r="AA8" t="s">
        <v>1763</v>
      </c>
      <c r="AB8" t="s">
        <v>1764</v>
      </c>
      <c r="AC8" t="s">
        <v>1765</v>
      </c>
      <c r="AD8" t="s">
        <v>1766</v>
      </c>
      <c r="AE8" t="s">
        <v>1767</v>
      </c>
      <c r="AF8" t="s">
        <v>1768</v>
      </c>
      <c r="AG8" t="s">
        <v>1769</v>
      </c>
      <c r="AH8">
        <f>Table1[[#This Row],[Garbage_6]]/(POWER(10, LEN(Table1[[#This Row],[Garbage_6]])-3))</f>
        <v>757.8125</v>
      </c>
      <c r="AI8">
        <v>7578125</v>
      </c>
      <c r="AJ8" t="s">
        <v>1770</v>
      </c>
      <c r="AK8" t="s">
        <v>1771</v>
      </c>
      <c r="AL8" t="s">
        <v>1772</v>
      </c>
      <c r="AM8" t="s">
        <v>1773</v>
      </c>
      <c r="AN8" t="s">
        <v>1774</v>
      </c>
      <c r="AO8" t="s">
        <v>1775</v>
      </c>
      <c r="AP8" t="s">
        <v>1776</v>
      </c>
      <c r="AQ8" t="s">
        <v>1777</v>
      </c>
      <c r="AR8" t="s">
        <v>1778</v>
      </c>
      <c r="AS8" t="s">
        <v>1779</v>
      </c>
      <c r="AT8">
        <f>Table1[[#This Row],[Garbage_7]]/(POWER(10, LEN(Table1[[#This Row],[Garbage_7]])-3))</f>
        <v>634.0625</v>
      </c>
      <c r="AU8">
        <v>6340625</v>
      </c>
      <c r="AV8" t="s">
        <v>1780</v>
      </c>
      <c r="AW8" t="s">
        <v>1781</v>
      </c>
      <c r="AX8" t="s">
        <v>1782</v>
      </c>
      <c r="AY8" t="s">
        <v>1783</v>
      </c>
      <c r="AZ8" t="s">
        <v>1784</v>
      </c>
      <c r="BA8" t="s">
        <v>1785</v>
      </c>
      <c r="BB8" t="s">
        <v>1786</v>
      </c>
      <c r="BC8" t="s">
        <v>1787</v>
      </c>
      <c r="BD8">
        <v>7389375</v>
      </c>
      <c r="BE8" t="s">
        <v>1788</v>
      </c>
      <c r="BF8">
        <v>16169375</v>
      </c>
      <c r="BG8" t="s">
        <v>1789</v>
      </c>
      <c r="BH8" t="s">
        <v>1790</v>
      </c>
      <c r="BI8" t="s">
        <v>1791</v>
      </c>
      <c r="BJ8" t="s">
        <v>1792</v>
      </c>
      <c r="BK8" t="s">
        <v>1793</v>
      </c>
      <c r="BL8" t="s">
        <v>1794</v>
      </c>
      <c r="BM8" t="s">
        <v>1795</v>
      </c>
      <c r="BN8" t="s">
        <v>1796</v>
      </c>
      <c r="BO8" t="s">
        <v>1797</v>
      </c>
      <c r="BP8" t="s">
        <v>1798</v>
      </c>
      <c r="BQ8" t="s">
        <v>1799</v>
      </c>
      <c r="BR8" t="s">
        <v>1800</v>
      </c>
      <c r="BS8" t="s">
        <v>1801</v>
      </c>
      <c r="BT8" t="s">
        <v>1802</v>
      </c>
      <c r="BU8" t="s">
        <v>1803</v>
      </c>
      <c r="BV8" t="s">
        <v>1804</v>
      </c>
      <c r="BW8" t="s">
        <v>1805</v>
      </c>
      <c r="BX8" t="s">
        <v>1806</v>
      </c>
      <c r="BY8">
        <v>43549821875</v>
      </c>
      <c r="BZ8">
        <v>414130875</v>
      </c>
      <c r="CA8">
        <v>4532246875</v>
      </c>
    </row>
    <row r="9" spans="1:79" x14ac:dyDescent="0.35">
      <c r="A9" s="2">
        <v>28010</v>
      </c>
      <c r="B9" t="s">
        <v>66</v>
      </c>
      <c r="C9">
        <v>2</v>
      </c>
      <c r="D9" t="s">
        <v>67</v>
      </c>
      <c r="E9" t="s">
        <v>68</v>
      </c>
      <c r="F9" t="s">
        <v>69</v>
      </c>
      <c r="G9" t="s">
        <v>70</v>
      </c>
      <c r="H9" t="s">
        <v>71</v>
      </c>
      <c r="I9">
        <f>IF(Table1[[#This Row],[Garbage_1]]&gt;10,Table1[[#This Row],[Garbage_1]]/(10000000000000000),Table1[[#This Row],[Garbage_1]])</f>
        <v>0.84878048780487803</v>
      </c>
      <c r="J9">
        <v>8487804878048780</v>
      </c>
      <c r="K9">
        <v>0</v>
      </c>
      <c r="L9" t="s">
        <v>72</v>
      </c>
      <c r="M9" t="s">
        <v>73</v>
      </c>
      <c r="N9">
        <f>Table1[[#This Row],[Garbage_2]]/(POWER(10, LEN(Table1[[#This Row],[Garbage_2]])-2))</f>
        <v>16.226226829268199</v>
      </c>
      <c r="O9">
        <v>1.62262268292682E+16</v>
      </c>
      <c r="P9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1103.2195121951199</v>
      </c>
      <c r="Q9">
        <v>1103219512195120</v>
      </c>
      <c r="R9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68.146341463414601</v>
      </c>
      <c r="S9">
        <v>6814634146341460</v>
      </c>
      <c r="T9">
        <f>Table1[[#This Row],[Garbage_4]]/(POWER(10, LEN(Table1[[#This Row],[Garbage_4]])-3))</f>
        <v>567.62585365853602</v>
      </c>
      <c r="U9">
        <v>5676258536585360</v>
      </c>
      <c r="V9">
        <f>Table1[[#This Row],[Garbage_5]]/(POWER(10, LEN(Table1[[#This Row],[Garbage_5]])-4))</f>
        <v>4647.0780487804795</v>
      </c>
      <c r="W9">
        <v>4647078048780480</v>
      </c>
      <c r="X9" t="s">
        <v>512</v>
      </c>
      <c r="Y9" t="s">
        <v>513</v>
      </c>
      <c r="Z9" t="s">
        <v>514</v>
      </c>
      <c r="AA9" t="s">
        <v>515</v>
      </c>
      <c r="AB9" t="s">
        <v>516</v>
      </c>
      <c r="AC9" t="s">
        <v>517</v>
      </c>
      <c r="AD9" t="s">
        <v>518</v>
      </c>
      <c r="AE9" t="s">
        <v>519</v>
      </c>
      <c r="AF9" t="s">
        <v>520</v>
      </c>
      <c r="AG9" t="s">
        <v>521</v>
      </c>
      <c r="AH9">
        <f>Table1[[#This Row],[Garbage_6]]/(POWER(10, LEN(Table1[[#This Row],[Garbage_6]])-3))</f>
        <v>590.36585365853603</v>
      </c>
      <c r="AI9">
        <v>5903658536585360</v>
      </c>
      <c r="AJ9" t="s">
        <v>522</v>
      </c>
      <c r="AK9" t="s">
        <v>523</v>
      </c>
      <c r="AL9" t="s">
        <v>524</v>
      </c>
      <c r="AM9" t="s">
        <v>525</v>
      </c>
      <c r="AN9" t="s">
        <v>526</v>
      </c>
      <c r="AO9" t="s">
        <v>527</v>
      </c>
      <c r="AP9" t="s">
        <v>528</v>
      </c>
      <c r="AQ9" t="s">
        <v>529</v>
      </c>
      <c r="AR9" t="s">
        <v>530</v>
      </c>
      <c r="AS9" t="s">
        <v>531</v>
      </c>
      <c r="AT9">
        <f>Table1[[#This Row],[Garbage_7]]/(POWER(10, LEN(Table1[[#This Row],[Garbage_7]])-3))</f>
        <v>478.17073170731697</v>
      </c>
      <c r="AU9">
        <v>4781707317073170</v>
      </c>
      <c r="AV9" t="s">
        <v>532</v>
      </c>
      <c r="AW9" t="s">
        <v>533</v>
      </c>
      <c r="AX9" t="s">
        <v>534</v>
      </c>
      <c r="AY9" t="s">
        <v>535</v>
      </c>
      <c r="AZ9" t="s">
        <v>536</v>
      </c>
      <c r="BA9" t="s">
        <v>537</v>
      </c>
      <c r="BB9" t="s">
        <v>538</v>
      </c>
      <c r="BC9" t="s">
        <v>539</v>
      </c>
      <c r="BD9">
        <v>4794878048780480</v>
      </c>
      <c r="BE9">
        <v>6054634146341460</v>
      </c>
      <c r="BF9">
        <v>1.08495121951219E+16</v>
      </c>
      <c r="BG9" t="s">
        <v>540</v>
      </c>
      <c r="BH9" t="s">
        <v>541</v>
      </c>
      <c r="BI9" t="s">
        <v>542</v>
      </c>
      <c r="BJ9" t="s">
        <v>543</v>
      </c>
      <c r="BK9" t="s">
        <v>544</v>
      </c>
      <c r="BL9" t="s">
        <v>545</v>
      </c>
      <c r="BM9" t="s">
        <v>546</v>
      </c>
      <c r="BN9" t="s">
        <v>547</v>
      </c>
      <c r="BO9" t="s">
        <v>548</v>
      </c>
      <c r="BP9" t="s">
        <v>549</v>
      </c>
      <c r="BQ9" t="s">
        <v>550</v>
      </c>
      <c r="BR9" t="s">
        <v>551</v>
      </c>
      <c r="BS9" t="s">
        <v>552</v>
      </c>
      <c r="BT9" t="s">
        <v>553</v>
      </c>
      <c r="BU9" t="s">
        <v>554</v>
      </c>
      <c r="BV9" t="s">
        <v>555</v>
      </c>
      <c r="BW9" t="s">
        <v>556</v>
      </c>
      <c r="BX9" t="s">
        <v>557</v>
      </c>
      <c r="BY9">
        <v>4517413658536580</v>
      </c>
      <c r="BZ9">
        <v>4.26895902439024E+16</v>
      </c>
      <c r="CA9">
        <v>4708801463414630</v>
      </c>
    </row>
    <row r="10" spans="1:79" x14ac:dyDescent="0.35">
      <c r="A10" s="2">
        <v>28016</v>
      </c>
      <c r="B10" t="s">
        <v>797</v>
      </c>
      <c r="C10">
        <v>1</v>
      </c>
      <c r="D10" t="s">
        <v>798</v>
      </c>
      <c r="E10" t="s">
        <v>366</v>
      </c>
      <c r="F10" t="s">
        <v>69</v>
      </c>
      <c r="G10" t="s">
        <v>70</v>
      </c>
      <c r="H10" t="s">
        <v>71</v>
      </c>
      <c r="I10">
        <f>IF(Table1[[#This Row],[Garbage_1]]&gt;10,Table1[[#This Row],[Garbage_1]]/(10000000000000000),Table1[[#This Row],[Garbage_1]])</f>
        <v>0.83055555555555505</v>
      </c>
      <c r="J10">
        <v>8305555555555550</v>
      </c>
      <c r="K10">
        <v>0</v>
      </c>
      <c r="L10" t="s">
        <v>799</v>
      </c>
      <c r="M10" t="s">
        <v>800</v>
      </c>
      <c r="N10">
        <f>Table1[[#This Row],[Garbage_2]]/(POWER(10, LEN(Table1[[#This Row],[Garbage_2]])-2))</f>
        <v>15.145444444444401</v>
      </c>
      <c r="O10">
        <v>1.51454444444444E+16</v>
      </c>
      <c r="P10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1227.1511166666601</v>
      </c>
      <c r="Q10">
        <v>1.22715111666666E+16</v>
      </c>
      <c r="R10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83.726288888888803</v>
      </c>
      <c r="S10">
        <v>8372628888888880</v>
      </c>
      <c r="T10">
        <f>Table1[[#This Row],[Garbage_4]]/(POWER(10, LEN(Table1[[#This Row],[Garbage_4]])-3))</f>
        <v>577.63083333333293</v>
      </c>
      <c r="U10">
        <v>5.7763083333333296E+16</v>
      </c>
      <c r="V10">
        <f>Table1[[#This Row],[Garbage_5]]/(POWER(10, LEN(Table1[[#This Row],[Garbage_5]])-4))</f>
        <v>4593.4363888888802</v>
      </c>
      <c r="W10">
        <v>4593436388888880</v>
      </c>
      <c r="X10" t="s">
        <v>801</v>
      </c>
      <c r="Y10" t="s">
        <v>802</v>
      </c>
      <c r="Z10" t="s">
        <v>803</v>
      </c>
      <c r="AA10" t="s">
        <v>804</v>
      </c>
      <c r="AB10" t="s">
        <v>805</v>
      </c>
      <c r="AC10" t="s">
        <v>806</v>
      </c>
      <c r="AD10" t="s">
        <v>807</v>
      </c>
      <c r="AE10" t="s">
        <v>808</v>
      </c>
      <c r="AF10" t="s">
        <v>809</v>
      </c>
      <c r="AG10" t="s">
        <v>810</v>
      </c>
      <c r="AH10">
        <f>Table1[[#This Row],[Garbage_6]]/(POWER(10, LEN(Table1[[#This Row],[Garbage_6]])-3))</f>
        <v>716.52777777777703</v>
      </c>
      <c r="AI10">
        <v>7165277777777770</v>
      </c>
      <c r="AJ10" t="s">
        <v>811</v>
      </c>
      <c r="AK10" t="s">
        <v>812</v>
      </c>
      <c r="AL10" t="s">
        <v>813</v>
      </c>
      <c r="AM10" t="s">
        <v>814</v>
      </c>
      <c r="AN10" t="s">
        <v>815</v>
      </c>
      <c r="AO10" t="s">
        <v>816</v>
      </c>
      <c r="AP10" t="s">
        <v>817</v>
      </c>
      <c r="AQ10" t="s">
        <v>818</v>
      </c>
      <c r="AR10" t="s">
        <v>819</v>
      </c>
      <c r="AS10" t="s">
        <v>820</v>
      </c>
      <c r="AT10">
        <f>Table1[[#This Row],[Garbage_7]]/(POWER(10, LEN(Table1[[#This Row],[Garbage_7]])-3))</f>
        <v>615.694444444444</v>
      </c>
      <c r="AU10">
        <v>6156944444444440</v>
      </c>
      <c r="AV10" t="s">
        <v>821</v>
      </c>
      <c r="AW10" t="s">
        <v>822</v>
      </c>
      <c r="AX10" t="s">
        <v>823</v>
      </c>
      <c r="AY10" t="s">
        <v>824</v>
      </c>
      <c r="AZ10" t="s">
        <v>825</v>
      </c>
      <c r="BA10" t="s">
        <v>826</v>
      </c>
      <c r="BB10" t="s">
        <v>827</v>
      </c>
      <c r="BC10" t="s">
        <v>828</v>
      </c>
      <c r="BD10">
        <v>6888611111111110</v>
      </c>
      <c r="BE10">
        <v>8466666666666660</v>
      </c>
      <c r="BF10">
        <v>1.53552777777777E+16</v>
      </c>
      <c r="BG10" t="s">
        <v>829</v>
      </c>
      <c r="BH10" t="s">
        <v>830</v>
      </c>
      <c r="BI10" t="s">
        <v>831</v>
      </c>
      <c r="BJ10" t="s">
        <v>832</v>
      </c>
      <c r="BK10" t="s">
        <v>833</v>
      </c>
      <c r="BL10" t="s">
        <v>834</v>
      </c>
      <c r="BM10" t="s">
        <v>835</v>
      </c>
      <c r="BN10" t="s">
        <v>836</v>
      </c>
      <c r="BO10" t="s">
        <v>837</v>
      </c>
      <c r="BP10" t="s">
        <v>838</v>
      </c>
      <c r="BQ10" t="s">
        <v>839</v>
      </c>
      <c r="BR10" t="s">
        <v>840</v>
      </c>
      <c r="BS10" t="s">
        <v>841</v>
      </c>
      <c r="BT10" t="s">
        <v>842</v>
      </c>
      <c r="BU10" t="s">
        <v>843</v>
      </c>
      <c r="BV10" t="s">
        <v>844</v>
      </c>
      <c r="BW10" t="s">
        <v>845</v>
      </c>
      <c r="BX10" t="s">
        <v>846</v>
      </c>
      <c r="BY10">
        <v>4.5020986111111104E+16</v>
      </c>
      <c r="BZ10">
        <v>4276930000000000</v>
      </c>
      <c r="CA10">
        <v>4.6826474999999904E+16</v>
      </c>
    </row>
    <row r="11" spans="1:79" x14ac:dyDescent="0.35">
      <c r="A11" s="2">
        <v>28003</v>
      </c>
      <c r="B11" t="s">
        <v>66</v>
      </c>
      <c r="C11">
        <v>2</v>
      </c>
      <c r="D11" t="s">
        <v>67</v>
      </c>
      <c r="E11" t="s">
        <v>68</v>
      </c>
      <c r="F11" t="s">
        <v>69</v>
      </c>
      <c r="G11" t="s">
        <v>70</v>
      </c>
      <c r="H11" t="s">
        <v>71</v>
      </c>
      <c r="I11">
        <v>0.82</v>
      </c>
      <c r="J11">
        <v>8.1999999999999993</v>
      </c>
      <c r="K11">
        <v>0</v>
      </c>
      <c r="L11" t="s">
        <v>168</v>
      </c>
      <c r="M11" t="s">
        <v>169</v>
      </c>
      <c r="N11">
        <f>Table1[[#This Row],[Garbage_2]]/(POWER(10, LEN(Table1[[#This Row],[Garbage_2]])-2))</f>
        <v>15.456521875</v>
      </c>
      <c r="O11">
        <v>15456521875</v>
      </c>
      <c r="P11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1168.59375</v>
      </c>
      <c r="Q11">
        <v>116859375</v>
      </c>
      <c r="R11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75.703125</v>
      </c>
      <c r="S11">
        <v>75703125</v>
      </c>
      <c r="T11">
        <f>Table1[[#This Row],[Garbage_4]]/(POWER(10, LEN(Table1[[#This Row],[Garbage_4]])-3))</f>
        <v>482.80369230769202</v>
      </c>
      <c r="U11">
        <v>4828036923076920</v>
      </c>
      <c r="V11">
        <f>Table1[[#This Row],[Garbage_5]]/(POWER(10, LEN(Table1[[#This Row],[Garbage_5]])-4))</f>
        <v>4649.3735384615302</v>
      </c>
      <c r="W11">
        <v>4649373538461530</v>
      </c>
      <c r="X11" t="s">
        <v>170</v>
      </c>
      <c r="Y11" t="s">
        <v>171</v>
      </c>
      <c r="Z11" t="s">
        <v>172</v>
      </c>
      <c r="AA11" t="s">
        <v>173</v>
      </c>
      <c r="AB11" t="s">
        <v>174</v>
      </c>
      <c r="AC11" t="s">
        <v>175</v>
      </c>
      <c r="AD11" t="s">
        <v>176</v>
      </c>
      <c r="AE11" t="s">
        <v>177</v>
      </c>
      <c r="AF11" t="s">
        <v>178</v>
      </c>
      <c r="AG11" t="s">
        <v>179</v>
      </c>
      <c r="AH11">
        <f>Table1[[#This Row],[Garbage_6]]/(POWER(10, LEN(Table1[[#This Row],[Garbage_6]])-3))</f>
        <v>643.461538461538</v>
      </c>
      <c r="AI11">
        <v>6434615384615380</v>
      </c>
      <c r="AJ11" t="s">
        <v>180</v>
      </c>
      <c r="AK11" t="s">
        <v>181</v>
      </c>
      <c r="AL11" t="s">
        <v>182</v>
      </c>
      <c r="AM11" t="s">
        <v>183</v>
      </c>
      <c r="AN11" t="s">
        <v>184</v>
      </c>
      <c r="AO11" t="s">
        <v>185</v>
      </c>
      <c r="AP11" t="s">
        <v>186</v>
      </c>
      <c r="AQ11" t="s">
        <v>187</v>
      </c>
      <c r="AR11" t="s">
        <v>188</v>
      </c>
      <c r="AS11" t="s">
        <v>189</v>
      </c>
      <c r="AT11">
        <f>Table1[[#This Row],[Garbage_7]]/(POWER(10, LEN(Table1[[#This Row],[Garbage_7]])-3))</f>
        <v>522.76923076923003</v>
      </c>
      <c r="AU11">
        <v>5227692307692300</v>
      </c>
      <c r="AV11" t="s">
        <v>190</v>
      </c>
      <c r="AW11" t="s">
        <v>191</v>
      </c>
      <c r="AX11" t="s">
        <v>192</v>
      </c>
      <c r="AY11" t="s">
        <v>193</v>
      </c>
      <c r="AZ11" t="s">
        <v>194</v>
      </c>
      <c r="BA11" t="s">
        <v>195</v>
      </c>
      <c r="BB11" t="s">
        <v>196</v>
      </c>
      <c r="BC11" t="s">
        <v>197</v>
      </c>
      <c r="BD11">
        <v>528047619047619</v>
      </c>
      <c r="BE11">
        <v>678952380952381</v>
      </c>
      <c r="BF11" t="s">
        <v>198</v>
      </c>
      <c r="BG11" t="s">
        <v>199</v>
      </c>
      <c r="BH11" t="s">
        <v>200</v>
      </c>
      <c r="BI11" t="s">
        <v>201</v>
      </c>
      <c r="BJ11" t="s">
        <v>202</v>
      </c>
      <c r="BK11" t="s">
        <v>203</v>
      </c>
      <c r="BL11" t="s">
        <v>204</v>
      </c>
      <c r="BM11" t="s">
        <v>205</v>
      </c>
      <c r="BN11" t="s">
        <v>206</v>
      </c>
      <c r="BO11" t="s">
        <v>207</v>
      </c>
      <c r="BP11" t="s">
        <v>208</v>
      </c>
      <c r="BQ11" t="s">
        <v>209</v>
      </c>
      <c r="BR11" t="s">
        <v>210</v>
      </c>
      <c r="BS11" t="s">
        <v>211</v>
      </c>
      <c r="BT11" t="s">
        <v>212</v>
      </c>
      <c r="BU11" t="s">
        <v>213</v>
      </c>
      <c r="BV11" t="s">
        <v>214</v>
      </c>
      <c r="BW11" t="s">
        <v>215</v>
      </c>
      <c r="BX11" t="s">
        <v>216</v>
      </c>
      <c r="BY11">
        <v>4613194444444440</v>
      </c>
      <c r="BZ11">
        <v>431818126984127</v>
      </c>
      <c r="CA11">
        <v>4838093174603170</v>
      </c>
    </row>
    <row r="12" spans="1:79" x14ac:dyDescent="0.35">
      <c r="A12" s="2">
        <v>28046</v>
      </c>
      <c r="B12" t="s">
        <v>797</v>
      </c>
      <c r="C12">
        <v>1</v>
      </c>
      <c r="D12" t="s">
        <v>798</v>
      </c>
      <c r="E12" t="s">
        <v>366</v>
      </c>
      <c r="F12" t="s">
        <v>69</v>
      </c>
      <c r="G12" t="s">
        <v>70</v>
      </c>
      <c r="H12" t="s">
        <v>71</v>
      </c>
      <c r="I12">
        <f>IF(Table1[[#This Row],[Garbage_1]]&gt;10,Table1[[#This Row],[Garbage_1]]/(10000000000000000),Table1[[#This Row],[Garbage_1]])</f>
        <v>0.81363636363636305</v>
      </c>
      <c r="J12">
        <v>8136363636363630</v>
      </c>
      <c r="K12">
        <v>0</v>
      </c>
      <c r="L12" t="s">
        <v>2236</v>
      </c>
      <c r="M12" t="s">
        <v>2237</v>
      </c>
      <c r="N12">
        <f>Table1[[#This Row],[Garbage_2]]/(POWER(10, LEN(Table1[[#This Row],[Garbage_2]])-2))</f>
        <v>14.8081386363636</v>
      </c>
      <c r="O12">
        <v>1.48081386363636E+16</v>
      </c>
      <c r="P12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1298.6953363636301</v>
      </c>
      <c r="Q12">
        <v>1.29869533636363E+16</v>
      </c>
      <c r="R12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87.316790909090898</v>
      </c>
      <c r="S12">
        <v>8731679090909090</v>
      </c>
      <c r="T12">
        <f>Table1[[#This Row],[Garbage_4]]/(POWER(10, LEN(Table1[[#This Row],[Garbage_4]])-3))</f>
        <v>609.61045454545399</v>
      </c>
      <c r="U12">
        <v>6.09610454545454E+16</v>
      </c>
      <c r="V12">
        <f>Table1[[#This Row],[Garbage_5]]/(POWER(10, LEN(Table1[[#This Row],[Garbage_5]])-4))</f>
        <v>4652.9399999999996</v>
      </c>
      <c r="W12">
        <v>465294</v>
      </c>
      <c r="X12" t="s">
        <v>2238</v>
      </c>
      <c r="Y12" t="s">
        <v>2239</v>
      </c>
      <c r="Z12" t="s">
        <v>2240</v>
      </c>
      <c r="AA12" t="s">
        <v>2241</v>
      </c>
      <c r="AB12" t="s">
        <v>2242</v>
      </c>
      <c r="AC12" t="s">
        <v>2243</v>
      </c>
      <c r="AD12" t="s">
        <v>2244</v>
      </c>
      <c r="AE12" t="s">
        <v>2245</v>
      </c>
      <c r="AF12" t="s">
        <v>2246</v>
      </c>
      <c r="AG12" t="s">
        <v>2247</v>
      </c>
      <c r="AH12">
        <f>Table1[[#This Row],[Garbage_6]]/(POWER(10, LEN(Table1[[#This Row],[Garbage_6]])-3))</f>
        <v>621.93181818181802</v>
      </c>
      <c r="AI12">
        <v>6219318181818180</v>
      </c>
      <c r="AJ12" t="s">
        <v>2248</v>
      </c>
      <c r="AK12" t="s">
        <v>2249</v>
      </c>
      <c r="AL12" t="s">
        <v>2250</v>
      </c>
      <c r="AM12" t="s">
        <v>2251</v>
      </c>
      <c r="AN12" t="s">
        <v>2252</v>
      </c>
      <c r="AO12" t="s">
        <v>2253</v>
      </c>
      <c r="AP12" t="s">
        <v>2254</v>
      </c>
      <c r="AQ12" t="s">
        <v>2255</v>
      </c>
      <c r="AR12" t="s">
        <v>2256</v>
      </c>
      <c r="AS12" t="s">
        <v>2257</v>
      </c>
      <c r="AT12" t="e">
        <f>Table1[[#This Row],[Garbage_7]]/(POWER(10, LEN(Table1[[#This Row],[Garbage_7]])-3))</f>
        <v>#VALUE!</v>
      </c>
      <c r="AU12" t="s">
        <v>2258</v>
      </c>
      <c r="AV12" t="s">
        <v>2259</v>
      </c>
      <c r="AW12" t="s">
        <v>2260</v>
      </c>
      <c r="AX12" t="s">
        <v>2261</v>
      </c>
      <c r="AY12" t="s">
        <v>2262</v>
      </c>
      <c r="AZ12" t="s">
        <v>2263</v>
      </c>
      <c r="BA12" t="s">
        <v>2264</v>
      </c>
      <c r="BB12" t="s">
        <v>2265</v>
      </c>
      <c r="BC12" t="s">
        <v>2266</v>
      </c>
      <c r="BD12">
        <v>5778837209302320</v>
      </c>
      <c r="BE12">
        <v>6906279069767440</v>
      </c>
      <c r="BF12">
        <v>1.26851162790697E+16</v>
      </c>
      <c r="BG12" t="s">
        <v>2267</v>
      </c>
      <c r="BH12" t="s">
        <v>2268</v>
      </c>
      <c r="BI12" t="s">
        <v>2269</v>
      </c>
      <c r="BJ12" t="s">
        <v>2270</v>
      </c>
      <c r="BK12" t="s">
        <v>2271</v>
      </c>
      <c r="BL12" t="s">
        <v>2272</v>
      </c>
      <c r="BM12" t="s">
        <v>2273</v>
      </c>
      <c r="BN12" t="s">
        <v>2274</v>
      </c>
      <c r="BO12" t="s">
        <v>2275</v>
      </c>
      <c r="BP12" t="s">
        <v>2276</v>
      </c>
      <c r="BQ12" t="s">
        <v>2277</v>
      </c>
      <c r="BR12" t="s">
        <v>2278</v>
      </c>
      <c r="BS12" t="s">
        <v>2279</v>
      </c>
      <c r="BT12" t="s">
        <v>2280</v>
      </c>
      <c r="BU12" t="s">
        <v>2281</v>
      </c>
      <c r="BV12" t="s">
        <v>2282</v>
      </c>
      <c r="BW12" t="s">
        <v>2283</v>
      </c>
      <c r="BX12" t="s">
        <v>2284</v>
      </c>
      <c r="BY12">
        <v>4.55687627906976E+16</v>
      </c>
      <c r="BZ12">
        <v>4330489302325580</v>
      </c>
      <c r="CA12">
        <v>4745319534883720</v>
      </c>
    </row>
    <row r="13" spans="1:79" x14ac:dyDescent="0.35">
      <c r="A13" s="2">
        <v>28009</v>
      </c>
      <c r="B13" t="s">
        <v>66</v>
      </c>
      <c r="C13">
        <v>2</v>
      </c>
      <c r="D13" t="s">
        <v>67</v>
      </c>
      <c r="E13" t="s">
        <v>68</v>
      </c>
      <c r="F13" t="s">
        <v>69</v>
      </c>
      <c r="G13" t="s">
        <v>70</v>
      </c>
      <c r="H13" t="s">
        <v>71</v>
      </c>
      <c r="I13">
        <f>IF(Table1[[#This Row],[Garbage_1]]&gt;10,Table1[[#This Row],[Garbage_1]]/(10000000000000000),Table1[[#This Row],[Garbage_1]])</f>
        <v>0.81346153846153801</v>
      </c>
      <c r="J13">
        <v>8134615384615380</v>
      </c>
      <c r="K13">
        <v>0</v>
      </c>
      <c r="L13" t="s">
        <v>72</v>
      </c>
      <c r="M13" t="s">
        <v>73</v>
      </c>
      <c r="N13">
        <f>Table1[[#This Row],[Garbage_2]]/(POWER(10, LEN(Table1[[#This Row],[Garbage_2]])-2))</f>
        <v>15.451032692307599</v>
      </c>
      <c r="O13">
        <v>1.54510326923076E+16</v>
      </c>
      <c r="P13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1188.5961538461499</v>
      </c>
      <c r="Q13">
        <v>1.18859615384615E+16</v>
      </c>
      <c r="R13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80.134615384615302</v>
      </c>
      <c r="S13">
        <v>8013461538461530</v>
      </c>
      <c r="T13">
        <f>Table1[[#This Row],[Garbage_4]]/(POWER(10, LEN(Table1[[#This Row],[Garbage_4]])-3))</f>
        <v>545.57923076922998</v>
      </c>
      <c r="U13">
        <v>5455792307692300</v>
      </c>
      <c r="V13">
        <f>Table1[[#This Row],[Garbage_5]]/(POWER(10, LEN(Table1[[#This Row],[Garbage_5]])-4))</f>
        <v>4400.3390384615304</v>
      </c>
      <c r="W13">
        <v>4400339038461530</v>
      </c>
      <c r="X13" t="s">
        <v>464</v>
      </c>
      <c r="Y13" t="s">
        <v>465</v>
      </c>
      <c r="Z13" t="s">
        <v>466</v>
      </c>
      <c r="AA13" t="s">
        <v>467</v>
      </c>
      <c r="AB13" t="s">
        <v>468</v>
      </c>
      <c r="AC13" t="s">
        <v>469</v>
      </c>
      <c r="AD13" t="s">
        <v>470</v>
      </c>
      <c r="AE13" t="s">
        <v>471</v>
      </c>
      <c r="AF13" t="s">
        <v>472</v>
      </c>
      <c r="AG13" t="s">
        <v>473</v>
      </c>
      <c r="AH13">
        <f>Table1[[#This Row],[Garbage_6]]/(POWER(10, LEN(Table1[[#This Row],[Garbage_6]])-3))</f>
        <v>586.25</v>
      </c>
      <c r="AI13">
        <v>58625</v>
      </c>
      <c r="AJ13" t="s">
        <v>73</v>
      </c>
      <c r="AK13" t="s">
        <v>474</v>
      </c>
      <c r="AL13" t="s">
        <v>475</v>
      </c>
      <c r="AM13" t="s">
        <v>476</v>
      </c>
      <c r="AN13" t="s">
        <v>477</v>
      </c>
      <c r="AO13" t="s">
        <v>478</v>
      </c>
      <c r="AP13" t="s">
        <v>479</v>
      </c>
      <c r="AQ13" t="s">
        <v>480</v>
      </c>
      <c r="AR13" t="s">
        <v>481</v>
      </c>
      <c r="AS13" t="s">
        <v>482</v>
      </c>
      <c r="AT13">
        <f>Table1[[#This Row],[Garbage_7]]/(POWER(10, LEN(Table1[[#This Row],[Garbage_7]])-3))</f>
        <v>470.09615384615296</v>
      </c>
      <c r="AU13">
        <v>4.7009615384615296E+16</v>
      </c>
      <c r="AV13" t="s">
        <v>483</v>
      </c>
      <c r="AW13" t="s">
        <v>484</v>
      </c>
      <c r="AX13" t="s">
        <v>485</v>
      </c>
      <c r="AY13" t="s">
        <v>486</v>
      </c>
      <c r="AZ13" t="s">
        <v>487</v>
      </c>
      <c r="BA13" t="s">
        <v>488</v>
      </c>
      <c r="BB13" t="s">
        <v>489</v>
      </c>
      <c r="BC13" t="s">
        <v>490</v>
      </c>
      <c r="BD13" t="s">
        <v>491</v>
      </c>
      <c r="BE13" t="s">
        <v>492</v>
      </c>
      <c r="BF13" t="s">
        <v>493</v>
      </c>
      <c r="BG13" t="s">
        <v>494</v>
      </c>
      <c r="BH13" t="s">
        <v>495</v>
      </c>
      <c r="BI13" t="s">
        <v>496</v>
      </c>
      <c r="BJ13" t="s">
        <v>497</v>
      </c>
      <c r="BK13" t="s">
        <v>498</v>
      </c>
      <c r="BL13" t="s">
        <v>499</v>
      </c>
      <c r="BM13" t="s">
        <v>500</v>
      </c>
      <c r="BN13" t="s">
        <v>501</v>
      </c>
      <c r="BO13" t="s">
        <v>502</v>
      </c>
      <c r="BP13" t="s">
        <v>503</v>
      </c>
      <c r="BQ13" t="s">
        <v>504</v>
      </c>
      <c r="BR13" t="s">
        <v>505</v>
      </c>
      <c r="BS13" t="s">
        <v>506</v>
      </c>
      <c r="BT13" t="s">
        <v>507</v>
      </c>
      <c r="BU13" t="s">
        <v>508</v>
      </c>
      <c r="BV13" t="s">
        <v>509</v>
      </c>
      <c r="BW13" t="s">
        <v>510</v>
      </c>
      <c r="BX13" t="s">
        <v>511</v>
      </c>
      <c r="BY13">
        <v>4.6068267999999904E+16</v>
      </c>
      <c r="BZ13">
        <v>4363447599999990</v>
      </c>
      <c r="CA13">
        <v>47983028</v>
      </c>
    </row>
    <row r="14" spans="1:79" x14ac:dyDescent="0.35">
      <c r="A14" s="2">
        <v>28015</v>
      </c>
      <c r="B14" t="s">
        <v>66</v>
      </c>
      <c r="C14">
        <v>2</v>
      </c>
      <c r="D14" t="s">
        <v>67</v>
      </c>
      <c r="E14" t="s">
        <v>68</v>
      </c>
      <c r="F14" t="s">
        <v>69</v>
      </c>
      <c r="G14" t="s">
        <v>70</v>
      </c>
      <c r="H14" t="s">
        <v>71</v>
      </c>
      <c r="I14">
        <f>IF(Table1[[#This Row],[Garbage_1]]&gt;10,Table1[[#This Row],[Garbage_1]]/(10000000000000000),Table1[[#This Row],[Garbage_1]])</f>
        <v>0.80289855072463701</v>
      </c>
      <c r="J14">
        <v>8028985507246370</v>
      </c>
      <c r="K14">
        <v>0</v>
      </c>
      <c r="L14" t="s">
        <v>72</v>
      </c>
      <c r="M14" t="s">
        <v>73</v>
      </c>
      <c r="N14">
        <f>Table1[[#This Row],[Garbage_2]]/(POWER(10, LEN(Table1[[#This Row],[Garbage_2]])-2))</f>
        <v>16.308414492753599</v>
      </c>
      <c r="O14">
        <v>1630841449275360</v>
      </c>
      <c r="P14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1047.8550724637601</v>
      </c>
      <c r="Q14">
        <v>1047855072463760</v>
      </c>
      <c r="R14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64.956521739130409</v>
      </c>
      <c r="S14">
        <v>6495652173913040</v>
      </c>
      <c r="T14">
        <f>Table1[[#This Row],[Garbage_4]]/(POWER(10, LEN(Table1[[#This Row],[Garbage_4]])-3))</f>
        <v>425.17391304347802</v>
      </c>
      <c r="U14">
        <v>4.25173913043478E+16</v>
      </c>
      <c r="V14">
        <f>Table1[[#This Row],[Garbage_5]]/(POWER(10, LEN(Table1[[#This Row],[Garbage_5]])-4))</f>
        <v>4239.7123188405803</v>
      </c>
      <c r="W14">
        <v>423971231884058</v>
      </c>
      <c r="X14" t="s">
        <v>751</v>
      </c>
      <c r="Y14" t="s">
        <v>752</v>
      </c>
      <c r="Z14" t="s">
        <v>753</v>
      </c>
      <c r="AA14" t="s">
        <v>754</v>
      </c>
      <c r="AB14" t="s">
        <v>755</v>
      </c>
      <c r="AC14" t="s">
        <v>756</v>
      </c>
      <c r="AD14" t="s">
        <v>757</v>
      </c>
      <c r="AE14" t="s">
        <v>758</v>
      </c>
      <c r="AF14" t="s">
        <v>759</v>
      </c>
      <c r="AG14" t="s">
        <v>760</v>
      </c>
      <c r="AH14">
        <f>Table1[[#This Row],[Garbage_6]]/(POWER(10, LEN(Table1[[#This Row],[Garbage_6]])-3))</f>
        <v>693.26086956521704</v>
      </c>
      <c r="AI14">
        <v>6932608695652170</v>
      </c>
      <c r="AJ14" t="s">
        <v>761</v>
      </c>
      <c r="AK14" t="s">
        <v>762</v>
      </c>
      <c r="AL14" t="s">
        <v>763</v>
      </c>
      <c r="AM14" t="s">
        <v>764</v>
      </c>
      <c r="AN14" t="s">
        <v>765</v>
      </c>
      <c r="AO14" t="s">
        <v>766</v>
      </c>
      <c r="AP14" t="s">
        <v>767</v>
      </c>
      <c r="AQ14" t="s">
        <v>768</v>
      </c>
      <c r="AR14" t="s">
        <v>769</v>
      </c>
      <c r="AS14" t="s">
        <v>770</v>
      </c>
      <c r="AT14">
        <f>Table1[[#This Row],[Garbage_7]]/(POWER(10, LEN(Table1[[#This Row],[Garbage_7]])-3))</f>
        <v>553.91304347825997</v>
      </c>
      <c r="AU14">
        <v>5539130434782600</v>
      </c>
      <c r="AV14" t="s">
        <v>771</v>
      </c>
      <c r="AW14" t="s">
        <v>772</v>
      </c>
      <c r="AX14" t="s">
        <v>773</v>
      </c>
      <c r="AY14" t="s">
        <v>774</v>
      </c>
      <c r="AZ14" t="s">
        <v>775</v>
      </c>
      <c r="BA14" t="s">
        <v>776</v>
      </c>
      <c r="BB14" t="s">
        <v>777</v>
      </c>
      <c r="BC14" t="s">
        <v>778</v>
      </c>
      <c r="BD14">
        <v>5078529411764700</v>
      </c>
      <c r="BE14">
        <v>6181323529411760</v>
      </c>
      <c r="BF14">
        <v>1125985294117640</v>
      </c>
      <c r="BG14" t="s">
        <v>779</v>
      </c>
      <c r="BH14" t="s">
        <v>780</v>
      </c>
      <c r="BI14" t="s">
        <v>781</v>
      </c>
      <c r="BJ14" t="s">
        <v>782</v>
      </c>
      <c r="BK14" t="s">
        <v>783</v>
      </c>
      <c r="BL14" t="s">
        <v>784</v>
      </c>
      <c r="BM14" t="s">
        <v>785</v>
      </c>
      <c r="BN14" t="s">
        <v>786</v>
      </c>
      <c r="BO14" t="s">
        <v>787</v>
      </c>
      <c r="BP14" t="s">
        <v>788</v>
      </c>
      <c r="BQ14" t="s">
        <v>789</v>
      </c>
      <c r="BR14" t="s">
        <v>790</v>
      </c>
      <c r="BS14" t="s">
        <v>791</v>
      </c>
      <c r="BT14" t="s">
        <v>792</v>
      </c>
      <c r="BU14" t="s">
        <v>793</v>
      </c>
      <c r="BV14" t="s">
        <v>794</v>
      </c>
      <c r="BW14" t="s">
        <v>795</v>
      </c>
      <c r="BX14" t="s">
        <v>796</v>
      </c>
      <c r="BY14">
        <v>4467982205882350</v>
      </c>
      <c r="BZ14">
        <v>4295109852941170</v>
      </c>
      <c r="CA14">
        <v>4733820441176470</v>
      </c>
    </row>
    <row r="15" spans="1:79" x14ac:dyDescent="0.35">
      <c r="A15" s="2">
        <v>28013</v>
      </c>
      <c r="B15" t="s">
        <v>66</v>
      </c>
      <c r="C15">
        <v>2</v>
      </c>
      <c r="D15" t="s">
        <v>67</v>
      </c>
      <c r="E15" t="s">
        <v>68</v>
      </c>
      <c r="F15" t="s">
        <v>217</v>
      </c>
      <c r="G15" t="s">
        <v>70</v>
      </c>
      <c r="H15" t="s">
        <v>218</v>
      </c>
      <c r="I15">
        <f>IF(Table1[[#This Row],[Garbage_1]]&gt;10,Table1[[#This Row],[Garbage_1]]/(10000000000000000),Table1[[#This Row],[Garbage_1]])</f>
        <v>0.79545454545454497</v>
      </c>
      <c r="J15">
        <v>7954545454545450</v>
      </c>
      <c r="K15">
        <v>0</v>
      </c>
      <c r="L15" t="s">
        <v>655</v>
      </c>
      <c r="M15" t="s">
        <v>656</v>
      </c>
      <c r="N15">
        <f>Table1[[#This Row],[Garbage_2]]/(POWER(10, LEN(Table1[[#This Row],[Garbage_2]])-2))</f>
        <v>15.6947909090909</v>
      </c>
      <c r="O15">
        <v>1.56947909090909E+16</v>
      </c>
      <c r="P15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967.22727272727195</v>
      </c>
      <c r="Q15">
        <v>9672272727272720</v>
      </c>
      <c r="R15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60.818181818181799</v>
      </c>
      <c r="S15">
        <v>6081818181818180</v>
      </c>
      <c r="T15">
        <f>Table1[[#This Row],[Garbage_4]]/(POWER(10, LEN(Table1[[#This Row],[Garbage_4]])-3))</f>
        <v>406.737272727272</v>
      </c>
      <c r="U15">
        <v>4067372727272720</v>
      </c>
      <c r="V15">
        <f>Table1[[#This Row],[Garbage_5]]/(POWER(10, LEN(Table1[[#This Row],[Garbage_5]])-4))</f>
        <v>4154.7331818181801</v>
      </c>
      <c r="W15">
        <v>4154733181818180</v>
      </c>
      <c r="X15" t="s">
        <v>657</v>
      </c>
      <c r="Y15" t="s">
        <v>658</v>
      </c>
      <c r="Z15" t="s">
        <v>659</v>
      </c>
      <c r="AA15" t="s">
        <v>660</v>
      </c>
      <c r="AB15" t="s">
        <v>661</v>
      </c>
      <c r="AC15" t="s">
        <v>662</v>
      </c>
      <c r="AD15" t="s">
        <v>663</v>
      </c>
      <c r="AE15" t="s">
        <v>664</v>
      </c>
      <c r="AF15" t="s">
        <v>665</v>
      </c>
      <c r="AG15" t="s">
        <v>666</v>
      </c>
      <c r="AH15">
        <f>Table1[[#This Row],[Garbage_6]]/(POWER(10, LEN(Table1[[#This Row],[Garbage_6]])-3))</f>
        <v>805.68181818181802</v>
      </c>
      <c r="AI15">
        <v>8056818181818180</v>
      </c>
      <c r="AJ15" t="s">
        <v>667</v>
      </c>
      <c r="AK15" t="s">
        <v>668</v>
      </c>
      <c r="AL15" t="s">
        <v>669</v>
      </c>
      <c r="AM15" t="s">
        <v>670</v>
      </c>
      <c r="AN15" t="s">
        <v>671</v>
      </c>
      <c r="AO15" t="s">
        <v>672</v>
      </c>
      <c r="AP15" t="s">
        <v>673</v>
      </c>
      <c r="AQ15" t="s">
        <v>674</v>
      </c>
      <c r="AR15" t="s">
        <v>675</v>
      </c>
      <c r="AS15" t="s">
        <v>676</v>
      </c>
      <c r="AT15">
        <f>Table1[[#This Row],[Garbage_7]]/(POWER(10, LEN(Table1[[#This Row],[Garbage_7]])-3))</f>
        <v>640.45454545454504</v>
      </c>
      <c r="AU15">
        <v>6404545454545450</v>
      </c>
      <c r="AV15" t="s">
        <v>677</v>
      </c>
      <c r="AW15" t="s">
        <v>678</v>
      </c>
      <c r="AX15" t="s">
        <v>679</v>
      </c>
      <c r="AY15" t="s">
        <v>680</v>
      </c>
      <c r="AZ15" t="s">
        <v>681</v>
      </c>
      <c r="BA15" t="s">
        <v>682</v>
      </c>
      <c r="BB15" t="s">
        <v>683</v>
      </c>
      <c r="BC15" t="s">
        <v>684</v>
      </c>
      <c r="BD15">
        <v>5880909090909090</v>
      </c>
      <c r="BE15">
        <v>5831363636363630</v>
      </c>
      <c r="BF15">
        <v>1.17122727272727E+16</v>
      </c>
      <c r="BG15" t="s">
        <v>685</v>
      </c>
      <c r="BH15" t="s">
        <v>686</v>
      </c>
      <c r="BI15" t="s">
        <v>687</v>
      </c>
      <c r="BJ15" t="s">
        <v>688</v>
      </c>
      <c r="BK15" t="s">
        <v>689</v>
      </c>
      <c r="BL15" t="s">
        <v>690</v>
      </c>
      <c r="BM15" t="s">
        <v>691</v>
      </c>
      <c r="BN15" t="s">
        <v>692</v>
      </c>
      <c r="BO15" t="s">
        <v>693</v>
      </c>
      <c r="BP15" t="s">
        <v>694</v>
      </c>
      <c r="BQ15" t="s">
        <v>695</v>
      </c>
      <c r="BR15" t="s">
        <v>696</v>
      </c>
      <c r="BS15" t="s">
        <v>697</v>
      </c>
      <c r="BT15" t="s">
        <v>698</v>
      </c>
      <c r="BU15" t="s">
        <v>699</v>
      </c>
      <c r="BV15" t="s">
        <v>700</v>
      </c>
      <c r="BW15" t="s">
        <v>701</v>
      </c>
      <c r="BX15" t="s">
        <v>702</v>
      </c>
      <c r="BY15">
        <v>4430250909090900</v>
      </c>
      <c r="BZ15">
        <v>431184</v>
      </c>
      <c r="CA15">
        <v>4550134545454540</v>
      </c>
    </row>
    <row r="16" spans="1:79" x14ac:dyDescent="0.35">
      <c r="A16" s="2">
        <v>28004</v>
      </c>
      <c r="B16" t="s">
        <v>66</v>
      </c>
      <c r="C16">
        <v>2</v>
      </c>
      <c r="D16" t="s">
        <v>67</v>
      </c>
      <c r="E16" t="s">
        <v>68</v>
      </c>
      <c r="F16" t="s">
        <v>217</v>
      </c>
      <c r="G16" t="s">
        <v>70</v>
      </c>
      <c r="H16" t="s">
        <v>218</v>
      </c>
      <c r="I16">
        <f>IF(Table1[[#This Row],[Garbage_1]]&gt;10,Table1[[#This Row],[Garbage_1]]/(10000000000000000),Table1[[#This Row],[Garbage_1]])</f>
        <v>0.79473684210526296</v>
      </c>
      <c r="J16">
        <f>7947368421052630/(10000000000000000)</f>
        <v>0.79473684210526296</v>
      </c>
      <c r="K16">
        <v>0</v>
      </c>
      <c r="L16" t="s">
        <v>72</v>
      </c>
      <c r="M16" t="s">
        <v>73</v>
      </c>
      <c r="N16">
        <f>Table1[[#This Row],[Garbage_2]]/(POWER(10, LEN(Table1[[#This Row],[Garbage_2]])-2))</f>
        <v>16.486223684210501</v>
      </c>
      <c r="O16">
        <v>1.64862236842105E+16</v>
      </c>
      <c r="P16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1042.8947368421</v>
      </c>
      <c r="Q16">
        <v>1.0428947368421E+16</v>
      </c>
      <c r="R16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62.2631578947368</v>
      </c>
      <c r="S16">
        <v>6226315789473680</v>
      </c>
      <c r="T16">
        <f>Table1[[#This Row],[Garbage_4]]/(POWER(10, LEN(Table1[[#This Row],[Garbage_4]])-3))</f>
        <v>441.24236842105199</v>
      </c>
      <c r="U16">
        <v>4412423684210520</v>
      </c>
      <c r="V16">
        <f>Table1[[#This Row],[Garbage_5]]/(POWER(10, LEN(Table1[[#This Row],[Garbage_5]])-4))</f>
        <v>4053.7381578947302</v>
      </c>
      <c r="W16">
        <v>4053738157894730</v>
      </c>
      <c r="X16" t="s">
        <v>219</v>
      </c>
      <c r="Y16" t="s">
        <v>220</v>
      </c>
      <c r="Z16" t="s">
        <v>221</v>
      </c>
      <c r="AA16" t="s">
        <v>222</v>
      </c>
      <c r="AB16" t="s">
        <v>223</v>
      </c>
      <c r="AC16" t="s">
        <v>224</v>
      </c>
      <c r="AD16" t="s">
        <v>225</v>
      </c>
      <c r="AE16" t="s">
        <v>226</v>
      </c>
      <c r="AF16" t="s">
        <v>227</v>
      </c>
      <c r="AG16" t="s">
        <v>228</v>
      </c>
      <c r="AH16">
        <f>Table1[[#This Row],[Garbage_6]]/(POWER(10, LEN(Table1[[#This Row],[Garbage_6]])-3))</f>
        <v>806.44736842105203</v>
      </c>
      <c r="AI16">
        <v>8064473684210520</v>
      </c>
      <c r="AJ16" t="s">
        <v>229</v>
      </c>
      <c r="AK16" t="s">
        <v>230</v>
      </c>
      <c r="AL16" t="s">
        <v>231</v>
      </c>
      <c r="AM16" t="s">
        <v>232</v>
      </c>
      <c r="AN16" t="s">
        <v>233</v>
      </c>
      <c r="AO16" t="s">
        <v>234</v>
      </c>
      <c r="AP16" t="s">
        <v>235</v>
      </c>
      <c r="AQ16" t="s">
        <v>236</v>
      </c>
      <c r="AR16" t="s">
        <v>237</v>
      </c>
      <c r="AS16" t="s">
        <v>238</v>
      </c>
      <c r="AT16">
        <f>Table1[[#This Row],[Garbage_7]]/(POWER(10, LEN(Table1[[#This Row],[Garbage_7]])-3))</f>
        <v>660.65789473684197</v>
      </c>
      <c r="AU16">
        <v>6606578947368420</v>
      </c>
      <c r="AV16" t="s">
        <v>239</v>
      </c>
      <c r="AW16" t="s">
        <v>240</v>
      </c>
      <c r="AX16" t="s">
        <v>241</v>
      </c>
      <c r="AY16" t="s">
        <v>242</v>
      </c>
      <c r="AZ16" t="s">
        <v>243</v>
      </c>
      <c r="BA16" t="s">
        <v>244</v>
      </c>
      <c r="BB16" t="s">
        <v>245</v>
      </c>
      <c r="BC16" t="s">
        <v>246</v>
      </c>
      <c r="BD16">
        <v>6178947368421050</v>
      </c>
      <c r="BE16" t="s">
        <v>247</v>
      </c>
      <c r="BF16">
        <v>1.2543947368421E+16</v>
      </c>
      <c r="BG16" t="s">
        <v>248</v>
      </c>
      <c r="BH16" t="s">
        <v>249</v>
      </c>
      <c r="BI16" t="s">
        <v>250</v>
      </c>
      <c r="BJ16" t="s">
        <v>251</v>
      </c>
      <c r="BK16" t="s">
        <v>252</v>
      </c>
      <c r="BL16" t="s">
        <v>253</v>
      </c>
      <c r="BM16" t="s">
        <v>254</v>
      </c>
      <c r="BN16" t="s">
        <v>255</v>
      </c>
      <c r="BO16" t="s">
        <v>256</v>
      </c>
      <c r="BP16" t="s">
        <v>257</v>
      </c>
      <c r="BQ16" t="s">
        <v>258</v>
      </c>
      <c r="BR16" t="s">
        <v>259</v>
      </c>
      <c r="BS16" t="s">
        <v>260</v>
      </c>
      <c r="BT16" t="s">
        <v>261</v>
      </c>
      <c r="BU16" t="s">
        <v>262</v>
      </c>
      <c r="BV16" t="s">
        <v>263</v>
      </c>
      <c r="BW16" t="s">
        <v>264</v>
      </c>
      <c r="BX16" t="s">
        <v>265</v>
      </c>
      <c r="BY16">
        <v>4374611315789470</v>
      </c>
      <c r="BZ16">
        <v>4205228157894730</v>
      </c>
      <c r="CA16">
        <v>4.53379394736842E+16</v>
      </c>
    </row>
    <row r="17" spans="1:79" x14ac:dyDescent="0.35">
      <c r="A17" s="2">
        <v>28023</v>
      </c>
      <c r="B17" t="s">
        <v>797</v>
      </c>
      <c r="C17">
        <v>1</v>
      </c>
      <c r="D17" t="s">
        <v>798</v>
      </c>
      <c r="E17" t="s">
        <v>366</v>
      </c>
      <c r="F17" t="s">
        <v>69</v>
      </c>
      <c r="G17" t="s">
        <v>70</v>
      </c>
      <c r="H17" t="s">
        <v>71</v>
      </c>
      <c r="I17">
        <f>IF(Table1[[#This Row],[Garbage_1]]&gt;10,Table1[[#This Row],[Garbage_1]]/(10000000000000000),Table1[[#This Row],[Garbage_1]])</f>
        <v>0.78387096774193499</v>
      </c>
      <c r="J17">
        <v>7838709677419350</v>
      </c>
      <c r="K17">
        <v>0</v>
      </c>
      <c r="L17" t="s">
        <v>1138</v>
      </c>
      <c r="M17" t="s">
        <v>1139</v>
      </c>
      <c r="N17">
        <f>Table1[[#This Row],[Garbage_2]]/(POWER(10, LEN(Table1[[#This Row],[Garbage_2]])-2))</f>
        <v>12.247909677419299</v>
      </c>
      <c r="O17">
        <v>1.22479096774193E+16</v>
      </c>
      <c r="P17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1323.68819999999</v>
      </c>
      <c r="Q17">
        <v>1.32368819999999E+16</v>
      </c>
      <c r="R17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129.581496774193</v>
      </c>
      <c r="S17">
        <v>1.29581496774193E+16</v>
      </c>
      <c r="T17">
        <f>Table1[[#This Row],[Garbage_4]]/(POWER(10, LEN(Table1[[#This Row],[Garbage_4]])-3))</f>
        <v>646.88903225806405</v>
      </c>
      <c r="U17">
        <v>6.46889032258064E+16</v>
      </c>
      <c r="V17">
        <f>Table1[[#This Row],[Garbage_5]]/(POWER(10, LEN(Table1[[#This Row],[Garbage_5]])-4))</f>
        <v>4732.6716129032202</v>
      </c>
      <c r="W17">
        <v>4732671612903220</v>
      </c>
      <c r="X17" t="s">
        <v>1140</v>
      </c>
      <c r="Y17" t="s">
        <v>1141</v>
      </c>
      <c r="Z17" t="s">
        <v>1142</v>
      </c>
      <c r="AA17" t="s">
        <v>1143</v>
      </c>
      <c r="AB17" t="s">
        <v>1144</v>
      </c>
      <c r="AC17" t="s">
        <v>1145</v>
      </c>
      <c r="AD17" t="s">
        <v>1146</v>
      </c>
      <c r="AE17" t="s">
        <v>1147</v>
      </c>
      <c r="AF17" t="s">
        <v>1148</v>
      </c>
      <c r="AG17" t="s">
        <v>1149</v>
      </c>
      <c r="AH17">
        <f>Table1[[#This Row],[Garbage_6]]/(POWER(10, LEN(Table1[[#This Row],[Garbage_6]])-3))</f>
        <v>699.35483870967698</v>
      </c>
      <c r="AI17">
        <v>6993548387096770</v>
      </c>
      <c r="AJ17" t="s">
        <v>73</v>
      </c>
      <c r="AK17" t="s">
        <v>1150</v>
      </c>
      <c r="AL17" t="s">
        <v>1151</v>
      </c>
      <c r="AM17" t="s">
        <v>1152</v>
      </c>
      <c r="AN17" t="s">
        <v>1153</v>
      </c>
      <c r="AO17" t="s">
        <v>1154</v>
      </c>
      <c r="AP17" t="s">
        <v>1155</v>
      </c>
      <c r="AQ17" t="s">
        <v>1156</v>
      </c>
      <c r="AR17" t="s">
        <v>1157</v>
      </c>
      <c r="AS17" t="s">
        <v>1158</v>
      </c>
      <c r="AT17">
        <f>Table1[[#This Row],[Garbage_7]]/(POWER(10, LEN(Table1[[#This Row],[Garbage_7]])-3))</f>
        <v>618.54838709677404</v>
      </c>
      <c r="AU17">
        <v>6185483870967740</v>
      </c>
      <c r="AV17" t="s">
        <v>1159</v>
      </c>
      <c r="AW17" t="s">
        <v>1160</v>
      </c>
      <c r="AX17" t="s">
        <v>1161</v>
      </c>
      <c r="AY17" t="s">
        <v>1162</v>
      </c>
      <c r="AZ17" t="s">
        <v>1163</v>
      </c>
      <c r="BA17" t="s">
        <v>1164</v>
      </c>
      <c r="BB17" t="s">
        <v>1165</v>
      </c>
      <c r="BC17" t="s">
        <v>1166</v>
      </c>
      <c r="BD17">
        <v>8823870967741930</v>
      </c>
      <c r="BE17" t="s">
        <v>1167</v>
      </c>
      <c r="BF17">
        <v>1.8748064516129E+16</v>
      </c>
      <c r="BG17" t="s">
        <v>1168</v>
      </c>
      <c r="BH17" t="s">
        <v>1169</v>
      </c>
      <c r="BI17" t="s">
        <v>1170</v>
      </c>
      <c r="BJ17" t="s">
        <v>1171</v>
      </c>
      <c r="BK17" t="s">
        <v>1172</v>
      </c>
      <c r="BL17" t="s">
        <v>1173</v>
      </c>
      <c r="BM17" t="s">
        <v>1174</v>
      </c>
      <c r="BN17" t="s">
        <v>1175</v>
      </c>
      <c r="BO17" t="s">
        <v>1176</v>
      </c>
      <c r="BP17" t="s">
        <v>1177</v>
      </c>
      <c r="BQ17" t="s">
        <v>1178</v>
      </c>
      <c r="BR17" t="s">
        <v>1179</v>
      </c>
      <c r="BS17" t="s">
        <v>1180</v>
      </c>
      <c r="BT17" t="s">
        <v>1181</v>
      </c>
      <c r="BU17" t="s">
        <v>1182</v>
      </c>
      <c r="BV17" t="s">
        <v>1183</v>
      </c>
      <c r="BW17" t="s">
        <v>1184</v>
      </c>
      <c r="BX17" t="s">
        <v>1185</v>
      </c>
      <c r="BY17">
        <v>4016462258064510</v>
      </c>
      <c r="BZ17">
        <v>3866785483870960</v>
      </c>
      <c r="CA17">
        <v>4.2231894999999904E+16</v>
      </c>
    </row>
    <row r="18" spans="1:79" x14ac:dyDescent="0.35">
      <c r="A18" s="2">
        <v>28002</v>
      </c>
      <c r="B18" t="s">
        <v>66</v>
      </c>
      <c r="C18">
        <v>2</v>
      </c>
      <c r="D18" t="s">
        <v>67</v>
      </c>
      <c r="E18" t="s">
        <v>68</v>
      </c>
      <c r="F18" t="s">
        <v>69</v>
      </c>
      <c r="G18" t="s">
        <v>70</v>
      </c>
      <c r="H18" t="s">
        <v>71</v>
      </c>
      <c r="I18">
        <f>0.78</f>
        <v>0.78</v>
      </c>
      <c r="J18">
        <v>7.8</v>
      </c>
      <c r="K18">
        <v>0</v>
      </c>
      <c r="L18" t="s">
        <v>119</v>
      </c>
      <c r="M18" t="s">
        <v>120</v>
      </c>
      <c r="N18">
        <f>Table1[[#This Row],[Garbage_2]]/(POWER(10, LEN(Table1[[#This Row],[Garbage_2]])-2))</f>
        <v>14.2399266666666</v>
      </c>
      <c r="O18">
        <v>1.42399266666666E+16</v>
      </c>
      <c r="P18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1047.7464399999999</v>
      </c>
      <c r="Q18">
        <v>104774644</v>
      </c>
      <c r="R18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76.627461666666605</v>
      </c>
      <c r="S18">
        <v>7662746166666660</v>
      </c>
      <c r="T18">
        <f>Table1[[#This Row],[Garbage_4]]/(POWER(10, LEN(Table1[[#This Row],[Garbage_4]])-3))</f>
        <v>520.09766666666599</v>
      </c>
      <c r="U18">
        <v>5200976666666660</v>
      </c>
      <c r="V18">
        <f>Table1[[#This Row],[Garbage_5]]/(POWER(10, LEN(Table1[[#This Row],[Garbage_5]])-4))</f>
        <v>4429.6186666666599</v>
      </c>
      <c r="W18">
        <v>4.42961866666666E+16</v>
      </c>
      <c r="X18" t="s">
        <v>121</v>
      </c>
      <c r="Y18" t="s">
        <v>122</v>
      </c>
      <c r="Z18" t="s">
        <v>123</v>
      </c>
      <c r="AA18" t="s">
        <v>124</v>
      </c>
      <c r="AB18" t="s">
        <v>125</v>
      </c>
      <c r="AC18" t="s">
        <v>126</v>
      </c>
      <c r="AD18" t="s">
        <v>127</v>
      </c>
      <c r="AE18" t="s">
        <v>128</v>
      </c>
      <c r="AF18" t="s">
        <v>129</v>
      </c>
      <c r="AG18" t="s">
        <v>130</v>
      </c>
      <c r="AH18">
        <f>Table1[[#This Row],[Garbage_6]]/(POWER(10, LEN(Table1[[#This Row],[Garbage_6]])-3))</f>
        <v>708.16666666666595</v>
      </c>
      <c r="AI18">
        <v>7081666666666660</v>
      </c>
      <c r="AJ18" t="s">
        <v>131</v>
      </c>
      <c r="AK18" t="s">
        <v>132</v>
      </c>
      <c r="AL18" t="s">
        <v>133</v>
      </c>
      <c r="AM18" t="s">
        <v>134</v>
      </c>
      <c r="AN18" t="s">
        <v>135</v>
      </c>
      <c r="AO18" t="s">
        <v>136</v>
      </c>
      <c r="AP18" t="s">
        <v>137</v>
      </c>
      <c r="AQ18" t="s">
        <v>138</v>
      </c>
      <c r="AR18" t="s">
        <v>139</v>
      </c>
      <c r="AS18" t="s">
        <v>140</v>
      </c>
      <c r="AT18">
        <f>Table1[[#This Row],[Garbage_7]]/(POWER(10, LEN(Table1[[#This Row],[Garbage_7]])-3))</f>
        <v>596.66666666666595</v>
      </c>
      <c r="AU18">
        <v>5966666666666660</v>
      </c>
      <c r="AV18" t="s">
        <v>141</v>
      </c>
      <c r="AW18" t="s">
        <v>142</v>
      </c>
      <c r="AX18" t="s">
        <v>143</v>
      </c>
      <c r="AY18" t="s">
        <v>144</v>
      </c>
      <c r="AZ18" t="s">
        <v>145</v>
      </c>
      <c r="BA18" t="s">
        <v>146</v>
      </c>
      <c r="BB18" t="s">
        <v>147</v>
      </c>
      <c r="BC18" t="s">
        <v>148</v>
      </c>
      <c r="BD18">
        <v>5975166666666660</v>
      </c>
      <c r="BE18">
        <v>7389333333333330</v>
      </c>
      <c r="BF18" t="s">
        <v>149</v>
      </c>
      <c r="BG18" t="s">
        <v>150</v>
      </c>
      <c r="BH18" t="s">
        <v>151</v>
      </c>
      <c r="BI18" t="s">
        <v>152</v>
      </c>
      <c r="BJ18" t="s">
        <v>153</v>
      </c>
      <c r="BK18" t="s">
        <v>154</v>
      </c>
      <c r="BL18" t="s">
        <v>155</v>
      </c>
      <c r="BM18" t="s">
        <v>156</v>
      </c>
      <c r="BN18" t="s">
        <v>157</v>
      </c>
      <c r="BO18" t="s">
        <v>158</v>
      </c>
      <c r="BP18" t="s">
        <v>159</v>
      </c>
      <c r="BQ18" t="s">
        <v>160</v>
      </c>
      <c r="BR18" t="s">
        <v>161</v>
      </c>
      <c r="BS18" t="s">
        <v>162</v>
      </c>
      <c r="BT18" t="s">
        <v>163</v>
      </c>
      <c r="BU18" t="s">
        <v>164</v>
      </c>
      <c r="BV18" t="s">
        <v>165</v>
      </c>
      <c r="BW18" t="s">
        <v>166</v>
      </c>
      <c r="BX18" t="s">
        <v>167</v>
      </c>
      <c r="BY18">
        <v>4552799166666660</v>
      </c>
      <c r="BZ18">
        <v>4307123333333330</v>
      </c>
      <c r="CA18">
        <v>4.74913766666666E+16</v>
      </c>
    </row>
    <row r="19" spans="1:79" x14ac:dyDescent="0.35">
      <c r="A19" s="2">
        <v>28014</v>
      </c>
      <c r="B19" t="s">
        <v>66</v>
      </c>
      <c r="C19">
        <v>2</v>
      </c>
      <c r="D19" t="s">
        <v>67</v>
      </c>
      <c r="E19" t="s">
        <v>68</v>
      </c>
      <c r="F19" t="s">
        <v>217</v>
      </c>
      <c r="G19" t="s">
        <v>70</v>
      </c>
      <c r="H19" t="s">
        <v>71</v>
      </c>
      <c r="I19">
        <f>IF(Table1[[#This Row],[Garbage_1]]&gt;10,Table1[[#This Row],[Garbage_1]]/(10000000000000000),Table1[[#This Row],[Garbage_1]])</f>
        <v>0.77037037037037004</v>
      </c>
      <c r="J19">
        <v>7703703703703700</v>
      </c>
      <c r="K19">
        <v>0</v>
      </c>
      <c r="L19" t="s">
        <v>703</v>
      </c>
      <c r="M19" t="s">
        <v>704</v>
      </c>
      <c r="N19">
        <f>Table1[[#This Row],[Garbage_2]]/(POWER(10, LEN(Table1[[#This Row],[Garbage_2]])-2))</f>
        <v>15.067500000000001</v>
      </c>
      <c r="O19">
        <v>1.50675E+16</v>
      </c>
      <c r="P19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1082.62962962962</v>
      </c>
      <c r="Q19">
        <v>1.08262962962962E+16</v>
      </c>
      <c r="R19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72.592592592592595</v>
      </c>
      <c r="S19">
        <v>725925925925926</v>
      </c>
      <c r="T19">
        <f>Table1[[#This Row],[Garbage_4]]/(POWER(10, LEN(Table1[[#This Row],[Garbage_4]])-3))</f>
        <v>482.82333333333298</v>
      </c>
      <c r="U19">
        <v>4.8282333333333296E+16</v>
      </c>
      <c r="V19">
        <f>Table1[[#This Row],[Garbage_5]]/(POWER(10, LEN(Table1[[#This Row],[Garbage_5]])-4))</f>
        <v>4153.5596296296299</v>
      </c>
      <c r="W19">
        <v>415355962962963</v>
      </c>
      <c r="X19" t="s">
        <v>705</v>
      </c>
      <c r="Y19" t="s">
        <v>706</v>
      </c>
      <c r="Z19" t="s">
        <v>707</v>
      </c>
      <c r="AA19" t="s">
        <v>708</v>
      </c>
      <c r="AB19" t="s">
        <v>709</v>
      </c>
      <c r="AC19" t="s">
        <v>710</v>
      </c>
      <c r="AD19" t="s">
        <v>711</v>
      </c>
      <c r="AE19" t="s">
        <v>712</v>
      </c>
      <c r="AF19" t="s">
        <v>713</v>
      </c>
      <c r="AG19" t="s">
        <v>714</v>
      </c>
      <c r="AH19">
        <f>Table1[[#This Row],[Garbage_6]]/(POWER(10, LEN(Table1[[#This Row],[Garbage_6]])-3))</f>
        <v>606.48148148148096</v>
      </c>
      <c r="AI19">
        <v>6064814814814810</v>
      </c>
      <c r="AJ19" t="s">
        <v>715</v>
      </c>
      <c r="AK19" t="s">
        <v>716</v>
      </c>
      <c r="AL19" t="s">
        <v>717</v>
      </c>
      <c r="AM19" t="s">
        <v>718</v>
      </c>
      <c r="AN19" t="s">
        <v>719</v>
      </c>
      <c r="AO19" t="s">
        <v>720</v>
      </c>
      <c r="AP19" t="s">
        <v>721</v>
      </c>
      <c r="AQ19" t="s">
        <v>722</v>
      </c>
      <c r="AR19" t="s">
        <v>723</v>
      </c>
      <c r="AS19" t="s">
        <v>724</v>
      </c>
      <c r="AT19">
        <f>Table1[[#This Row],[Garbage_7]]/(POWER(10, LEN(Table1[[#This Row],[Garbage_7]])-3))</f>
        <v>470.74074074074002</v>
      </c>
      <c r="AU19">
        <v>4.7074074074074E+16</v>
      </c>
      <c r="AV19" t="s">
        <v>725</v>
      </c>
      <c r="AW19" t="s">
        <v>726</v>
      </c>
      <c r="AX19" t="s">
        <v>727</v>
      </c>
      <c r="AY19" t="s">
        <v>728</v>
      </c>
      <c r="AZ19" t="s">
        <v>729</v>
      </c>
      <c r="BA19" t="s">
        <v>730</v>
      </c>
      <c r="BB19" t="s">
        <v>731</v>
      </c>
      <c r="BC19" t="s">
        <v>732</v>
      </c>
      <c r="BD19">
        <v>5087692307692300</v>
      </c>
      <c r="BE19">
        <v>5500384615384610</v>
      </c>
      <c r="BF19">
        <v>1.05880769230769E+16</v>
      </c>
      <c r="BG19" t="s">
        <v>733</v>
      </c>
      <c r="BH19" t="s">
        <v>734</v>
      </c>
      <c r="BI19" t="s">
        <v>735</v>
      </c>
      <c r="BJ19" t="s">
        <v>736</v>
      </c>
      <c r="BK19" t="s">
        <v>737</v>
      </c>
      <c r="BL19" t="s">
        <v>738</v>
      </c>
      <c r="BM19" t="s">
        <v>739</v>
      </c>
      <c r="BN19" t="s">
        <v>740</v>
      </c>
      <c r="BO19" t="s">
        <v>741</v>
      </c>
      <c r="BP19" t="s">
        <v>742</v>
      </c>
      <c r="BQ19" t="s">
        <v>743</v>
      </c>
      <c r="BR19" t="s">
        <v>744</v>
      </c>
      <c r="BS19" t="s">
        <v>745</v>
      </c>
      <c r="BT19" t="s">
        <v>746</v>
      </c>
      <c r="BU19" t="s">
        <v>747</v>
      </c>
      <c r="BV19" t="s">
        <v>748</v>
      </c>
      <c r="BW19" t="s">
        <v>749</v>
      </c>
      <c r="BX19" t="s">
        <v>750</v>
      </c>
      <c r="BY19">
        <v>4.5020723076923E+16</v>
      </c>
      <c r="BZ19">
        <v>4357583076923070</v>
      </c>
      <c r="CA19">
        <v>4631140384615380</v>
      </c>
    </row>
    <row r="20" spans="1:79" x14ac:dyDescent="0.35">
      <c r="A20" s="2">
        <v>28050</v>
      </c>
      <c r="B20" t="s">
        <v>2434</v>
      </c>
      <c r="C20">
        <v>1</v>
      </c>
      <c r="D20" t="s">
        <v>2435</v>
      </c>
      <c r="E20" t="s">
        <v>366</v>
      </c>
      <c r="F20" t="s">
        <v>69</v>
      </c>
      <c r="G20" t="s">
        <v>70</v>
      </c>
      <c r="H20" t="s">
        <v>71</v>
      </c>
      <c r="I20">
        <f>IF(Table1[[#This Row],[Garbage_1]]&gt;10,Table1[[#This Row],[Garbage_1]]/(10000000000000000),Table1[[#This Row],[Garbage_1]])</f>
        <v>0.75333333333333297</v>
      </c>
      <c r="J20">
        <v>7533333333333330</v>
      </c>
      <c r="K20">
        <v>0</v>
      </c>
      <c r="L20" t="s">
        <v>2436</v>
      </c>
      <c r="M20" t="s">
        <v>2437</v>
      </c>
      <c r="N20">
        <f>Table1[[#This Row],[Garbage_2]]/(POWER(10, LEN(Table1[[#This Row],[Garbage_2]])-2))</f>
        <v>12.9043642857142</v>
      </c>
      <c r="O20">
        <v>1.29043642857142E+16</v>
      </c>
      <c r="P20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1101.6226892857101</v>
      </c>
      <c r="Q20">
        <v>1.10162268928571E+16</v>
      </c>
      <c r="R20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99.945317857142797</v>
      </c>
      <c r="S20">
        <v>9994531785714280</v>
      </c>
      <c r="T20">
        <f>Table1[[#This Row],[Garbage_4]]/(POWER(10, LEN(Table1[[#This Row],[Garbage_4]])-3))</f>
        <v>470.78033333333298</v>
      </c>
      <c r="U20">
        <v>4707803333333330</v>
      </c>
      <c r="V20">
        <f>Table1[[#This Row],[Garbage_5]]/(POWER(10, LEN(Table1[[#This Row],[Garbage_5]])-4))</f>
        <v>4712.5060000000003</v>
      </c>
      <c r="W20">
        <v>4712506</v>
      </c>
      <c r="X20" t="s">
        <v>2438</v>
      </c>
      <c r="Y20" t="s">
        <v>2439</v>
      </c>
      <c r="Z20" t="s">
        <v>2440</v>
      </c>
      <c r="AA20" t="s">
        <v>2441</v>
      </c>
      <c r="AB20" t="s">
        <v>2442</v>
      </c>
      <c r="AC20" t="s">
        <v>2443</v>
      </c>
      <c r="AD20" t="s">
        <v>2444</v>
      </c>
      <c r="AE20" t="s">
        <v>2445</v>
      </c>
      <c r="AF20" t="s">
        <v>2446</v>
      </c>
      <c r="AG20" t="s">
        <v>2447</v>
      </c>
      <c r="AH20">
        <f>Table1[[#This Row],[Garbage_6]]/(POWER(10, LEN(Table1[[#This Row],[Garbage_6]])-3))</f>
        <v>976.72413793103397</v>
      </c>
      <c r="AI20">
        <v>9767241379310340</v>
      </c>
      <c r="AJ20" t="s">
        <v>73</v>
      </c>
      <c r="AK20" t="s">
        <v>2448</v>
      </c>
      <c r="AL20" t="s">
        <v>2449</v>
      </c>
      <c r="AM20" t="s">
        <v>2450</v>
      </c>
      <c r="AN20" t="s">
        <v>2451</v>
      </c>
      <c r="AO20" t="s">
        <v>2452</v>
      </c>
      <c r="AP20" t="s">
        <v>2453</v>
      </c>
      <c r="AQ20" t="s">
        <v>2454</v>
      </c>
      <c r="AR20" t="s">
        <v>2455</v>
      </c>
      <c r="AS20" t="s">
        <v>2456</v>
      </c>
      <c r="AT20">
        <f>Table1[[#This Row],[Garbage_7]]/(POWER(10, LEN(Table1[[#This Row],[Garbage_7]])-3))</f>
        <v>878.27586206896501</v>
      </c>
      <c r="AU20">
        <v>8782758620689650</v>
      </c>
      <c r="AV20" t="s">
        <v>2457</v>
      </c>
      <c r="AW20" t="s">
        <v>2458</v>
      </c>
      <c r="AX20" t="s">
        <v>2459</v>
      </c>
      <c r="AY20" t="s">
        <v>2460</v>
      </c>
      <c r="AZ20" t="s">
        <v>2461</v>
      </c>
      <c r="BA20" t="s">
        <v>2462</v>
      </c>
      <c r="BB20" t="s">
        <v>2463</v>
      </c>
      <c r="BC20" t="s">
        <v>2464</v>
      </c>
      <c r="BD20">
        <v>1.03546666666666E+16</v>
      </c>
      <c r="BE20">
        <v>1.09466666666666E+16</v>
      </c>
      <c r="BF20">
        <v>2.12843333333333E+16</v>
      </c>
      <c r="BG20" t="s">
        <v>2465</v>
      </c>
      <c r="BH20" t="s">
        <v>2466</v>
      </c>
      <c r="BI20" t="s">
        <v>2467</v>
      </c>
      <c r="BJ20" t="s">
        <v>2468</v>
      </c>
      <c r="BK20" t="s">
        <v>2469</v>
      </c>
      <c r="BL20" t="s">
        <v>2470</v>
      </c>
      <c r="BM20" t="s">
        <v>2471</v>
      </c>
      <c r="BN20" t="s">
        <v>2472</v>
      </c>
      <c r="BO20" t="s">
        <v>2473</v>
      </c>
      <c r="BP20" t="s">
        <v>2474</v>
      </c>
      <c r="BQ20" t="s">
        <v>2475</v>
      </c>
      <c r="BR20" t="s">
        <v>2476</v>
      </c>
      <c r="BS20" t="s">
        <v>2477</v>
      </c>
      <c r="BT20" t="s">
        <v>2478</v>
      </c>
      <c r="BU20" t="s">
        <v>2479</v>
      </c>
      <c r="BV20" t="s">
        <v>2480</v>
      </c>
      <c r="BW20" t="s">
        <v>2481</v>
      </c>
      <c r="BX20" t="s">
        <v>2482</v>
      </c>
      <c r="BY20">
        <v>3537355</v>
      </c>
      <c r="BZ20">
        <v>3428135999999990</v>
      </c>
      <c r="CA20">
        <v>3612428333333330</v>
      </c>
    </row>
    <row r="21" spans="1:79" x14ac:dyDescent="0.35">
      <c r="A21" s="2">
        <v>28055</v>
      </c>
      <c r="B21" t="s">
        <v>2334</v>
      </c>
      <c r="C21">
        <v>4</v>
      </c>
      <c r="D21" t="s">
        <v>2335</v>
      </c>
      <c r="E21" t="s">
        <v>2336</v>
      </c>
      <c r="F21" t="s">
        <v>69</v>
      </c>
      <c r="G21" t="s">
        <v>70</v>
      </c>
      <c r="H21" t="s">
        <v>71</v>
      </c>
      <c r="I21">
        <v>0.75</v>
      </c>
      <c r="J21">
        <v>7.5</v>
      </c>
      <c r="K21">
        <v>0</v>
      </c>
      <c r="L21" t="s">
        <v>2679</v>
      </c>
      <c r="M21" t="s">
        <v>2680</v>
      </c>
      <c r="N21">
        <f>Table1[[#This Row],[Garbage_2]]/(POWER(10, LEN(Table1[[#This Row],[Garbage_2]])-2))</f>
        <v>13.7070285714285</v>
      </c>
      <c r="O21">
        <v>1370702857142850</v>
      </c>
      <c r="P21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1999.9679857142801</v>
      </c>
      <c r="Q21">
        <v>1.99996798571428E+16</v>
      </c>
      <c r="R21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174.368742857142</v>
      </c>
      <c r="S21">
        <v>1.74368742857142E+16</v>
      </c>
      <c r="T21">
        <f>Table1[[#This Row],[Garbage_4]]/(POWER(10, LEN(Table1[[#This Row],[Garbage_4]])-3))</f>
        <v>714.44624999999996</v>
      </c>
      <c r="U21">
        <v>71444625</v>
      </c>
      <c r="V21">
        <f>Table1[[#This Row],[Garbage_5]]/(POWER(10, LEN(Table1[[#This Row],[Garbage_5]])-4))</f>
        <v>4456.8712500000001</v>
      </c>
      <c r="W21">
        <v>445687125</v>
      </c>
      <c r="X21" t="s">
        <v>2681</v>
      </c>
      <c r="Y21" t="s">
        <v>2682</v>
      </c>
      <c r="Z21" t="s">
        <v>2683</v>
      </c>
      <c r="AA21" t="s">
        <v>2684</v>
      </c>
      <c r="AB21" t="s">
        <v>2685</v>
      </c>
      <c r="AC21" t="s">
        <v>2686</v>
      </c>
      <c r="AD21" t="s">
        <v>2687</v>
      </c>
      <c r="AE21" t="s">
        <v>2688</v>
      </c>
      <c r="AF21" t="s">
        <v>2689</v>
      </c>
      <c r="AG21" t="s">
        <v>2690</v>
      </c>
      <c r="AH21">
        <f>Table1[[#This Row],[Garbage_6]]/(POWER(10, LEN(Table1[[#This Row],[Garbage_6]])-3))</f>
        <v>808.75</v>
      </c>
      <c r="AI21">
        <v>80875</v>
      </c>
      <c r="AJ21" t="s">
        <v>73</v>
      </c>
      <c r="AK21" t="s">
        <v>2691</v>
      </c>
      <c r="AL21" t="s">
        <v>2692</v>
      </c>
      <c r="AM21" t="s">
        <v>2693</v>
      </c>
      <c r="AN21" t="s">
        <v>2694</v>
      </c>
      <c r="AO21" t="s">
        <v>2695</v>
      </c>
      <c r="AP21" t="s">
        <v>2696</v>
      </c>
      <c r="AQ21" t="s">
        <v>2697</v>
      </c>
      <c r="AR21" t="s">
        <v>2698</v>
      </c>
      <c r="AS21" t="s">
        <v>2699</v>
      </c>
      <c r="AT21" t="e">
        <f>Table1[[#This Row],[Garbage_7]]/(POWER(10, LEN(Table1[[#This Row],[Garbage_7]])-3))</f>
        <v>#VALUE!</v>
      </c>
      <c r="AU21" t="s">
        <v>2700</v>
      </c>
      <c r="AV21" t="s">
        <v>2701</v>
      </c>
      <c r="AW21" t="s">
        <v>2702</v>
      </c>
      <c r="AX21" t="s">
        <v>2703</v>
      </c>
      <c r="AY21" t="s">
        <v>2704</v>
      </c>
      <c r="AZ21" t="s">
        <v>2705</v>
      </c>
      <c r="BA21" t="s">
        <v>2706</v>
      </c>
      <c r="BB21" t="s">
        <v>2707</v>
      </c>
      <c r="BC21" t="s">
        <v>2708</v>
      </c>
      <c r="BD21" t="s">
        <v>2709</v>
      </c>
      <c r="BE21" t="s">
        <v>2710</v>
      </c>
      <c r="BF21" t="s">
        <v>2711</v>
      </c>
      <c r="BG21" t="s">
        <v>2712</v>
      </c>
      <c r="BH21" t="s">
        <v>2713</v>
      </c>
      <c r="BI21" t="s">
        <v>2714</v>
      </c>
      <c r="BJ21" t="s">
        <v>2715</v>
      </c>
      <c r="BK21" t="s">
        <v>2716</v>
      </c>
      <c r="BL21" t="s">
        <v>2717</v>
      </c>
      <c r="BM21" t="s">
        <v>2718</v>
      </c>
      <c r="BN21" t="s">
        <v>2719</v>
      </c>
      <c r="BO21" t="s">
        <v>2720</v>
      </c>
      <c r="BP21" t="s">
        <v>2721</v>
      </c>
      <c r="BQ21" t="s">
        <v>2722</v>
      </c>
      <c r="BR21" t="s">
        <v>2723</v>
      </c>
      <c r="BS21" t="s">
        <v>2724</v>
      </c>
      <c r="BT21" t="s">
        <v>2725</v>
      </c>
      <c r="BU21" t="s">
        <v>2726</v>
      </c>
      <c r="BV21" t="s">
        <v>2727</v>
      </c>
      <c r="BW21" t="s">
        <v>2728</v>
      </c>
      <c r="BX21" t="s">
        <v>2729</v>
      </c>
      <c r="BY21">
        <v>3.7264675E+16</v>
      </c>
      <c r="BZ21">
        <v>362292125</v>
      </c>
      <c r="CA21">
        <v>3982015</v>
      </c>
    </row>
    <row r="22" spans="1:79" x14ac:dyDescent="0.35">
      <c r="A22" s="2">
        <v>28028</v>
      </c>
      <c r="B22" t="s">
        <v>66</v>
      </c>
      <c r="C22">
        <v>2</v>
      </c>
      <c r="D22" t="s">
        <v>67</v>
      </c>
      <c r="E22" t="s">
        <v>68</v>
      </c>
      <c r="F22" t="s">
        <v>69</v>
      </c>
      <c r="G22" t="s">
        <v>70</v>
      </c>
      <c r="H22" t="s">
        <v>71</v>
      </c>
      <c r="I22">
        <f>IF(Table1[[#This Row],[Garbage_1]]&gt;10,Table1[[#This Row],[Garbage_1]]/(10000000000000000),Table1[[#This Row],[Garbage_1]])</f>
        <v>0.72666666666666602</v>
      </c>
      <c r="J22">
        <v>7266666666666660</v>
      </c>
      <c r="K22">
        <v>0</v>
      </c>
      <c r="L22" t="s">
        <v>1377</v>
      </c>
      <c r="M22" t="s">
        <v>1378</v>
      </c>
      <c r="N22">
        <f>Table1[[#This Row],[Garbage_2]]/(POWER(10, LEN(Table1[[#This Row],[Garbage_2]])-2))</f>
        <v>13.763663999999901</v>
      </c>
      <c r="O22">
        <v>1.37636639999999E+16</v>
      </c>
      <c r="P22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966.77066666666599</v>
      </c>
      <c r="Q22">
        <v>9667706666666660</v>
      </c>
      <c r="R22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74.268000000000001</v>
      </c>
      <c r="S22">
        <v>74268</v>
      </c>
      <c r="T22">
        <f>Table1[[#This Row],[Garbage_4]]/(POWER(10, LEN(Table1[[#This Row],[Garbage_4]])-3))</f>
        <v>0.42848160000000002</v>
      </c>
      <c r="U22">
        <v>42848.160000000003</v>
      </c>
      <c r="V22">
        <f>Table1[[#This Row],[Garbage_5]]/(POWER(10, LEN(Table1[[#This Row],[Garbage_5]])-4))</f>
        <v>4172.360044</v>
      </c>
      <c r="W22">
        <v>4172360044</v>
      </c>
      <c r="X22" t="s">
        <v>1379</v>
      </c>
      <c r="Y22" t="s">
        <v>1380</v>
      </c>
      <c r="Z22" t="s">
        <v>1381</v>
      </c>
      <c r="AA22" t="s">
        <v>1382</v>
      </c>
      <c r="AB22" t="s">
        <v>1383</v>
      </c>
      <c r="AC22" t="s">
        <v>1384</v>
      </c>
      <c r="AD22" t="s">
        <v>1385</v>
      </c>
      <c r="AE22" t="s">
        <v>1386</v>
      </c>
      <c r="AF22" t="s">
        <v>1387</v>
      </c>
      <c r="AG22" t="s">
        <v>1388</v>
      </c>
      <c r="AH22">
        <f>Table1[[#This Row],[Garbage_6]]/(POWER(10, LEN(Table1[[#This Row],[Garbage_6]])-3))</f>
        <v>689.86666666666599</v>
      </c>
      <c r="AI22">
        <v>6898666666666660</v>
      </c>
      <c r="AJ22" t="s">
        <v>1389</v>
      </c>
      <c r="AK22" t="s">
        <v>1390</v>
      </c>
      <c r="AL22" t="s">
        <v>1391</v>
      </c>
      <c r="AM22" t="s">
        <v>1392</v>
      </c>
      <c r="AN22" t="s">
        <v>1393</v>
      </c>
      <c r="AO22" t="s">
        <v>1394</v>
      </c>
      <c r="AP22" t="s">
        <v>1395</v>
      </c>
      <c r="AQ22" t="s">
        <v>1396</v>
      </c>
      <c r="AR22" t="s">
        <v>1397</v>
      </c>
      <c r="AS22" t="s">
        <v>1398</v>
      </c>
      <c r="AT22">
        <f>Table1[[#This Row],[Garbage_7]]/(POWER(10, LEN(Table1[[#This Row],[Garbage_7]])-3))</f>
        <v>547.93333333333305</v>
      </c>
      <c r="AU22">
        <v>5479333333333330</v>
      </c>
      <c r="AV22" t="s">
        <v>1399</v>
      </c>
      <c r="AW22" t="s">
        <v>1400</v>
      </c>
      <c r="AX22" t="s">
        <v>1401</v>
      </c>
      <c r="AY22" t="s">
        <v>1402</v>
      </c>
      <c r="AZ22" t="s">
        <v>1403</v>
      </c>
      <c r="BA22" t="s">
        <v>1404</v>
      </c>
      <c r="BB22" t="s">
        <v>1405</v>
      </c>
      <c r="BC22" t="s">
        <v>1406</v>
      </c>
      <c r="BD22">
        <v>5426756756756750</v>
      </c>
      <c r="BE22">
        <v>6757972972972970</v>
      </c>
      <c r="BF22">
        <v>1218472972972970</v>
      </c>
      <c r="BG22" t="s">
        <v>1407</v>
      </c>
      <c r="BH22" t="s">
        <v>1408</v>
      </c>
      <c r="BI22" t="s">
        <v>1409</v>
      </c>
      <c r="BJ22" t="s">
        <v>1410</v>
      </c>
      <c r="BK22" t="s">
        <v>1411</v>
      </c>
      <c r="BL22" t="s">
        <v>1394</v>
      </c>
      <c r="BM22" t="s">
        <v>1412</v>
      </c>
      <c r="BN22" t="s">
        <v>1413</v>
      </c>
      <c r="BO22" t="s">
        <v>1414</v>
      </c>
      <c r="BP22" t="s">
        <v>1415</v>
      </c>
      <c r="BQ22" t="s">
        <v>1416</v>
      </c>
      <c r="BR22" t="s">
        <v>1417</v>
      </c>
      <c r="BS22" t="s">
        <v>1418</v>
      </c>
      <c r="BT22" t="s">
        <v>1419</v>
      </c>
      <c r="BU22" t="s">
        <v>1420</v>
      </c>
      <c r="BV22" t="s">
        <v>1421</v>
      </c>
      <c r="BW22" t="s">
        <v>1422</v>
      </c>
      <c r="BX22" t="s">
        <v>1423</v>
      </c>
      <c r="BY22">
        <v>4.63525162162162E+16</v>
      </c>
      <c r="BZ22">
        <v>4360952837837830</v>
      </c>
      <c r="CA22">
        <v>4856153243243240</v>
      </c>
    </row>
    <row r="23" spans="1:79" x14ac:dyDescent="0.35">
      <c r="A23" s="2">
        <v>28020</v>
      </c>
      <c r="B23" t="s">
        <v>66</v>
      </c>
      <c r="C23">
        <v>2</v>
      </c>
      <c r="D23" t="s">
        <v>67</v>
      </c>
      <c r="E23" t="s">
        <v>68</v>
      </c>
      <c r="F23" t="s">
        <v>69</v>
      </c>
      <c r="G23" t="s">
        <v>70</v>
      </c>
      <c r="H23" t="s">
        <v>71</v>
      </c>
      <c r="I23">
        <f>IF(Table1[[#This Row],[Garbage_1]]&gt;10,Table1[[#This Row],[Garbage_1]]/(10000000000000000),Table1[[#This Row],[Garbage_1]])</f>
        <v>0.72033898305084698</v>
      </c>
      <c r="J23">
        <v>7203389830508470</v>
      </c>
      <c r="K23">
        <v>0</v>
      </c>
      <c r="L23" t="s">
        <v>992</v>
      </c>
      <c r="M23" t="s">
        <v>993</v>
      </c>
      <c r="N23">
        <f>Table1[[#This Row],[Garbage_2]]/(POWER(10, LEN(Table1[[#This Row],[Garbage_2]])-2))</f>
        <v>14.267040677966101</v>
      </c>
      <c r="O23">
        <v>1.42670406779661E+16</v>
      </c>
      <c r="P23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963.91525423728797</v>
      </c>
      <c r="Q23">
        <v>9639152542372880</v>
      </c>
      <c r="R23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69.762711864406697</v>
      </c>
      <c r="S23">
        <v>6976271186440670</v>
      </c>
      <c r="T23">
        <f>Table1[[#This Row],[Garbage_4]]/(POWER(10, LEN(Table1[[#This Row],[Garbage_4]])-3))</f>
        <v>430.94864406779601</v>
      </c>
      <c r="U23">
        <v>4309486440677960</v>
      </c>
      <c r="V23">
        <f>Table1[[#This Row],[Garbage_5]]/(POWER(10, LEN(Table1[[#This Row],[Garbage_5]])-4))</f>
        <v>3949.7322033898304</v>
      </c>
      <c r="W23">
        <v>3.9497322033898304E+16</v>
      </c>
      <c r="X23" t="s">
        <v>994</v>
      </c>
      <c r="Y23" t="s">
        <v>995</v>
      </c>
      <c r="Z23" t="s">
        <v>996</v>
      </c>
      <c r="AA23" t="s">
        <v>997</v>
      </c>
      <c r="AB23" t="s">
        <v>998</v>
      </c>
      <c r="AC23" t="s">
        <v>999</v>
      </c>
      <c r="AD23" t="s">
        <v>1000</v>
      </c>
      <c r="AE23" t="s">
        <v>1001</v>
      </c>
      <c r="AF23" t="s">
        <v>1002</v>
      </c>
      <c r="AG23" t="s">
        <v>1003</v>
      </c>
      <c r="AH23">
        <f>Table1[[#This Row],[Garbage_6]]/(POWER(10, LEN(Table1[[#This Row],[Garbage_6]])-3))</f>
        <v>696.10169491525403</v>
      </c>
      <c r="AI23">
        <v>6961016949152540</v>
      </c>
      <c r="AJ23" t="s">
        <v>1004</v>
      </c>
      <c r="AK23" t="s">
        <v>1005</v>
      </c>
      <c r="AL23" t="s">
        <v>1006</v>
      </c>
      <c r="AM23" t="s">
        <v>1007</v>
      </c>
      <c r="AN23" t="s">
        <v>1008</v>
      </c>
      <c r="AO23" t="s">
        <v>1009</v>
      </c>
      <c r="AP23" t="s">
        <v>1010</v>
      </c>
      <c r="AQ23" t="s">
        <v>1011</v>
      </c>
      <c r="AR23" t="s">
        <v>1012</v>
      </c>
      <c r="AS23" t="s">
        <v>1013</v>
      </c>
      <c r="AT23">
        <f>Table1[[#This Row],[Garbage_7]]/(POWER(10, LEN(Table1[[#This Row],[Garbage_7]])-3))</f>
        <v>579.49152542372804</v>
      </c>
      <c r="AU23">
        <v>5794915254237280</v>
      </c>
      <c r="AV23" t="s">
        <v>1014</v>
      </c>
      <c r="AW23" t="s">
        <v>1015</v>
      </c>
      <c r="AX23" t="s">
        <v>1016</v>
      </c>
      <c r="AY23" t="s">
        <v>1017</v>
      </c>
      <c r="AZ23" t="s">
        <v>1018</v>
      </c>
      <c r="BA23" t="s">
        <v>1019</v>
      </c>
      <c r="BB23" t="s">
        <v>1020</v>
      </c>
      <c r="BC23" t="s">
        <v>1021</v>
      </c>
      <c r="BD23">
        <v>5795932203389830</v>
      </c>
      <c r="BE23">
        <v>7156101694915250</v>
      </c>
      <c r="BF23">
        <v>1.2952033898305E+16</v>
      </c>
      <c r="BG23" t="s">
        <v>1022</v>
      </c>
      <c r="BH23" t="s">
        <v>1023</v>
      </c>
      <c r="BI23" t="s">
        <v>1024</v>
      </c>
      <c r="BJ23" t="s">
        <v>1025</v>
      </c>
      <c r="BK23" t="s">
        <v>1026</v>
      </c>
      <c r="BL23" t="s">
        <v>1027</v>
      </c>
      <c r="BM23" t="s">
        <v>1028</v>
      </c>
      <c r="BN23" t="s">
        <v>1029</v>
      </c>
      <c r="BO23" t="s">
        <v>1030</v>
      </c>
      <c r="BP23" t="s">
        <v>1031</v>
      </c>
      <c r="BQ23" t="s">
        <v>1032</v>
      </c>
      <c r="BR23" t="s">
        <v>1033</v>
      </c>
      <c r="BS23" t="s">
        <v>1034</v>
      </c>
      <c r="BT23" t="s">
        <v>1035</v>
      </c>
      <c r="BU23" t="s">
        <v>1036</v>
      </c>
      <c r="BV23" t="s">
        <v>1037</v>
      </c>
      <c r="BW23" t="s">
        <v>1038</v>
      </c>
      <c r="BX23" t="s">
        <v>1039</v>
      </c>
      <c r="BY23">
        <v>4518694745762710</v>
      </c>
      <c r="BZ23">
        <v>4275738305084740</v>
      </c>
      <c r="CA23">
        <v>4715726949152540</v>
      </c>
    </row>
    <row r="24" spans="1:79" x14ac:dyDescent="0.35">
      <c r="A24" s="2">
        <v>28007</v>
      </c>
      <c r="B24" t="s">
        <v>364</v>
      </c>
      <c r="C24">
        <v>1</v>
      </c>
      <c r="D24" t="s">
        <v>365</v>
      </c>
      <c r="E24" t="s">
        <v>366</v>
      </c>
      <c r="F24" t="s">
        <v>69</v>
      </c>
      <c r="G24" t="s">
        <v>70</v>
      </c>
      <c r="H24" t="s">
        <v>71</v>
      </c>
      <c r="I24">
        <f>IF(Table1[[#This Row],[Garbage_1]]&gt;10,Table1[[#This Row],[Garbage_1]]/(10000000000000000),Table1[[#This Row],[Garbage_1]])</f>
        <v>0.70365853658536504</v>
      </c>
      <c r="J24">
        <v>7036585365853650</v>
      </c>
      <c r="K24">
        <v>0</v>
      </c>
      <c r="L24" t="s">
        <v>367</v>
      </c>
      <c r="M24" t="s">
        <v>368</v>
      </c>
      <c r="N24">
        <f>Table1[[#This Row],[Garbage_2]]/(POWER(10, LEN(Table1[[#This Row],[Garbage_2]])-2))</f>
        <v>13.764989873417701</v>
      </c>
      <c r="O24">
        <v>1.37649898734177E+16</v>
      </c>
      <c r="P24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1055.1936708860701</v>
      </c>
      <c r="Q24">
        <v>1055193670886070</v>
      </c>
      <c r="R24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80.175949367088592</v>
      </c>
      <c r="S24">
        <v>801759493670886</v>
      </c>
      <c r="T24">
        <f>Table1[[#This Row],[Garbage_4]]/(POWER(10, LEN(Table1[[#This Row],[Garbage_4]])-3))</f>
        <v>399.45256097560895</v>
      </c>
      <c r="U24">
        <v>3.9945256097560896E+16</v>
      </c>
      <c r="V24">
        <f>Table1[[#This Row],[Garbage_5]]/(POWER(10, LEN(Table1[[#This Row],[Garbage_5]])-4))</f>
        <v>3926.0196341463402</v>
      </c>
      <c r="W24">
        <v>3.92601963414634E+16</v>
      </c>
      <c r="X24" t="s">
        <v>369</v>
      </c>
      <c r="Y24" t="s">
        <v>370</v>
      </c>
      <c r="Z24" t="s">
        <v>371</v>
      </c>
      <c r="AA24" t="s">
        <v>372</v>
      </c>
      <c r="AB24" t="s">
        <v>373</v>
      </c>
      <c r="AC24" t="s">
        <v>374</v>
      </c>
      <c r="AD24" t="s">
        <v>375</v>
      </c>
      <c r="AE24" t="s">
        <v>376</v>
      </c>
      <c r="AF24" t="s">
        <v>377</v>
      </c>
      <c r="AG24" t="s">
        <v>378</v>
      </c>
      <c r="AH24">
        <f>Table1[[#This Row],[Garbage_6]]/(POWER(10, LEN(Table1[[#This Row],[Garbage_6]])-3))</f>
        <v>644.39024390243901</v>
      </c>
      <c r="AI24">
        <v>644390243902439</v>
      </c>
      <c r="AJ24" t="s">
        <v>379</v>
      </c>
      <c r="AK24" t="s">
        <v>380</v>
      </c>
      <c r="AL24" t="s">
        <v>381</v>
      </c>
      <c r="AM24" t="s">
        <v>382</v>
      </c>
      <c r="AN24" t="s">
        <v>383</v>
      </c>
      <c r="AO24" t="s">
        <v>384</v>
      </c>
      <c r="AP24" t="s">
        <v>385</v>
      </c>
      <c r="AQ24" t="s">
        <v>386</v>
      </c>
      <c r="AR24" t="s">
        <v>387</v>
      </c>
      <c r="AS24" t="s">
        <v>388</v>
      </c>
      <c r="AT24">
        <f>Table1[[#This Row],[Garbage_7]]/(POWER(10, LEN(Table1[[#This Row],[Garbage_7]])-3))</f>
        <v>577.07317073170702</v>
      </c>
      <c r="AU24">
        <v>5770731707317070</v>
      </c>
      <c r="AV24" t="s">
        <v>389</v>
      </c>
      <c r="AW24" t="s">
        <v>390</v>
      </c>
      <c r="AX24" t="s">
        <v>391</v>
      </c>
      <c r="AY24" t="s">
        <v>392</v>
      </c>
      <c r="AZ24" t="s">
        <v>393</v>
      </c>
      <c r="BA24" t="s">
        <v>394</v>
      </c>
      <c r="BB24" t="s">
        <v>395</v>
      </c>
      <c r="BC24" t="s">
        <v>396</v>
      </c>
      <c r="BD24">
        <v>627325</v>
      </c>
      <c r="BE24">
        <v>744625</v>
      </c>
      <c r="BF24" t="s">
        <v>397</v>
      </c>
      <c r="BG24" t="s">
        <v>398</v>
      </c>
      <c r="BH24" t="s">
        <v>399</v>
      </c>
      <c r="BI24" t="s">
        <v>400</v>
      </c>
      <c r="BJ24" t="s">
        <v>401</v>
      </c>
      <c r="BK24" t="s">
        <v>402</v>
      </c>
      <c r="BL24" t="s">
        <v>403</v>
      </c>
      <c r="BM24" t="s">
        <v>404</v>
      </c>
      <c r="BN24" t="s">
        <v>405</v>
      </c>
      <c r="BO24" t="s">
        <v>406</v>
      </c>
      <c r="BP24" t="s">
        <v>407</v>
      </c>
      <c r="BQ24" t="s">
        <v>408</v>
      </c>
      <c r="BR24" t="s">
        <v>409</v>
      </c>
      <c r="BS24" t="s">
        <v>410</v>
      </c>
      <c r="BT24" t="s">
        <v>411</v>
      </c>
      <c r="BU24" t="s">
        <v>412</v>
      </c>
      <c r="BV24" t="s">
        <v>413</v>
      </c>
      <c r="BW24" t="s">
        <v>414</v>
      </c>
      <c r="BX24" t="s">
        <v>415</v>
      </c>
      <c r="BY24">
        <v>4.6182261249999904E+16</v>
      </c>
      <c r="BZ24">
        <v>4399569875</v>
      </c>
      <c r="CA24">
        <v>4798568624999990</v>
      </c>
    </row>
    <row r="25" spans="1:79" x14ac:dyDescent="0.35">
      <c r="A25" s="2">
        <v>28049</v>
      </c>
      <c r="B25" t="s">
        <v>2334</v>
      </c>
      <c r="C25">
        <v>1</v>
      </c>
      <c r="D25" t="s">
        <v>2335</v>
      </c>
      <c r="E25" t="s">
        <v>366</v>
      </c>
      <c r="F25" t="s">
        <v>69</v>
      </c>
      <c r="G25" t="s">
        <v>70</v>
      </c>
      <c r="H25" t="s">
        <v>71</v>
      </c>
      <c r="I25">
        <f>IF(Table1[[#This Row],[Garbage_1]]&gt;10,Table1[[#This Row],[Garbage_1]]/(10000000000000000),Table1[[#This Row],[Garbage_1]])</f>
        <v>0.69166666666666599</v>
      </c>
      <c r="J25">
        <v>6916666666666660</v>
      </c>
      <c r="K25">
        <v>0</v>
      </c>
      <c r="L25" t="s">
        <v>2385</v>
      </c>
      <c r="M25" t="s">
        <v>2386</v>
      </c>
      <c r="N25">
        <f>Table1[[#This Row],[Garbage_2]]/(POWER(10, LEN(Table1[[#This Row],[Garbage_2]])-2))</f>
        <v>11.8385428571428</v>
      </c>
      <c r="O25">
        <v>1.18385428571428E+16</v>
      </c>
      <c r="P25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1246.5361047619001</v>
      </c>
      <c r="Q25">
        <v>1.2465361047619E+16</v>
      </c>
      <c r="R25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130.18476190476099</v>
      </c>
      <c r="S25">
        <v>1301847619047610</v>
      </c>
      <c r="T25">
        <f>Table1[[#This Row],[Garbage_4]]/(POWER(10, LEN(Table1[[#This Row],[Garbage_4]])-3))</f>
        <v>449.916666666666</v>
      </c>
      <c r="U25">
        <v>4.49916666666666E+16</v>
      </c>
      <c r="V25">
        <f>Table1[[#This Row],[Garbage_5]]/(POWER(10, LEN(Table1[[#This Row],[Garbage_5]])-4))</f>
        <v>4302.0004166666604</v>
      </c>
      <c r="W25">
        <v>4302000416666660</v>
      </c>
      <c r="X25" t="s">
        <v>2387</v>
      </c>
      <c r="Y25" t="s">
        <v>2388</v>
      </c>
      <c r="Z25" t="s">
        <v>2389</v>
      </c>
      <c r="AA25" t="s">
        <v>2390</v>
      </c>
      <c r="AB25" t="s">
        <v>2391</v>
      </c>
      <c r="AC25" t="s">
        <v>2392</v>
      </c>
      <c r="AD25" t="s">
        <v>2393</v>
      </c>
      <c r="AE25" t="s">
        <v>2394</v>
      </c>
      <c r="AF25" t="s">
        <v>2395</v>
      </c>
      <c r="AG25" t="s">
        <v>2396</v>
      </c>
      <c r="AH25">
        <f>Table1[[#This Row],[Garbage_6]]/(POWER(10, LEN(Table1[[#This Row],[Garbage_6]])-3))</f>
        <v>789.54545454545405</v>
      </c>
      <c r="AI25">
        <v>7895454545454540</v>
      </c>
      <c r="AJ25" t="s">
        <v>2397</v>
      </c>
      <c r="AK25" t="s">
        <v>2398</v>
      </c>
      <c r="AL25" t="s">
        <v>2399</v>
      </c>
      <c r="AM25" t="s">
        <v>2400</v>
      </c>
      <c r="AN25" t="s">
        <v>2401</v>
      </c>
      <c r="AO25" t="s">
        <v>2402</v>
      </c>
      <c r="AP25" t="s">
        <v>2403</v>
      </c>
      <c r="AQ25" t="s">
        <v>2404</v>
      </c>
      <c r="AR25" t="s">
        <v>2405</v>
      </c>
      <c r="AS25" t="s">
        <v>2406</v>
      </c>
      <c r="AT25">
        <f>Table1[[#This Row],[Garbage_7]]/(POWER(10, LEN(Table1[[#This Row],[Garbage_7]])-3))</f>
        <v>693.40909090908997</v>
      </c>
      <c r="AU25">
        <v>6934090909090900</v>
      </c>
      <c r="AV25" t="s">
        <v>2407</v>
      </c>
      <c r="AW25" t="s">
        <v>2408</v>
      </c>
      <c r="AX25" t="s">
        <v>2409</v>
      </c>
      <c r="AY25" t="s">
        <v>2410</v>
      </c>
      <c r="AZ25" t="s">
        <v>2411</v>
      </c>
      <c r="BA25" t="s">
        <v>2412</v>
      </c>
      <c r="BB25" t="s">
        <v>2413</v>
      </c>
      <c r="BC25" t="s">
        <v>2414</v>
      </c>
      <c r="BD25">
        <v>921625</v>
      </c>
      <c r="BE25" t="s">
        <v>2415</v>
      </c>
      <c r="BF25">
        <v>1.89170833333333E+16</v>
      </c>
      <c r="BG25" t="s">
        <v>2416</v>
      </c>
      <c r="BH25" t="s">
        <v>2417</v>
      </c>
      <c r="BI25" t="s">
        <v>2418</v>
      </c>
      <c r="BJ25" t="s">
        <v>2419</v>
      </c>
      <c r="BK25" t="s">
        <v>2420</v>
      </c>
      <c r="BL25" t="s">
        <v>2421</v>
      </c>
      <c r="BM25" t="s">
        <v>2422</v>
      </c>
      <c r="BN25" t="s">
        <v>2423</v>
      </c>
      <c r="BO25" t="s">
        <v>2424</v>
      </c>
      <c r="BP25" t="s">
        <v>2425</v>
      </c>
      <c r="BQ25" t="s">
        <v>2426</v>
      </c>
      <c r="BR25" t="s">
        <v>2427</v>
      </c>
      <c r="BS25" t="s">
        <v>2428</v>
      </c>
      <c r="BT25" t="s">
        <v>2429</v>
      </c>
      <c r="BU25" t="s">
        <v>2430</v>
      </c>
      <c r="BV25" t="s">
        <v>2431</v>
      </c>
      <c r="BW25" t="s">
        <v>2432</v>
      </c>
      <c r="BX25" t="s">
        <v>2433</v>
      </c>
      <c r="BY25">
        <v>383609375</v>
      </c>
      <c r="BZ25">
        <v>3676155833333330</v>
      </c>
      <c r="CA25">
        <v>40024055</v>
      </c>
    </row>
    <row r="26" spans="1:79" x14ac:dyDescent="0.35">
      <c r="A26" s="2">
        <v>28012</v>
      </c>
      <c r="B26" t="s">
        <v>66</v>
      </c>
      <c r="C26">
        <v>2</v>
      </c>
      <c r="D26" t="s">
        <v>67</v>
      </c>
      <c r="E26" t="s">
        <v>68</v>
      </c>
      <c r="F26" t="s">
        <v>217</v>
      </c>
      <c r="G26" t="s">
        <v>217</v>
      </c>
      <c r="H26" t="s">
        <v>218</v>
      </c>
      <c r="I26">
        <f>IF(Table1[[#This Row],[Garbage_1]]&gt;10,Table1[[#This Row],[Garbage_1]]/(10000000000000000),Table1[[#This Row],[Garbage_1]])</f>
        <v>0.68181818181818099</v>
      </c>
      <c r="J26">
        <v>6818181818181810</v>
      </c>
      <c r="K26">
        <v>0</v>
      </c>
      <c r="L26" t="s">
        <v>608</v>
      </c>
      <c r="M26" t="s">
        <v>609</v>
      </c>
      <c r="N26">
        <f>Table1[[#This Row],[Garbage_2]]/(POWER(10, LEN(Table1[[#This Row],[Garbage_2]])-2))</f>
        <v>14.5212436363636</v>
      </c>
      <c r="O26">
        <v>1.45212436363636E+16</v>
      </c>
      <c r="P26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823.18181818181802</v>
      </c>
      <c r="Q26">
        <v>8231818181818180</v>
      </c>
      <c r="R26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57.781818181818096</v>
      </c>
      <c r="S26">
        <v>5778181818181810</v>
      </c>
      <c r="T26">
        <f>Table1[[#This Row],[Garbage_4]]/(POWER(10, LEN(Table1[[#This Row],[Garbage_4]])-3))</f>
        <v>307.22818181818099</v>
      </c>
      <c r="U26">
        <v>3072281818181810</v>
      </c>
      <c r="V26">
        <f>Table1[[#This Row],[Garbage_5]]/(POWER(10, LEN(Table1[[#This Row],[Garbage_5]])-4))</f>
        <v>3539.79</v>
      </c>
      <c r="W26">
        <v>353979</v>
      </c>
      <c r="X26" t="s">
        <v>610</v>
      </c>
      <c r="Y26" t="s">
        <v>611</v>
      </c>
      <c r="Z26" t="s">
        <v>612</v>
      </c>
      <c r="AA26" t="s">
        <v>613</v>
      </c>
      <c r="AB26" t="s">
        <v>614</v>
      </c>
      <c r="AC26" t="s">
        <v>615</v>
      </c>
      <c r="AD26" t="s">
        <v>616</v>
      </c>
      <c r="AE26" t="s">
        <v>617</v>
      </c>
      <c r="AF26" t="s">
        <v>618</v>
      </c>
      <c r="AG26" t="s">
        <v>619</v>
      </c>
      <c r="AH26">
        <f>Table1[[#This Row],[Garbage_6]]/(POWER(10, LEN(Table1[[#This Row],[Garbage_6]])-3))</f>
        <v>760.09090909090901</v>
      </c>
      <c r="AI26">
        <v>7600909090909090</v>
      </c>
      <c r="AJ26" t="s">
        <v>620</v>
      </c>
      <c r="AK26" t="s">
        <v>621</v>
      </c>
      <c r="AL26" t="s">
        <v>622</v>
      </c>
      <c r="AM26" t="s">
        <v>623</v>
      </c>
      <c r="AN26" t="s">
        <v>624</v>
      </c>
      <c r="AO26" t="s">
        <v>625</v>
      </c>
      <c r="AP26" t="s">
        <v>626</v>
      </c>
      <c r="AQ26" t="s">
        <v>627</v>
      </c>
      <c r="AR26" t="s">
        <v>73</v>
      </c>
      <c r="AS26" t="s">
        <v>628</v>
      </c>
      <c r="AT26">
        <f>Table1[[#This Row],[Garbage_7]]/(POWER(10, LEN(Table1[[#This Row],[Garbage_7]])-3))</f>
        <v>607.45454545454504</v>
      </c>
      <c r="AU26">
        <v>6074545454545450</v>
      </c>
      <c r="AV26" t="s">
        <v>629</v>
      </c>
      <c r="AW26" t="s">
        <v>630</v>
      </c>
      <c r="AX26" t="s">
        <v>631</v>
      </c>
      <c r="AY26" t="s">
        <v>632</v>
      </c>
      <c r="AZ26" t="s">
        <v>633</v>
      </c>
      <c r="BA26" t="s">
        <v>634</v>
      </c>
      <c r="BB26" t="s">
        <v>635</v>
      </c>
      <c r="BC26" t="s">
        <v>636</v>
      </c>
      <c r="BD26">
        <v>6208545454545450</v>
      </c>
      <c r="BE26">
        <v>6085818181818180</v>
      </c>
      <c r="BF26">
        <v>1.22943636363636E+16</v>
      </c>
      <c r="BG26" t="s">
        <v>637</v>
      </c>
      <c r="BH26" t="s">
        <v>638</v>
      </c>
      <c r="BI26" t="s">
        <v>639</v>
      </c>
      <c r="BJ26" t="s">
        <v>640</v>
      </c>
      <c r="BK26" t="s">
        <v>641</v>
      </c>
      <c r="BL26" t="s">
        <v>642</v>
      </c>
      <c r="BM26" t="s">
        <v>643</v>
      </c>
      <c r="BN26" t="s">
        <v>644</v>
      </c>
      <c r="BO26" t="s">
        <v>645</v>
      </c>
      <c r="BP26" t="s">
        <v>646</v>
      </c>
      <c r="BQ26" t="s">
        <v>647</v>
      </c>
      <c r="BR26" t="s">
        <v>648</v>
      </c>
      <c r="BS26" t="s">
        <v>649</v>
      </c>
      <c r="BT26" t="s">
        <v>650</v>
      </c>
      <c r="BU26" t="s">
        <v>651</v>
      </c>
      <c r="BV26" t="s">
        <v>652</v>
      </c>
      <c r="BW26" t="s">
        <v>653</v>
      </c>
      <c r="BX26" t="s">
        <v>654</v>
      </c>
      <c r="BY26">
        <v>4.3545916363636304E+16</v>
      </c>
      <c r="BZ26">
        <v>4189019818181810</v>
      </c>
      <c r="CA26">
        <v>4519209818181810</v>
      </c>
    </row>
    <row r="27" spans="1:79" x14ac:dyDescent="0.35">
      <c r="A27" s="2">
        <v>28005</v>
      </c>
      <c r="B27" t="s">
        <v>66</v>
      </c>
      <c r="C27">
        <v>2</v>
      </c>
      <c r="D27" t="s">
        <v>67</v>
      </c>
      <c r="E27" t="s">
        <v>68</v>
      </c>
      <c r="F27" t="s">
        <v>217</v>
      </c>
      <c r="G27" t="s">
        <v>70</v>
      </c>
      <c r="H27" t="s">
        <v>218</v>
      </c>
      <c r="I27">
        <f>IF(Table1[[#This Row],[Garbage_1]]&gt;10,Table1[[#This Row],[Garbage_1]]/(10000000000000000),Table1[[#This Row],[Garbage_1]])</f>
        <v>0.66790123456790096</v>
      </c>
      <c r="J27">
        <v>6679012345679010</v>
      </c>
      <c r="K27">
        <v>0</v>
      </c>
      <c r="L27" t="s">
        <v>266</v>
      </c>
      <c r="M27" t="s">
        <v>267</v>
      </c>
      <c r="N27">
        <f>Table1[[#This Row],[Garbage_2]]/(POWER(10, LEN(Table1[[#This Row],[Garbage_2]])-2))</f>
        <v>13.9895753086419</v>
      </c>
      <c r="O27">
        <v>1.39895753086419E+16</v>
      </c>
      <c r="P27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875.09876543209805</v>
      </c>
      <c r="Q27">
        <v>8750987654320980</v>
      </c>
      <c r="R27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64.790123456790099</v>
      </c>
      <c r="S27">
        <v>6479012345679010</v>
      </c>
      <c r="T27">
        <f>Table1[[#This Row],[Garbage_4]]/(POWER(10, LEN(Table1[[#This Row],[Garbage_4]])-3))</f>
        <v>342.59790123456702</v>
      </c>
      <c r="U27">
        <v>3425979012345670</v>
      </c>
      <c r="V27">
        <f>Table1[[#This Row],[Garbage_5]]/(POWER(10, LEN(Table1[[#This Row],[Garbage_5]])-4))</f>
        <v>3508.0819753086398</v>
      </c>
      <c r="W27">
        <v>3508081975308640</v>
      </c>
      <c r="X27" t="s">
        <v>268</v>
      </c>
      <c r="Y27" t="s">
        <v>269</v>
      </c>
      <c r="Z27" t="s">
        <v>270</v>
      </c>
      <c r="AA27" t="s">
        <v>271</v>
      </c>
      <c r="AB27" t="s">
        <v>272</v>
      </c>
      <c r="AC27" t="s">
        <v>273</v>
      </c>
      <c r="AD27" t="s">
        <v>274</v>
      </c>
      <c r="AE27" t="s">
        <v>275</v>
      </c>
      <c r="AF27" t="s">
        <v>276</v>
      </c>
      <c r="AG27" t="s">
        <v>277</v>
      </c>
      <c r="AH27">
        <f>Table1[[#This Row],[Garbage_6]]/(POWER(10, LEN(Table1[[#This Row],[Garbage_6]])-3))</f>
        <v>724.01234567901201</v>
      </c>
      <c r="AI27">
        <v>7240123456790120</v>
      </c>
      <c r="AJ27" t="s">
        <v>278</v>
      </c>
      <c r="AK27" t="s">
        <v>279</v>
      </c>
      <c r="AL27" t="s">
        <v>280</v>
      </c>
      <c r="AM27" t="s">
        <v>281</v>
      </c>
      <c r="AN27" t="s">
        <v>282</v>
      </c>
      <c r="AO27" t="s">
        <v>283</v>
      </c>
      <c r="AP27" t="s">
        <v>284</v>
      </c>
      <c r="AQ27" t="s">
        <v>285</v>
      </c>
      <c r="AR27" t="s">
        <v>286</v>
      </c>
      <c r="AS27" t="s">
        <v>287</v>
      </c>
      <c r="AT27">
        <f>Table1[[#This Row],[Garbage_7]]/(POWER(10, LEN(Table1[[#This Row],[Garbage_7]])-3))</f>
        <v>627.22222222222194</v>
      </c>
      <c r="AU27">
        <v>6272222222222220</v>
      </c>
      <c r="AV27" t="s">
        <v>288</v>
      </c>
      <c r="AW27" t="s">
        <v>289</v>
      </c>
      <c r="AX27" t="s">
        <v>290</v>
      </c>
      <c r="AY27" t="s">
        <v>291</v>
      </c>
      <c r="AZ27" t="s">
        <v>292</v>
      </c>
      <c r="BA27" t="s">
        <v>293</v>
      </c>
      <c r="BB27" t="s">
        <v>294</v>
      </c>
      <c r="BC27" t="s">
        <v>295</v>
      </c>
      <c r="BD27" t="s">
        <v>296</v>
      </c>
      <c r="BE27" t="s">
        <v>297</v>
      </c>
      <c r="BF27" t="s">
        <v>298</v>
      </c>
      <c r="BG27" t="s">
        <v>299</v>
      </c>
      <c r="BH27" t="s">
        <v>300</v>
      </c>
      <c r="BI27" t="s">
        <v>301</v>
      </c>
      <c r="BJ27" t="s">
        <v>302</v>
      </c>
      <c r="BK27" t="s">
        <v>303</v>
      </c>
      <c r="BL27" t="s">
        <v>304</v>
      </c>
      <c r="BM27" t="s">
        <v>305</v>
      </c>
      <c r="BN27" t="s">
        <v>306</v>
      </c>
      <c r="BO27" t="s">
        <v>307</v>
      </c>
      <c r="BP27" t="s">
        <v>308</v>
      </c>
      <c r="BQ27" t="s">
        <v>309</v>
      </c>
      <c r="BR27" t="s">
        <v>310</v>
      </c>
      <c r="BS27" t="s">
        <v>311</v>
      </c>
      <c r="BT27" t="s">
        <v>312</v>
      </c>
      <c r="BU27" t="s">
        <v>313</v>
      </c>
      <c r="BV27" t="s">
        <v>314</v>
      </c>
      <c r="BW27" t="s">
        <v>315</v>
      </c>
      <c r="BX27" t="s">
        <v>316</v>
      </c>
      <c r="BY27">
        <v>4.485537125E+16</v>
      </c>
      <c r="BZ27">
        <v>43579005</v>
      </c>
      <c r="CA27">
        <v>4714002</v>
      </c>
    </row>
    <row r="28" spans="1:79" x14ac:dyDescent="0.35">
      <c r="A28" s="2">
        <v>28043</v>
      </c>
      <c r="B28" t="s">
        <v>797</v>
      </c>
      <c r="C28">
        <v>1</v>
      </c>
      <c r="D28" t="s">
        <v>798</v>
      </c>
      <c r="E28" t="s">
        <v>366</v>
      </c>
      <c r="F28" t="s">
        <v>69</v>
      </c>
      <c r="G28" t="s">
        <v>70</v>
      </c>
      <c r="H28" t="s">
        <v>71</v>
      </c>
      <c r="I28">
        <f>IF(Table1[[#This Row],[Garbage_1]]&gt;10,Table1[[#This Row],[Garbage_1]]/(10000000000000000),Table1[[#This Row],[Garbage_1]])</f>
        <v>0.66710526315789398</v>
      </c>
      <c r="J28">
        <v>6671052631578940</v>
      </c>
      <c r="K28">
        <v>0</v>
      </c>
      <c r="L28" t="s">
        <v>2094</v>
      </c>
      <c r="M28" t="s">
        <v>2095</v>
      </c>
      <c r="N28">
        <f>Table1[[#This Row],[Garbage_2]]/(POWER(10, LEN(Table1[[#This Row],[Garbage_2]])-2))</f>
        <v>12.555805263157801</v>
      </c>
      <c r="O28">
        <v>1.25558052631578E+16</v>
      </c>
      <c r="P28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1029.5604421052601</v>
      </c>
      <c r="Q28">
        <v>1.02956044210526E+16</v>
      </c>
      <c r="R28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85.219186842105202</v>
      </c>
      <c r="S28">
        <v>8521918684210520</v>
      </c>
      <c r="T28">
        <f>Table1[[#This Row],[Garbage_4]]/(POWER(10, LEN(Table1[[#This Row],[Garbage_4]])-3))</f>
        <v>469.50697368420998</v>
      </c>
      <c r="U28">
        <v>4695069736842100</v>
      </c>
      <c r="V28">
        <f>Table1[[#This Row],[Garbage_5]]/(POWER(10, LEN(Table1[[#This Row],[Garbage_5]])-4))</f>
        <v>3836.85578947368</v>
      </c>
      <c r="W28">
        <v>3836855789473680</v>
      </c>
      <c r="X28" t="s">
        <v>2096</v>
      </c>
      <c r="Y28" t="s">
        <v>2097</v>
      </c>
      <c r="Z28" t="s">
        <v>2098</v>
      </c>
      <c r="AA28" t="s">
        <v>2099</v>
      </c>
      <c r="AB28" t="s">
        <v>2100</v>
      </c>
      <c r="AC28" t="s">
        <v>2101</v>
      </c>
      <c r="AD28" t="s">
        <v>2102</v>
      </c>
      <c r="AE28" t="s">
        <v>2103</v>
      </c>
      <c r="AF28" t="s">
        <v>2104</v>
      </c>
      <c r="AG28" t="s">
        <v>2105</v>
      </c>
      <c r="AH28">
        <f>Table1[[#This Row],[Garbage_6]]/(POWER(10, LEN(Table1[[#This Row],[Garbage_6]])-3))</f>
        <v>657.56578947368405</v>
      </c>
      <c r="AI28">
        <v>6575657894736840</v>
      </c>
      <c r="AJ28" t="s">
        <v>2106</v>
      </c>
      <c r="AK28" t="s">
        <v>2107</v>
      </c>
      <c r="AL28" t="s">
        <v>2108</v>
      </c>
      <c r="AM28" t="s">
        <v>2109</v>
      </c>
      <c r="AN28" t="s">
        <v>2110</v>
      </c>
      <c r="AO28" t="s">
        <v>2111</v>
      </c>
      <c r="AP28" t="s">
        <v>2112</v>
      </c>
      <c r="AQ28" t="s">
        <v>2113</v>
      </c>
      <c r="AR28" t="s">
        <v>2114</v>
      </c>
      <c r="AS28" t="s">
        <v>2115</v>
      </c>
      <c r="AT28">
        <f>Table1[[#This Row],[Garbage_7]]/(POWER(10, LEN(Table1[[#This Row],[Garbage_7]])-3))</f>
        <v>611.84210526315701</v>
      </c>
      <c r="AU28">
        <v>6118421052631570</v>
      </c>
      <c r="AV28" t="s">
        <v>2116</v>
      </c>
      <c r="AW28" t="s">
        <v>2117</v>
      </c>
      <c r="AX28" t="s">
        <v>2118</v>
      </c>
      <c r="AY28" t="s">
        <v>2119</v>
      </c>
      <c r="AZ28" t="s">
        <v>2120</v>
      </c>
      <c r="BA28" t="s">
        <v>2121</v>
      </c>
      <c r="BB28" t="s">
        <v>2122</v>
      </c>
      <c r="BC28" t="s">
        <v>2123</v>
      </c>
      <c r="BD28">
        <v>6652631578947360</v>
      </c>
      <c r="BE28">
        <v>7386964285714280</v>
      </c>
      <c r="BF28">
        <v>1.42372368421052E+16</v>
      </c>
      <c r="BG28" t="s">
        <v>2124</v>
      </c>
      <c r="BH28" t="s">
        <v>2125</v>
      </c>
      <c r="BI28" t="s">
        <v>2126</v>
      </c>
      <c r="BJ28" t="s">
        <v>2127</v>
      </c>
      <c r="BK28" t="s">
        <v>2128</v>
      </c>
      <c r="BL28" t="s">
        <v>2129</v>
      </c>
      <c r="BM28" t="s">
        <v>2130</v>
      </c>
      <c r="BN28" t="s">
        <v>2131</v>
      </c>
      <c r="BO28" t="s">
        <v>2132</v>
      </c>
      <c r="BP28" t="s">
        <v>2133</v>
      </c>
      <c r="BQ28" t="s">
        <v>2134</v>
      </c>
      <c r="BR28" t="s">
        <v>2135</v>
      </c>
      <c r="BS28" t="s">
        <v>2136</v>
      </c>
      <c r="BT28" t="s">
        <v>2137</v>
      </c>
      <c r="BU28" t="s">
        <v>2138</v>
      </c>
      <c r="BV28" t="s">
        <v>2139</v>
      </c>
      <c r="BW28" t="s">
        <v>2140</v>
      </c>
      <c r="BX28" t="s">
        <v>2141</v>
      </c>
      <c r="BY28">
        <v>4560880921052630</v>
      </c>
      <c r="BZ28">
        <v>4377919210526310</v>
      </c>
      <c r="CA28">
        <v>4778519090909090</v>
      </c>
    </row>
    <row r="29" spans="1:79" x14ac:dyDescent="0.35">
      <c r="A29" s="2">
        <v>28034</v>
      </c>
      <c r="B29" t="s">
        <v>364</v>
      </c>
      <c r="C29">
        <v>1</v>
      </c>
      <c r="D29" t="s">
        <v>365</v>
      </c>
      <c r="E29" t="s">
        <v>366</v>
      </c>
      <c r="F29" t="s">
        <v>69</v>
      </c>
      <c r="G29" t="s">
        <v>70</v>
      </c>
      <c r="H29" t="s">
        <v>71</v>
      </c>
      <c r="I29">
        <f>IF(Table1[[#This Row],[Garbage_1]]&gt;10,Table1[[#This Row],[Garbage_1]]/(10000000000000000),Table1[[#This Row],[Garbage_1]])</f>
        <v>0.64545454545454495</v>
      </c>
      <c r="J29">
        <v>6454545454545450</v>
      </c>
      <c r="K29">
        <v>0</v>
      </c>
      <c r="L29" t="s">
        <v>1663</v>
      </c>
      <c r="M29" t="s">
        <v>1664</v>
      </c>
      <c r="N29">
        <f>Table1[[#This Row],[Garbage_2]]/(POWER(10, LEN(Table1[[#This Row],[Garbage_2]])-2))</f>
        <v>12.002495384615299</v>
      </c>
      <c r="O29">
        <v>1.20024953846153E+16</v>
      </c>
      <c r="P29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1103.0710046153799</v>
      </c>
      <c r="Q29">
        <v>1.10307100461538E+16</v>
      </c>
      <c r="R29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96.778004615384603</v>
      </c>
      <c r="S29">
        <v>9677800461538460</v>
      </c>
      <c r="T29">
        <f>Table1[[#This Row],[Garbage_4]]/(POWER(10, LEN(Table1[[#This Row],[Garbage_4]])-3))</f>
        <v>465.08090909090902</v>
      </c>
      <c r="U29">
        <v>4650809090909090</v>
      </c>
      <c r="V29">
        <f>Table1[[#This Row],[Garbage_5]]/(POWER(10, LEN(Table1[[#This Row],[Garbage_5]])-4))</f>
        <v>3799.0525757575697</v>
      </c>
      <c r="W29">
        <v>3.7990525757575696E+16</v>
      </c>
      <c r="X29" t="s">
        <v>1665</v>
      </c>
      <c r="Y29" t="s">
        <v>1666</v>
      </c>
      <c r="Z29" t="s">
        <v>1667</v>
      </c>
      <c r="AA29" t="s">
        <v>1668</v>
      </c>
      <c r="AB29" t="s">
        <v>1669</v>
      </c>
      <c r="AC29" t="s">
        <v>1670</v>
      </c>
      <c r="AD29" t="s">
        <v>1671</v>
      </c>
      <c r="AE29" t="s">
        <v>1672</v>
      </c>
      <c r="AF29" t="s">
        <v>1673</v>
      </c>
      <c r="AG29" t="s">
        <v>1674</v>
      </c>
      <c r="AH29">
        <f>Table1[[#This Row],[Garbage_6]]/(POWER(10, LEN(Table1[[#This Row],[Garbage_6]])-3))</f>
        <v>524.76923076923003</v>
      </c>
      <c r="AI29">
        <v>5247692307692300</v>
      </c>
      <c r="AJ29" t="s">
        <v>73</v>
      </c>
      <c r="AK29" t="s">
        <v>1675</v>
      </c>
      <c r="AL29" t="s">
        <v>1676</v>
      </c>
      <c r="AM29" t="s">
        <v>1677</v>
      </c>
      <c r="AN29" t="s">
        <v>1678</v>
      </c>
      <c r="AO29" t="s">
        <v>1679</v>
      </c>
      <c r="AP29" t="s">
        <v>1680</v>
      </c>
      <c r="AQ29" t="s">
        <v>1681</v>
      </c>
      <c r="AR29" t="s">
        <v>1682</v>
      </c>
      <c r="AS29" t="s">
        <v>1683</v>
      </c>
      <c r="AT29">
        <f>Table1[[#This Row],[Garbage_7]]/(POWER(10, LEN(Table1[[#This Row],[Garbage_7]])-3))</f>
        <v>465.84615384615296</v>
      </c>
      <c r="AU29">
        <v>4.6584615384615296E+16</v>
      </c>
      <c r="AV29" t="s">
        <v>1684</v>
      </c>
      <c r="AW29" t="s">
        <v>1685</v>
      </c>
      <c r="AX29" t="s">
        <v>1686</v>
      </c>
      <c r="AY29" t="s">
        <v>1687</v>
      </c>
      <c r="AZ29" t="s">
        <v>1688</v>
      </c>
      <c r="BA29" t="s">
        <v>1689</v>
      </c>
      <c r="BB29" t="s">
        <v>1690</v>
      </c>
      <c r="BC29" t="s">
        <v>1691</v>
      </c>
      <c r="BD29">
        <v>6256060606060600</v>
      </c>
      <c r="BE29">
        <v>7166363636363630</v>
      </c>
      <c r="BF29">
        <v>1.34224242424242E+16</v>
      </c>
      <c r="BG29" t="s">
        <v>1692</v>
      </c>
      <c r="BH29" t="s">
        <v>1693</v>
      </c>
      <c r="BI29" t="s">
        <v>1694</v>
      </c>
      <c r="BJ29" t="s">
        <v>1695</v>
      </c>
      <c r="BK29" t="s">
        <v>1696</v>
      </c>
      <c r="BL29" t="s">
        <v>1697</v>
      </c>
      <c r="BM29" t="s">
        <v>1698</v>
      </c>
      <c r="BN29" t="s">
        <v>1699</v>
      </c>
      <c r="BO29" t="s">
        <v>1700</v>
      </c>
      <c r="BP29" t="s">
        <v>1701</v>
      </c>
      <c r="BQ29" t="s">
        <v>1702</v>
      </c>
      <c r="BR29" t="s">
        <v>1703</v>
      </c>
      <c r="BS29" t="s">
        <v>1704</v>
      </c>
      <c r="BT29" t="s">
        <v>1705</v>
      </c>
      <c r="BU29" t="s">
        <v>1706</v>
      </c>
      <c r="BV29" t="s">
        <v>1707</v>
      </c>
      <c r="BW29" t="s">
        <v>1708</v>
      </c>
      <c r="BX29" t="s">
        <v>1709</v>
      </c>
      <c r="BY29">
        <v>4493187727272720</v>
      </c>
      <c r="BZ29">
        <v>4292271212121210</v>
      </c>
      <c r="CA29">
        <v>4590602121212120</v>
      </c>
    </row>
    <row r="30" spans="1:79" x14ac:dyDescent="0.35">
      <c r="A30" s="2">
        <v>28045</v>
      </c>
      <c r="B30" t="s">
        <v>66</v>
      </c>
      <c r="C30">
        <v>2</v>
      </c>
      <c r="D30" t="s">
        <v>67</v>
      </c>
      <c r="E30" t="s">
        <v>68</v>
      </c>
      <c r="F30" t="s">
        <v>217</v>
      </c>
      <c r="G30" t="s">
        <v>70</v>
      </c>
      <c r="H30" t="s">
        <v>218</v>
      </c>
      <c r="I30">
        <f>IF(Table1[[#This Row],[Garbage_1]]&gt;10,Table1[[#This Row],[Garbage_1]]/(10000000000000000),Table1[[#This Row],[Garbage_1]])</f>
        <v>0.64366197183098495</v>
      </c>
      <c r="J30">
        <v>6436619718309850</v>
      </c>
      <c r="K30">
        <v>0</v>
      </c>
      <c r="L30" t="s">
        <v>72</v>
      </c>
      <c r="M30" t="s">
        <v>73</v>
      </c>
      <c r="N30">
        <f>Table1[[#This Row],[Garbage_2]]/(POWER(10, LEN(Table1[[#This Row],[Garbage_2]])-2))</f>
        <v>13.876146478873199</v>
      </c>
      <c r="O30">
        <v>1.38761464788732E+16</v>
      </c>
      <c r="P30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874.98591549295702</v>
      </c>
      <c r="Q30">
        <v>8749859154929570</v>
      </c>
      <c r="R30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66.633802816901408</v>
      </c>
      <c r="S30">
        <v>6663380281690140</v>
      </c>
      <c r="T30">
        <f>Table1[[#This Row],[Garbage_4]]/(POWER(10, LEN(Table1[[#This Row],[Garbage_4]])-3))</f>
        <v>343.73915492957701</v>
      </c>
      <c r="U30">
        <v>3437391549295770</v>
      </c>
      <c r="V30">
        <f>Table1[[#This Row],[Garbage_5]]/(POWER(10, LEN(Table1[[#This Row],[Garbage_5]])-4))</f>
        <v>3310.61366197183</v>
      </c>
      <c r="W30">
        <v>3310613661971830</v>
      </c>
      <c r="X30" t="s">
        <v>2190</v>
      </c>
      <c r="Y30" t="s">
        <v>2191</v>
      </c>
      <c r="Z30" t="s">
        <v>2192</v>
      </c>
      <c r="AA30" t="s">
        <v>2193</v>
      </c>
      <c r="AB30" t="s">
        <v>2194</v>
      </c>
      <c r="AC30" t="s">
        <v>2195</v>
      </c>
      <c r="AD30" t="s">
        <v>2196</v>
      </c>
      <c r="AE30" t="s">
        <v>2197</v>
      </c>
      <c r="AF30" t="s">
        <v>2198</v>
      </c>
      <c r="AG30" t="s">
        <v>2199</v>
      </c>
      <c r="AH30">
        <f>Table1[[#This Row],[Garbage_6]]/(POWER(10, LEN(Table1[[#This Row],[Garbage_6]])-3))</f>
        <v>755.63380281690104</v>
      </c>
      <c r="AI30">
        <v>7556338028169010</v>
      </c>
      <c r="AJ30" t="s">
        <v>2200</v>
      </c>
      <c r="AK30" t="s">
        <v>2201</v>
      </c>
      <c r="AL30" t="s">
        <v>2202</v>
      </c>
      <c r="AM30" t="s">
        <v>2203</v>
      </c>
      <c r="AN30" t="s">
        <v>2204</v>
      </c>
      <c r="AO30" t="s">
        <v>2205</v>
      </c>
      <c r="AP30" t="s">
        <v>2206</v>
      </c>
      <c r="AQ30" t="s">
        <v>2207</v>
      </c>
      <c r="AR30" t="s">
        <v>2208</v>
      </c>
      <c r="AS30" t="s">
        <v>2209</v>
      </c>
      <c r="AT30">
        <f>Table1[[#This Row],[Garbage_7]]/(POWER(10, LEN(Table1[[#This Row],[Garbage_7]])-3))</f>
        <v>647.18309859154897</v>
      </c>
      <c r="AU30">
        <v>6471830985915490</v>
      </c>
      <c r="AV30" t="s">
        <v>2210</v>
      </c>
      <c r="AW30" t="s">
        <v>2211</v>
      </c>
      <c r="AX30" t="s">
        <v>2212</v>
      </c>
      <c r="AY30" t="s">
        <v>2213</v>
      </c>
      <c r="AZ30" t="s">
        <v>2214</v>
      </c>
      <c r="BA30" t="s">
        <v>2215</v>
      </c>
      <c r="BB30" t="s">
        <v>2216</v>
      </c>
      <c r="BC30" t="s">
        <v>2217</v>
      </c>
      <c r="BD30">
        <v>6677746478873230</v>
      </c>
      <c r="BE30">
        <v>7621267605633800</v>
      </c>
      <c r="BF30">
        <v>1.4299014084507E+16</v>
      </c>
      <c r="BG30" t="s">
        <v>2218</v>
      </c>
      <c r="BH30" t="s">
        <v>2219</v>
      </c>
      <c r="BI30" t="s">
        <v>2220</v>
      </c>
      <c r="BJ30" t="s">
        <v>2221</v>
      </c>
      <c r="BK30" t="s">
        <v>2222</v>
      </c>
      <c r="BL30" t="s">
        <v>2223</v>
      </c>
      <c r="BM30" t="s">
        <v>2224</v>
      </c>
      <c r="BN30" t="s">
        <v>2225</v>
      </c>
      <c r="BO30" t="s">
        <v>2226</v>
      </c>
      <c r="BP30" t="s">
        <v>2227</v>
      </c>
      <c r="BQ30" t="s">
        <v>2228</v>
      </c>
      <c r="BR30" t="s">
        <v>2229</v>
      </c>
      <c r="BS30" t="s">
        <v>2230</v>
      </c>
      <c r="BT30" t="s">
        <v>2231</v>
      </c>
      <c r="BU30" t="s">
        <v>2232</v>
      </c>
      <c r="BV30" t="s">
        <v>2233</v>
      </c>
      <c r="BW30" t="s">
        <v>2234</v>
      </c>
      <c r="BX30" t="s">
        <v>2235</v>
      </c>
      <c r="BY30">
        <v>4423117323943660</v>
      </c>
      <c r="BZ30">
        <v>4214430845070420</v>
      </c>
      <c r="CA30">
        <v>4.6015338028169E+16</v>
      </c>
    </row>
    <row r="31" spans="1:79" x14ac:dyDescent="0.35">
      <c r="A31" s="2">
        <v>28035</v>
      </c>
      <c r="B31" t="s">
        <v>364</v>
      </c>
      <c r="C31">
        <v>1</v>
      </c>
      <c r="D31" t="s">
        <v>365</v>
      </c>
      <c r="E31" t="s">
        <v>366</v>
      </c>
      <c r="F31" t="s">
        <v>69</v>
      </c>
      <c r="G31" t="s">
        <v>70</v>
      </c>
      <c r="H31" t="s">
        <v>71</v>
      </c>
      <c r="I31">
        <f>IF(Table1[[#This Row],[Garbage_1]]&gt;10,Table1[[#This Row],[Garbage_1]]/(10000000000000000),Table1[[#This Row],[Garbage_1]])</f>
        <v>0.63150684931506795</v>
      </c>
      <c r="J31">
        <v>6315068493150680</v>
      </c>
      <c r="K31">
        <v>0</v>
      </c>
      <c r="L31" t="s">
        <v>1710</v>
      </c>
      <c r="M31" t="s">
        <v>1711</v>
      </c>
      <c r="N31">
        <f>Table1[[#This Row],[Garbage_2]]/(POWER(10, LEN(Table1[[#This Row],[Garbage_2]])-2))</f>
        <v>12.3742178082191</v>
      </c>
      <c r="O31">
        <v>1.23742178082191E+16</v>
      </c>
      <c r="P31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991.98575342465699</v>
      </c>
      <c r="Q31">
        <v>9919857534246570</v>
      </c>
      <c r="R31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86.738398630136899</v>
      </c>
      <c r="S31">
        <v>8673839863013690</v>
      </c>
      <c r="T31">
        <f>Table1[[#This Row],[Garbage_4]]/(POWER(10, LEN(Table1[[#This Row],[Garbage_4]])-3))</f>
        <v>449.68054794520498</v>
      </c>
      <c r="U31">
        <v>4496805479452050</v>
      </c>
      <c r="V31">
        <f>Table1[[#This Row],[Garbage_5]]/(POWER(10, LEN(Table1[[#This Row],[Garbage_5]])-4))</f>
        <v>3532.67287671232</v>
      </c>
      <c r="W31">
        <v>3532672876712320</v>
      </c>
      <c r="X31" t="s">
        <v>1712</v>
      </c>
      <c r="Y31" t="s">
        <v>1713</v>
      </c>
      <c r="Z31" t="s">
        <v>1714</v>
      </c>
      <c r="AA31" t="s">
        <v>1715</v>
      </c>
      <c r="AB31" t="s">
        <v>1716</v>
      </c>
      <c r="AC31" t="s">
        <v>1717</v>
      </c>
      <c r="AD31" t="s">
        <v>1718</v>
      </c>
      <c r="AE31" t="s">
        <v>1719</v>
      </c>
      <c r="AF31" t="s">
        <v>1720</v>
      </c>
      <c r="AG31" t="s">
        <v>1721</v>
      </c>
      <c r="AH31">
        <f>Table1[[#This Row],[Garbage_6]]/(POWER(10, LEN(Table1[[#This Row],[Garbage_6]])-3))</f>
        <v>596.98630136986299</v>
      </c>
      <c r="AI31">
        <v>596986301369863</v>
      </c>
      <c r="AJ31" t="s">
        <v>1722</v>
      </c>
      <c r="AK31" t="s">
        <v>1723</v>
      </c>
      <c r="AL31" t="s">
        <v>1724</v>
      </c>
      <c r="AM31" t="s">
        <v>1725</v>
      </c>
      <c r="AN31" t="s">
        <v>1726</v>
      </c>
      <c r="AO31" t="s">
        <v>1727</v>
      </c>
      <c r="AP31" t="s">
        <v>1728</v>
      </c>
      <c r="AQ31" t="s">
        <v>1729</v>
      </c>
      <c r="AR31" t="s">
        <v>1730</v>
      </c>
      <c r="AS31" t="s">
        <v>1731</v>
      </c>
      <c r="AT31">
        <f>Table1[[#This Row],[Garbage_7]]/(POWER(10, LEN(Table1[[#This Row],[Garbage_7]])-3))</f>
        <v>530.68493150684901</v>
      </c>
      <c r="AU31">
        <v>5306849315068490</v>
      </c>
      <c r="AV31" t="s">
        <v>1732</v>
      </c>
      <c r="AW31" t="s">
        <v>1733</v>
      </c>
      <c r="AX31" t="s">
        <v>1734</v>
      </c>
      <c r="AY31" t="s">
        <v>1735</v>
      </c>
      <c r="AZ31" t="s">
        <v>1736</v>
      </c>
      <c r="BA31" t="s">
        <v>1737</v>
      </c>
      <c r="BB31" t="s">
        <v>1738</v>
      </c>
      <c r="BC31" t="s">
        <v>1739</v>
      </c>
      <c r="BD31">
        <v>6002328767123280</v>
      </c>
      <c r="BE31">
        <v>6941506849315060</v>
      </c>
      <c r="BF31">
        <v>1.29438356164383E+16</v>
      </c>
      <c r="BG31" t="s">
        <v>1740</v>
      </c>
      <c r="BH31" t="s">
        <v>1741</v>
      </c>
      <c r="BI31" t="s">
        <v>1742</v>
      </c>
      <c r="BJ31" t="s">
        <v>1743</v>
      </c>
      <c r="BK31" t="s">
        <v>1744</v>
      </c>
      <c r="BL31" t="s">
        <v>1745</v>
      </c>
      <c r="BM31" t="s">
        <v>1746</v>
      </c>
      <c r="BN31" t="s">
        <v>1747</v>
      </c>
      <c r="BO31" t="s">
        <v>1748</v>
      </c>
      <c r="BP31" t="s">
        <v>1749</v>
      </c>
      <c r="BQ31" t="s">
        <v>1750</v>
      </c>
      <c r="BR31" t="s">
        <v>1751</v>
      </c>
      <c r="BS31" t="s">
        <v>1752</v>
      </c>
      <c r="BT31" t="s">
        <v>1753</v>
      </c>
      <c r="BU31" t="s">
        <v>1754</v>
      </c>
      <c r="BV31" t="s">
        <v>1755</v>
      </c>
      <c r="BW31" t="s">
        <v>1756</v>
      </c>
      <c r="BX31" t="s">
        <v>1757</v>
      </c>
      <c r="BY31">
        <v>4.53794863013698E+16</v>
      </c>
      <c r="BZ31">
        <v>4365846712328760</v>
      </c>
      <c r="CA31">
        <v>4617218630136980</v>
      </c>
    </row>
    <row r="32" spans="1:79" x14ac:dyDescent="0.35">
      <c r="A32" s="2">
        <v>28048</v>
      </c>
      <c r="B32" t="s">
        <v>2334</v>
      </c>
      <c r="C32">
        <v>4</v>
      </c>
      <c r="D32" t="s">
        <v>2335</v>
      </c>
      <c r="E32" t="s">
        <v>2336</v>
      </c>
      <c r="F32" t="s">
        <v>69</v>
      </c>
      <c r="G32" t="s">
        <v>70</v>
      </c>
      <c r="H32" t="s">
        <v>71</v>
      </c>
      <c r="I32">
        <f>IF(Table1[[#This Row],[Garbage_1]]&gt;10,Table1[[#This Row],[Garbage_1]]/(10000000000000000),Table1[[#This Row],[Garbage_1]])</f>
        <v>0.61764705882352899</v>
      </c>
      <c r="J32">
        <v>6176470588235290</v>
      </c>
      <c r="K32">
        <v>0</v>
      </c>
      <c r="L32" t="s">
        <v>2337</v>
      </c>
      <c r="M32" t="s">
        <v>2338</v>
      </c>
      <c r="N32">
        <f>Table1[[#This Row],[Garbage_2]]/(POWER(10, LEN(Table1[[#This Row],[Garbage_2]])-2))</f>
        <v>95.4876</v>
      </c>
      <c r="O32">
        <v>954876</v>
      </c>
      <c r="P32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996.09512666666603</v>
      </c>
      <c r="Q32">
        <v>9960951266666660</v>
      </c>
      <c r="R32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134.94915333333299</v>
      </c>
      <c r="S32">
        <v>1.34949153333333E+16</v>
      </c>
      <c r="T32">
        <f>Table1[[#This Row],[Garbage_4]]/(POWER(10, LEN(Table1[[#This Row],[Garbage_4]])-3))</f>
        <v>477.73764705882297</v>
      </c>
      <c r="U32">
        <v>4777376470588230</v>
      </c>
      <c r="V32">
        <f>Table1[[#This Row],[Garbage_5]]/(POWER(10, LEN(Table1[[#This Row],[Garbage_5]])-4))</f>
        <v>4058.4047058823498</v>
      </c>
      <c r="W32">
        <v>4058404705882350</v>
      </c>
      <c r="X32" t="s">
        <v>2339</v>
      </c>
      <c r="Y32" t="s">
        <v>2340</v>
      </c>
      <c r="Z32" t="s">
        <v>2341</v>
      </c>
      <c r="AA32" t="s">
        <v>2342</v>
      </c>
      <c r="AB32" t="s">
        <v>2343</v>
      </c>
      <c r="AC32" t="s">
        <v>2344</v>
      </c>
      <c r="AD32" t="s">
        <v>2345</v>
      </c>
      <c r="AE32" t="s">
        <v>2346</v>
      </c>
      <c r="AF32" t="s">
        <v>2347</v>
      </c>
      <c r="AG32" t="s">
        <v>2348</v>
      </c>
      <c r="AH32">
        <f>Table1[[#This Row],[Garbage_6]]/(POWER(10, LEN(Table1[[#This Row],[Garbage_6]])-3))</f>
        <v>689.33333333333303</v>
      </c>
      <c r="AI32">
        <v>6893333333333330</v>
      </c>
      <c r="AJ32" t="s">
        <v>2349</v>
      </c>
      <c r="AK32" t="s">
        <v>2350</v>
      </c>
      <c r="AL32" t="s">
        <v>2351</v>
      </c>
      <c r="AM32" t="s">
        <v>2352</v>
      </c>
      <c r="AN32" t="s">
        <v>2353</v>
      </c>
      <c r="AO32" t="s">
        <v>2354</v>
      </c>
      <c r="AP32" t="s">
        <v>2355</v>
      </c>
      <c r="AQ32" t="s">
        <v>2356</v>
      </c>
      <c r="AR32" t="s">
        <v>2357</v>
      </c>
      <c r="AS32" t="s">
        <v>2358</v>
      </c>
      <c r="AT32">
        <f>Table1[[#This Row],[Garbage_7]]/(POWER(10, LEN(Table1[[#This Row],[Garbage_7]])-3))</f>
        <v>530.33333333333303</v>
      </c>
      <c r="AU32">
        <v>5303333333333330</v>
      </c>
      <c r="AV32" t="s">
        <v>2359</v>
      </c>
      <c r="AW32" t="s">
        <v>2360</v>
      </c>
      <c r="AX32" t="s">
        <v>2361</v>
      </c>
      <c r="AY32" t="s">
        <v>2362</v>
      </c>
      <c r="AZ32" t="s">
        <v>2363</v>
      </c>
      <c r="BA32" t="s">
        <v>2364</v>
      </c>
      <c r="BB32" t="s">
        <v>2365</v>
      </c>
      <c r="BC32" t="s">
        <v>2366</v>
      </c>
      <c r="BD32">
        <v>8601176470588230</v>
      </c>
      <c r="BE32">
        <v>7532222222222220</v>
      </c>
      <c r="BF32">
        <v>1.73417647058823E+16</v>
      </c>
      <c r="BG32" t="s">
        <v>2367</v>
      </c>
      <c r="BH32" t="s">
        <v>2368</v>
      </c>
      <c r="BI32" t="s">
        <v>2369</v>
      </c>
      <c r="BJ32" t="s">
        <v>2370</v>
      </c>
      <c r="BK32" t="s">
        <v>2371</v>
      </c>
      <c r="BL32" t="s">
        <v>2372</v>
      </c>
      <c r="BM32" t="s">
        <v>2373</v>
      </c>
      <c r="BN32" t="s">
        <v>2374</v>
      </c>
      <c r="BO32" t="s">
        <v>2375</v>
      </c>
      <c r="BP32" t="s">
        <v>2376</v>
      </c>
      <c r="BQ32" t="s">
        <v>2377</v>
      </c>
      <c r="BR32" t="s">
        <v>2378</v>
      </c>
      <c r="BS32" t="s">
        <v>2379</v>
      </c>
      <c r="BT32" t="s">
        <v>2380</v>
      </c>
      <c r="BU32" t="s">
        <v>2381</v>
      </c>
      <c r="BV32" t="s">
        <v>2382</v>
      </c>
      <c r="BW32" t="s">
        <v>2383</v>
      </c>
      <c r="BX32" t="s">
        <v>2384</v>
      </c>
      <c r="BY32">
        <v>4.27483176470588E+16</v>
      </c>
      <c r="BZ32">
        <v>4034821176470580</v>
      </c>
      <c r="CA32">
        <v>4895815555555550</v>
      </c>
    </row>
    <row r="33" spans="1:79" x14ac:dyDescent="0.35">
      <c r="A33" s="2">
        <v>28042</v>
      </c>
      <c r="B33" t="s">
        <v>797</v>
      </c>
      <c r="C33">
        <v>1</v>
      </c>
      <c r="D33" t="s">
        <v>798</v>
      </c>
      <c r="E33" t="s">
        <v>366</v>
      </c>
      <c r="F33" t="s">
        <v>69</v>
      </c>
      <c r="G33" t="s">
        <v>70</v>
      </c>
      <c r="H33" t="s">
        <v>71</v>
      </c>
      <c r="I33">
        <f>IF(Table1[[#This Row],[Garbage_1]]&gt;10,Table1[[#This Row],[Garbage_1]]/(10000000000000000),Table1[[#This Row],[Garbage_1]])</f>
        <v>0.61333333333333295</v>
      </c>
      <c r="J33">
        <v>6133333333333330</v>
      </c>
      <c r="K33">
        <v>0</v>
      </c>
      <c r="L33" t="s">
        <v>2046</v>
      </c>
      <c r="M33" t="s">
        <v>2047</v>
      </c>
      <c r="N33">
        <f>Table1[[#This Row],[Garbage_2]]/(POWER(10, LEN(Table1[[#This Row],[Garbage_2]])-2))</f>
        <v>11.6434866666666</v>
      </c>
      <c r="O33">
        <v>1164348666666660</v>
      </c>
      <c r="P33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964.39138444444404</v>
      </c>
      <c r="Q33">
        <v>9643913844444440</v>
      </c>
      <c r="R33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90.635755555555505</v>
      </c>
      <c r="S33">
        <v>9063575555555550</v>
      </c>
      <c r="T33">
        <f>Table1[[#This Row],[Garbage_4]]/(POWER(10, LEN(Table1[[#This Row],[Garbage_4]])-3))</f>
        <v>412.11266666666597</v>
      </c>
      <c r="U33">
        <v>4121126666666660</v>
      </c>
      <c r="V33">
        <f>Table1[[#This Row],[Garbage_5]]/(POWER(10, LEN(Table1[[#This Row],[Garbage_5]])-4))</f>
        <v>3620.8531111111106</v>
      </c>
      <c r="W33">
        <v>3.6208531111111104E+16</v>
      </c>
      <c r="X33" t="s">
        <v>2048</v>
      </c>
      <c r="Y33" t="s">
        <v>2049</v>
      </c>
      <c r="Z33" t="s">
        <v>2050</v>
      </c>
      <c r="AA33" t="s">
        <v>2051</v>
      </c>
      <c r="AB33" t="s">
        <v>2052</v>
      </c>
      <c r="AC33" t="s">
        <v>2053</v>
      </c>
      <c r="AD33" t="s">
        <v>2054</v>
      </c>
      <c r="AE33" t="s">
        <v>2055</v>
      </c>
      <c r="AF33" t="s">
        <v>2056</v>
      </c>
      <c r="AG33" t="s">
        <v>2057</v>
      </c>
      <c r="AH33">
        <f>Table1[[#This Row],[Garbage_6]]/(POWER(10, LEN(Table1[[#This Row],[Garbage_6]])-3))</f>
        <v>823.77777777777703</v>
      </c>
      <c r="AI33">
        <v>8237777777777770</v>
      </c>
      <c r="AJ33" t="s">
        <v>2058</v>
      </c>
      <c r="AK33" t="s">
        <v>2059</v>
      </c>
      <c r="AL33" t="s">
        <v>2060</v>
      </c>
      <c r="AM33" t="s">
        <v>2061</v>
      </c>
      <c r="AN33" t="s">
        <v>2062</v>
      </c>
      <c r="AO33" t="s">
        <v>2063</v>
      </c>
      <c r="AP33" t="s">
        <v>2064</v>
      </c>
      <c r="AQ33" t="s">
        <v>2065</v>
      </c>
      <c r="AR33" t="s">
        <v>2066</v>
      </c>
      <c r="AS33" t="s">
        <v>2067</v>
      </c>
      <c r="AT33">
        <f>Table1[[#This Row],[Garbage_7]]/(POWER(10, LEN(Table1[[#This Row],[Garbage_7]])-3))</f>
        <v>715.22222222222194</v>
      </c>
      <c r="AU33">
        <v>7152222222222220</v>
      </c>
      <c r="AV33" t="s">
        <v>2068</v>
      </c>
      <c r="AW33" t="s">
        <v>2069</v>
      </c>
      <c r="AX33" t="s">
        <v>2070</v>
      </c>
      <c r="AY33" t="s">
        <v>2071</v>
      </c>
      <c r="AZ33" t="s">
        <v>2072</v>
      </c>
      <c r="BA33" t="s">
        <v>2073</v>
      </c>
      <c r="BB33" t="s">
        <v>2074</v>
      </c>
      <c r="BC33" t="s">
        <v>2075</v>
      </c>
      <c r="BD33">
        <v>8237777777777770</v>
      </c>
      <c r="BE33">
        <v>8893333333333330</v>
      </c>
      <c r="BF33">
        <v>1.69617777777777E+16</v>
      </c>
      <c r="BG33" t="s">
        <v>2076</v>
      </c>
      <c r="BH33" t="s">
        <v>2077</v>
      </c>
      <c r="BI33" t="s">
        <v>2078</v>
      </c>
      <c r="BJ33" t="s">
        <v>2079</v>
      </c>
      <c r="BK33" t="s">
        <v>2080</v>
      </c>
      <c r="BL33" t="s">
        <v>2081</v>
      </c>
      <c r="BM33" t="s">
        <v>2082</v>
      </c>
      <c r="BN33" t="s">
        <v>2083</v>
      </c>
      <c r="BO33" t="s">
        <v>2084</v>
      </c>
      <c r="BP33" t="s">
        <v>2085</v>
      </c>
      <c r="BQ33" t="s">
        <v>2086</v>
      </c>
      <c r="BR33" t="s">
        <v>2087</v>
      </c>
      <c r="BS33" t="s">
        <v>2088</v>
      </c>
      <c r="BT33" t="s">
        <v>2089</v>
      </c>
      <c r="BU33" t="s">
        <v>2090</v>
      </c>
      <c r="BV33" t="s">
        <v>2091</v>
      </c>
      <c r="BW33" t="s">
        <v>2092</v>
      </c>
      <c r="BX33" t="s">
        <v>2093</v>
      </c>
      <c r="BY33">
        <v>4166327777777770</v>
      </c>
      <c r="BZ33">
        <v>4049237333333330</v>
      </c>
      <c r="CA33">
        <v>3.9372033333333296E+16</v>
      </c>
    </row>
    <row r="34" spans="1:79" x14ac:dyDescent="0.35">
      <c r="A34" s="2">
        <v>28039</v>
      </c>
      <c r="B34" t="s">
        <v>66</v>
      </c>
      <c r="C34">
        <v>2</v>
      </c>
      <c r="D34" t="s">
        <v>67</v>
      </c>
      <c r="E34" t="s">
        <v>68</v>
      </c>
      <c r="F34" t="s">
        <v>217</v>
      </c>
      <c r="G34" t="s">
        <v>70</v>
      </c>
      <c r="H34" t="s">
        <v>218</v>
      </c>
      <c r="I34">
        <f>IF(Table1[[#This Row],[Garbage_1]]&gt;10,Table1[[#This Row],[Garbage_1]]/(10000000000000000),Table1[[#This Row],[Garbage_1]])</f>
        <v>0.60694444444444395</v>
      </c>
      <c r="J34">
        <v>6069444444444440</v>
      </c>
      <c r="K34">
        <v>0</v>
      </c>
      <c r="L34" t="s">
        <v>1902</v>
      </c>
      <c r="M34" t="s">
        <v>1903</v>
      </c>
      <c r="N34">
        <f>Table1[[#This Row],[Garbage_2]]/(POWER(10, LEN(Table1[[#This Row],[Garbage_2]])-2))</f>
        <v>13.2919055555555</v>
      </c>
      <c r="O34">
        <v>1.32919055555555E+16</v>
      </c>
      <c r="P34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755.42026805555497</v>
      </c>
      <c r="Q34">
        <v>7554202680555550</v>
      </c>
      <c r="R34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58.376199999999997</v>
      </c>
      <c r="S34">
        <v>5.83762E+16</v>
      </c>
      <c r="T34">
        <f>Table1[[#This Row],[Garbage_4]]/(POWER(10, LEN(Table1[[#This Row],[Garbage_4]])-3))</f>
        <v>336.92638888888803</v>
      </c>
      <c r="U34">
        <v>3369263888888880</v>
      </c>
      <c r="V34">
        <f>Table1[[#This Row],[Garbage_5]]/(POWER(10, LEN(Table1[[#This Row],[Garbage_5]])-4))</f>
        <v>3169.24444444444</v>
      </c>
      <c r="W34">
        <v>3.16924444444444E+16</v>
      </c>
      <c r="X34" t="s">
        <v>1904</v>
      </c>
      <c r="Y34" t="s">
        <v>1905</v>
      </c>
      <c r="Z34" t="s">
        <v>1906</v>
      </c>
      <c r="AA34" t="s">
        <v>1907</v>
      </c>
      <c r="AB34" t="s">
        <v>1908</v>
      </c>
      <c r="AC34" t="s">
        <v>1909</v>
      </c>
      <c r="AD34" t="s">
        <v>1910</v>
      </c>
      <c r="AE34" t="s">
        <v>1911</v>
      </c>
      <c r="AF34" t="s">
        <v>1912</v>
      </c>
      <c r="AG34" t="s">
        <v>1913</v>
      </c>
      <c r="AH34">
        <f>Table1[[#This Row],[Garbage_6]]/(POWER(10, LEN(Table1[[#This Row],[Garbage_6]])-3))</f>
        <v>692.638888888888</v>
      </c>
      <c r="AI34">
        <v>6926388888888880</v>
      </c>
      <c r="AJ34" t="s">
        <v>1914</v>
      </c>
      <c r="AK34" t="s">
        <v>1915</v>
      </c>
      <c r="AL34" t="s">
        <v>1916</v>
      </c>
      <c r="AM34" t="s">
        <v>1917</v>
      </c>
      <c r="AN34" t="s">
        <v>1918</v>
      </c>
      <c r="AO34" t="s">
        <v>1919</v>
      </c>
      <c r="AP34" t="s">
        <v>1920</v>
      </c>
      <c r="AQ34" t="s">
        <v>1921</v>
      </c>
      <c r="AR34" t="s">
        <v>1922</v>
      </c>
      <c r="AS34" t="s">
        <v>1923</v>
      </c>
      <c r="AT34" t="e">
        <f>Table1[[#This Row],[Garbage_7]]/(POWER(10, LEN(Table1[[#This Row],[Garbage_7]])-3))</f>
        <v>#VALUE!</v>
      </c>
      <c r="AU34" t="s">
        <v>1924</v>
      </c>
      <c r="AV34" t="s">
        <v>1925</v>
      </c>
      <c r="AW34" t="s">
        <v>1926</v>
      </c>
      <c r="AX34" t="s">
        <v>1927</v>
      </c>
      <c r="AY34" t="s">
        <v>1928</v>
      </c>
      <c r="AZ34" t="s">
        <v>1929</v>
      </c>
      <c r="BA34" t="s">
        <v>1930</v>
      </c>
      <c r="BB34" t="s">
        <v>1931</v>
      </c>
      <c r="BC34" t="s">
        <v>1932</v>
      </c>
      <c r="BD34">
        <v>6153888888888880</v>
      </c>
      <c r="BE34">
        <v>738625</v>
      </c>
      <c r="BF34">
        <v>1354013888888880</v>
      </c>
      <c r="BG34" t="s">
        <v>1933</v>
      </c>
      <c r="BH34" t="s">
        <v>1934</v>
      </c>
      <c r="BI34" t="s">
        <v>1935</v>
      </c>
      <c r="BJ34" t="s">
        <v>1936</v>
      </c>
      <c r="BK34" t="s">
        <v>1937</v>
      </c>
      <c r="BL34" t="s">
        <v>1938</v>
      </c>
      <c r="BM34" t="s">
        <v>1939</v>
      </c>
      <c r="BN34" t="s">
        <v>1940</v>
      </c>
      <c r="BO34" t="s">
        <v>1941</v>
      </c>
      <c r="BP34" t="s">
        <v>1942</v>
      </c>
      <c r="BQ34" t="s">
        <v>1943</v>
      </c>
      <c r="BR34" t="s">
        <v>1944</v>
      </c>
      <c r="BS34" t="s">
        <v>1945</v>
      </c>
      <c r="BT34" t="s">
        <v>1946</v>
      </c>
      <c r="BU34" t="s">
        <v>1947</v>
      </c>
      <c r="BV34" t="s">
        <v>1948</v>
      </c>
      <c r="BW34" t="s">
        <v>1949</v>
      </c>
      <c r="BX34" t="s">
        <v>1950</v>
      </c>
      <c r="BY34">
        <v>4.3690015277777696E+16</v>
      </c>
      <c r="BZ34">
        <v>4.1446893055555504E+16</v>
      </c>
      <c r="CA34">
        <v>4554537361111110</v>
      </c>
    </row>
    <row r="35" spans="1:79" x14ac:dyDescent="0.35">
      <c r="A35" s="2">
        <v>28027</v>
      </c>
      <c r="B35" t="s">
        <v>558</v>
      </c>
      <c r="C35">
        <v>2</v>
      </c>
      <c r="D35" t="s">
        <v>559</v>
      </c>
      <c r="E35" t="s">
        <v>68</v>
      </c>
      <c r="F35" t="s">
        <v>69</v>
      </c>
      <c r="G35" t="s">
        <v>70</v>
      </c>
      <c r="H35" t="s">
        <v>71</v>
      </c>
      <c r="I35">
        <f>IF(Table1[[#This Row],[Garbage_1]]&gt;10,Table1[[#This Row],[Garbage_1]]/(10000000000000000),Table1[[#This Row],[Garbage_1]])</f>
        <v>0.59270833333333295</v>
      </c>
      <c r="J35">
        <v>5927083333333330</v>
      </c>
      <c r="K35">
        <v>0</v>
      </c>
      <c r="L35" t="s">
        <v>1329</v>
      </c>
      <c r="M35" t="s">
        <v>1330</v>
      </c>
      <c r="N35">
        <f>Table1[[#This Row],[Garbage_2]]/(POWER(10, LEN(Table1[[#This Row],[Garbage_2]])-2))</f>
        <v>12.1029166666666</v>
      </c>
      <c r="O35">
        <v>1.21029166666666E+16</v>
      </c>
      <c r="P35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861.05384999999899</v>
      </c>
      <c r="Q35">
        <v>8610538499999990</v>
      </c>
      <c r="R35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74.512335416666602</v>
      </c>
      <c r="S35">
        <v>7451233541666660</v>
      </c>
      <c r="T35">
        <f>Table1[[#This Row],[Garbage_4]]/(POWER(10, LEN(Table1[[#This Row],[Garbage_4]])-3))</f>
        <v>352.54906249999999</v>
      </c>
      <c r="U35">
        <v>3525490625</v>
      </c>
      <c r="V35">
        <f>Table1[[#This Row],[Garbage_5]]/(POWER(10, LEN(Table1[[#This Row],[Garbage_5]])-4))</f>
        <v>3380.1801041666599</v>
      </c>
      <c r="W35">
        <v>3380180104166660</v>
      </c>
      <c r="X35" t="s">
        <v>1331</v>
      </c>
      <c r="Y35" t="s">
        <v>1332</v>
      </c>
      <c r="Z35" t="s">
        <v>1333</v>
      </c>
      <c r="AA35" t="s">
        <v>1334</v>
      </c>
      <c r="AB35" t="s">
        <v>1335</v>
      </c>
      <c r="AC35" t="s">
        <v>1336</v>
      </c>
      <c r="AD35" t="s">
        <v>1337</v>
      </c>
      <c r="AE35" t="s">
        <v>1338</v>
      </c>
      <c r="AF35" t="s">
        <v>1339</v>
      </c>
      <c r="AG35" t="s">
        <v>1340</v>
      </c>
      <c r="AH35">
        <f>Table1[[#This Row],[Garbage_6]]/(POWER(10, LEN(Table1[[#This Row],[Garbage_6]])-3))</f>
        <v>636.30208333333303</v>
      </c>
      <c r="AI35">
        <v>6363020833333330</v>
      </c>
      <c r="AJ35" t="s">
        <v>1341</v>
      </c>
      <c r="AK35" t="s">
        <v>1342</v>
      </c>
      <c r="AL35" t="s">
        <v>1343</v>
      </c>
      <c r="AM35" t="s">
        <v>1344</v>
      </c>
      <c r="AN35" t="s">
        <v>1345</v>
      </c>
      <c r="AO35" t="s">
        <v>1346</v>
      </c>
      <c r="AP35" t="s">
        <v>1347</v>
      </c>
      <c r="AQ35" t="s">
        <v>1348</v>
      </c>
      <c r="AR35" t="s">
        <v>1349</v>
      </c>
      <c r="AS35" t="s">
        <v>1350</v>
      </c>
      <c r="AT35">
        <f>Table1[[#This Row],[Garbage_7]]/(POWER(10, LEN(Table1[[#This Row],[Garbage_7]])-3))</f>
        <v>569.0625</v>
      </c>
      <c r="AU35">
        <v>5690625</v>
      </c>
      <c r="AV35" t="s">
        <v>1351</v>
      </c>
      <c r="AW35" t="s">
        <v>1352</v>
      </c>
      <c r="AX35" t="s">
        <v>1353</v>
      </c>
      <c r="AY35" t="s">
        <v>1354</v>
      </c>
      <c r="AZ35" t="s">
        <v>1355</v>
      </c>
      <c r="BA35" t="s">
        <v>1356</v>
      </c>
      <c r="BB35" t="s">
        <v>1357</v>
      </c>
      <c r="BC35" t="s">
        <v>1358</v>
      </c>
      <c r="BD35">
        <v>5896063829787230</v>
      </c>
      <c r="BE35">
        <v>6925061728395060</v>
      </c>
      <c r="BF35">
        <v>1.29995744680851E+16</v>
      </c>
      <c r="BG35" t="s">
        <v>1359</v>
      </c>
      <c r="BH35" t="s">
        <v>1360</v>
      </c>
      <c r="BI35" t="s">
        <v>1361</v>
      </c>
      <c r="BJ35" t="s">
        <v>1362</v>
      </c>
      <c r="BK35" t="s">
        <v>1363</v>
      </c>
      <c r="BL35" t="s">
        <v>1364</v>
      </c>
      <c r="BM35" t="s">
        <v>1365</v>
      </c>
      <c r="BN35" t="s">
        <v>1366</v>
      </c>
      <c r="BO35" t="s">
        <v>1367</v>
      </c>
      <c r="BP35" t="s">
        <v>1368</v>
      </c>
      <c r="BQ35" t="s">
        <v>1369</v>
      </c>
      <c r="BR35" t="s">
        <v>1370</v>
      </c>
      <c r="BS35" t="s">
        <v>1371</v>
      </c>
      <c r="BT35" t="s">
        <v>1372</v>
      </c>
      <c r="BU35" t="s">
        <v>1373</v>
      </c>
      <c r="BV35" t="s">
        <v>1374</v>
      </c>
      <c r="BW35" t="s">
        <v>1375</v>
      </c>
      <c r="BX35" t="s">
        <v>1376</v>
      </c>
      <c r="BY35">
        <v>4.57468478723404E+16</v>
      </c>
      <c r="BZ35">
        <v>4317604148936170</v>
      </c>
      <c r="CA35">
        <v>4.8170013580246896E+16</v>
      </c>
    </row>
    <row r="36" spans="1:79" x14ac:dyDescent="0.35">
      <c r="A36" s="2">
        <v>28029</v>
      </c>
      <c r="B36" t="s">
        <v>558</v>
      </c>
      <c r="C36">
        <v>2</v>
      </c>
      <c r="D36" t="s">
        <v>559</v>
      </c>
      <c r="E36" t="s">
        <v>68</v>
      </c>
      <c r="F36" t="s">
        <v>217</v>
      </c>
      <c r="G36" t="s">
        <v>70</v>
      </c>
      <c r="H36" t="s">
        <v>218</v>
      </c>
      <c r="I36">
        <f>IF(Table1[[#This Row],[Garbage_1]]&gt;10,Table1[[#This Row],[Garbage_1]]/(10000000000000000),Table1[[#This Row],[Garbage_1]])</f>
        <v>0.58526315789473604</v>
      </c>
      <c r="J36">
        <v>5852631578947360</v>
      </c>
      <c r="K36">
        <v>0</v>
      </c>
      <c r="L36" t="s">
        <v>1424</v>
      </c>
      <c r="M36" t="s">
        <v>1425</v>
      </c>
      <c r="N36">
        <f>Table1[[#This Row],[Garbage_2]]/(POWER(10, LEN(Table1[[#This Row],[Garbage_2]])-2))</f>
        <v>12.445713684210499</v>
      </c>
      <c r="O36">
        <v>1.24457136842105E+16</v>
      </c>
      <c r="P36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836.44210526315703</v>
      </c>
      <c r="Q36">
        <v>8364421052631570</v>
      </c>
      <c r="R36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69.347368421052607</v>
      </c>
      <c r="S36">
        <v>6934736842105260</v>
      </c>
      <c r="T36">
        <f>Table1[[#This Row],[Garbage_4]]/(POWER(10, LEN(Table1[[#This Row],[Garbage_4]])-3))</f>
        <v>356.17010526315698</v>
      </c>
      <c r="U36">
        <v>3561701052631570</v>
      </c>
      <c r="V36">
        <f>Table1[[#This Row],[Garbage_5]]/(POWER(10, LEN(Table1[[#This Row],[Garbage_5]])-4))</f>
        <v>3132.38</v>
      </c>
      <c r="W36">
        <v>3132380000</v>
      </c>
      <c r="X36" t="s">
        <v>1426</v>
      </c>
      <c r="Y36" t="s">
        <v>1427</v>
      </c>
      <c r="Z36" t="s">
        <v>1428</v>
      </c>
      <c r="AA36" t="s">
        <v>1429</v>
      </c>
      <c r="AB36" t="s">
        <v>1430</v>
      </c>
      <c r="AC36" t="s">
        <v>1431</v>
      </c>
      <c r="AD36" t="s">
        <v>1432</v>
      </c>
      <c r="AE36" t="s">
        <v>1433</v>
      </c>
      <c r="AF36" t="s">
        <v>1434</v>
      </c>
      <c r="AG36" t="s">
        <v>1435</v>
      </c>
      <c r="AH36">
        <f>Table1[[#This Row],[Garbage_6]]/(POWER(10, LEN(Table1[[#This Row],[Garbage_6]])-3))</f>
        <v>566.52631578947296</v>
      </c>
      <c r="AI36">
        <v>5665263157894730</v>
      </c>
      <c r="AJ36" t="s">
        <v>1436</v>
      </c>
      <c r="AK36" t="s">
        <v>1437</v>
      </c>
      <c r="AL36" t="s">
        <v>1438</v>
      </c>
      <c r="AM36" t="s">
        <v>1439</v>
      </c>
      <c r="AN36" t="s">
        <v>1440</v>
      </c>
      <c r="AO36" t="s">
        <v>1441</v>
      </c>
      <c r="AP36" t="s">
        <v>1442</v>
      </c>
      <c r="AQ36" t="s">
        <v>1443</v>
      </c>
      <c r="AR36" t="s">
        <v>1444</v>
      </c>
      <c r="AS36" t="s">
        <v>1445</v>
      </c>
      <c r="AT36">
        <f>Table1[[#This Row],[Garbage_7]]/(POWER(10, LEN(Table1[[#This Row],[Garbage_7]])-3))</f>
        <v>503.57894736842098</v>
      </c>
      <c r="AU36">
        <v>5.0357894736842096E+16</v>
      </c>
      <c r="AV36" t="s">
        <v>1446</v>
      </c>
      <c r="AW36" t="s">
        <v>1447</v>
      </c>
      <c r="AX36" t="s">
        <v>1448</v>
      </c>
      <c r="AY36" t="s">
        <v>1449</v>
      </c>
      <c r="AZ36" t="s">
        <v>1450</v>
      </c>
      <c r="BA36" t="s">
        <v>1451</v>
      </c>
      <c r="BB36" t="s">
        <v>1452</v>
      </c>
      <c r="BC36" t="s">
        <v>1453</v>
      </c>
      <c r="BD36">
        <v>5634947368421050</v>
      </c>
      <c r="BE36">
        <v>6596315789473680</v>
      </c>
      <c r="BF36">
        <v>1.22312631578947E+16</v>
      </c>
      <c r="BG36" t="s">
        <v>1454</v>
      </c>
      <c r="BH36" t="s">
        <v>1455</v>
      </c>
      <c r="BI36" t="s">
        <v>1456</v>
      </c>
      <c r="BJ36" t="s">
        <v>1457</v>
      </c>
      <c r="BK36" t="s">
        <v>1458</v>
      </c>
      <c r="BL36" t="s">
        <v>1459</v>
      </c>
      <c r="BM36" t="s">
        <v>1460</v>
      </c>
      <c r="BN36" t="s">
        <v>1461</v>
      </c>
      <c r="BO36" t="s">
        <v>1462</v>
      </c>
      <c r="BP36" t="s">
        <v>1463</v>
      </c>
      <c r="BQ36" t="s">
        <v>1464</v>
      </c>
      <c r="BR36" t="s">
        <v>1465</v>
      </c>
      <c r="BS36" t="s">
        <v>1466</v>
      </c>
      <c r="BT36" t="s">
        <v>1467</v>
      </c>
      <c r="BU36" t="s">
        <v>1468</v>
      </c>
      <c r="BV36" t="s">
        <v>1469</v>
      </c>
      <c r="BW36" t="s">
        <v>1470</v>
      </c>
      <c r="BX36" t="s">
        <v>1471</v>
      </c>
      <c r="BY36">
        <v>464675252631579</v>
      </c>
      <c r="BZ36">
        <v>4437147894736840</v>
      </c>
      <c r="CA36">
        <v>482395747368421</v>
      </c>
    </row>
    <row r="37" spans="1:79" x14ac:dyDescent="0.35">
      <c r="A37" s="2">
        <v>28030</v>
      </c>
      <c r="B37" t="s">
        <v>558</v>
      </c>
      <c r="C37">
        <v>2</v>
      </c>
      <c r="D37" t="s">
        <v>559</v>
      </c>
      <c r="E37" t="s">
        <v>68</v>
      </c>
      <c r="F37" t="s">
        <v>217</v>
      </c>
      <c r="G37" t="s">
        <v>895</v>
      </c>
      <c r="H37" t="s">
        <v>218</v>
      </c>
      <c r="I37">
        <f>IF(Table1[[#This Row],[Garbage_1]]&gt;10,Table1[[#This Row],[Garbage_1]]/(10000000000000000),Table1[[#This Row],[Garbage_1]])</f>
        <v>0.51491228070175399</v>
      </c>
      <c r="J37">
        <v>5149122807017540</v>
      </c>
      <c r="K37">
        <v>0</v>
      </c>
      <c r="L37" t="s">
        <v>1472</v>
      </c>
      <c r="M37" t="s">
        <v>1473</v>
      </c>
      <c r="N37">
        <f>Table1[[#This Row],[Garbage_2]]/(POWER(10, LEN(Table1[[#This Row],[Garbage_2]])-2))</f>
        <v>10.2850919642857</v>
      </c>
      <c r="O37">
        <v>1.02850919642857E+16</v>
      </c>
      <c r="P37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793.48928571428496</v>
      </c>
      <c r="Q37">
        <v>7934892857142850</v>
      </c>
      <c r="R37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78.438392857142802</v>
      </c>
      <c r="S37">
        <v>7843839285714280</v>
      </c>
      <c r="T37">
        <f>Table1[[#This Row],[Garbage_4]]/(POWER(10, LEN(Table1[[#This Row],[Garbage_4]])-3))</f>
        <v>299.12807017543798</v>
      </c>
      <c r="U37">
        <v>2991280701754380</v>
      </c>
      <c r="V37">
        <f>Table1[[#This Row],[Garbage_5]]/(POWER(10, LEN(Table1[[#This Row],[Garbage_5]])-4))</f>
        <v>3255.4457894736802</v>
      </c>
      <c r="W37">
        <v>3255445789473680</v>
      </c>
      <c r="X37" t="s">
        <v>1474</v>
      </c>
      <c r="Y37" t="s">
        <v>1475</v>
      </c>
      <c r="Z37" t="s">
        <v>1476</v>
      </c>
      <c r="AA37" t="s">
        <v>1477</v>
      </c>
      <c r="AB37" t="s">
        <v>1478</v>
      </c>
      <c r="AC37" t="s">
        <v>1479</v>
      </c>
      <c r="AD37" t="s">
        <v>1480</v>
      </c>
      <c r="AE37" t="s">
        <v>1481</v>
      </c>
      <c r="AF37" t="s">
        <v>1482</v>
      </c>
      <c r="AG37" t="s">
        <v>1483</v>
      </c>
      <c r="AH37">
        <f>Table1[[#This Row],[Garbage_6]]/(POWER(10, LEN(Table1[[#This Row],[Garbage_6]])-3))</f>
        <v>522.19298245614004</v>
      </c>
      <c r="AI37">
        <v>5221929824561400</v>
      </c>
      <c r="AJ37" t="s">
        <v>73</v>
      </c>
      <c r="AK37" t="s">
        <v>1484</v>
      </c>
      <c r="AL37" t="s">
        <v>1485</v>
      </c>
      <c r="AM37" t="s">
        <v>1486</v>
      </c>
      <c r="AN37" t="s">
        <v>1487</v>
      </c>
      <c r="AO37" t="s">
        <v>1488</v>
      </c>
      <c r="AP37" t="s">
        <v>1489</v>
      </c>
      <c r="AQ37" t="s">
        <v>1490</v>
      </c>
      <c r="AR37" t="s">
        <v>1491</v>
      </c>
      <c r="AS37" t="s">
        <v>1492</v>
      </c>
      <c r="AT37">
        <f>Table1[[#This Row],[Garbage_7]]/(POWER(10, LEN(Table1[[#This Row],[Garbage_7]])-3))</f>
        <v>466.666666666666</v>
      </c>
      <c r="AU37">
        <v>4666666666666660</v>
      </c>
      <c r="AV37" t="s">
        <v>1493</v>
      </c>
      <c r="AW37" t="s">
        <v>1494</v>
      </c>
      <c r="AX37" t="s">
        <v>1495</v>
      </c>
      <c r="AY37" t="s">
        <v>1496</v>
      </c>
      <c r="AZ37" t="s">
        <v>1497</v>
      </c>
      <c r="BA37" t="s">
        <v>1498</v>
      </c>
      <c r="BB37" t="s">
        <v>1499</v>
      </c>
      <c r="BC37" t="s">
        <v>1500</v>
      </c>
      <c r="BD37">
        <v>5265871559633020</v>
      </c>
      <c r="BE37">
        <v>5973235294117640</v>
      </c>
      <c r="BF37">
        <v>1.14393577981651E+16</v>
      </c>
      <c r="BG37" t="s">
        <v>1501</v>
      </c>
      <c r="BH37" t="s">
        <v>1502</v>
      </c>
      <c r="BI37" t="s">
        <v>1503</v>
      </c>
      <c r="BJ37" t="s">
        <v>1504</v>
      </c>
      <c r="BK37" t="s">
        <v>1505</v>
      </c>
      <c r="BL37" t="s">
        <v>1506</v>
      </c>
      <c r="BM37" t="s">
        <v>1507</v>
      </c>
      <c r="BN37" t="s">
        <v>1508</v>
      </c>
      <c r="BO37" t="s">
        <v>1509</v>
      </c>
      <c r="BP37" t="s">
        <v>1510</v>
      </c>
      <c r="BQ37" t="s">
        <v>1511</v>
      </c>
      <c r="BR37" t="s">
        <v>1512</v>
      </c>
      <c r="BS37" t="s">
        <v>1513</v>
      </c>
      <c r="BT37" t="s">
        <v>1514</v>
      </c>
      <c r="BU37" t="s">
        <v>1515</v>
      </c>
      <c r="BV37" t="s">
        <v>1516</v>
      </c>
      <c r="BW37" t="s">
        <v>1517</v>
      </c>
      <c r="BX37" t="s">
        <v>1518</v>
      </c>
      <c r="BY37">
        <v>4.71678880733944E+16</v>
      </c>
      <c r="BZ37">
        <v>4470315596330270</v>
      </c>
      <c r="CA37">
        <v>4.9312910784313696E+16</v>
      </c>
    </row>
    <row r="38" spans="1:79" x14ac:dyDescent="0.35">
      <c r="A38" s="2">
        <v>28022</v>
      </c>
      <c r="B38" t="s">
        <v>558</v>
      </c>
      <c r="C38">
        <v>1</v>
      </c>
      <c r="D38" t="s">
        <v>559</v>
      </c>
      <c r="E38" t="s">
        <v>366</v>
      </c>
      <c r="F38" t="s">
        <v>217</v>
      </c>
      <c r="G38" t="s">
        <v>70</v>
      </c>
      <c r="H38" t="s">
        <v>218</v>
      </c>
      <c r="I38">
        <f>IF(Table1[[#This Row],[Garbage_1]]&gt;10,Table1[[#This Row],[Garbage_1]]/(10000000000000000),Table1[[#This Row],[Garbage_1]])</f>
        <v>0.50740740740740697</v>
      </c>
      <c r="J38">
        <v>5074074074074070</v>
      </c>
      <c r="K38">
        <v>0</v>
      </c>
      <c r="L38" t="s">
        <v>1089</v>
      </c>
      <c r="M38" t="s">
        <v>1090</v>
      </c>
      <c r="N38">
        <f>Table1[[#This Row],[Garbage_2]]/(POWER(10, LEN(Table1[[#This Row],[Garbage_2]])-2))</f>
        <v>11.0024867924528</v>
      </c>
      <c r="O38">
        <v>1100248679245280</v>
      </c>
      <c r="P38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820.59126603773598</v>
      </c>
      <c r="Q38">
        <v>820591266037736</v>
      </c>
      <c r="R38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79.82672452830181</v>
      </c>
      <c r="S38">
        <v>7982672452830180</v>
      </c>
      <c r="T38">
        <f>Table1[[#This Row],[Garbage_4]]/(POWER(10, LEN(Table1[[#This Row],[Garbage_4]])-3))</f>
        <v>322.31796296296199</v>
      </c>
      <c r="U38">
        <v>3.22317962962962E+16</v>
      </c>
      <c r="V38">
        <f>Table1[[#This Row],[Garbage_5]]/(POWER(10, LEN(Table1[[#This Row],[Garbage_5]])-4))</f>
        <v>2958.41962962963</v>
      </c>
      <c r="W38">
        <v>295841962962963</v>
      </c>
      <c r="X38" t="s">
        <v>1091</v>
      </c>
      <c r="Y38" t="s">
        <v>1092</v>
      </c>
      <c r="Z38" t="s">
        <v>1093</v>
      </c>
      <c r="AA38" t="s">
        <v>1094</v>
      </c>
      <c r="AB38" t="s">
        <v>1095</v>
      </c>
      <c r="AC38" t="s">
        <v>1096</v>
      </c>
      <c r="AD38" t="s">
        <v>1097</v>
      </c>
      <c r="AE38" t="s">
        <v>1098</v>
      </c>
      <c r="AF38" t="s">
        <v>1099</v>
      </c>
      <c r="AG38" t="s">
        <v>1100</v>
      </c>
      <c r="AH38">
        <f>Table1[[#This Row],[Garbage_6]]/(POWER(10, LEN(Table1[[#This Row],[Garbage_6]])-3))</f>
        <v>728.51851851851802</v>
      </c>
      <c r="AI38">
        <v>7285185185185180</v>
      </c>
      <c r="AJ38" t="s">
        <v>1101</v>
      </c>
      <c r="AK38" t="s">
        <v>1102</v>
      </c>
      <c r="AL38" t="s">
        <v>1103</v>
      </c>
      <c r="AM38" t="s">
        <v>1104</v>
      </c>
      <c r="AN38" t="s">
        <v>1105</v>
      </c>
      <c r="AO38" t="s">
        <v>1106</v>
      </c>
      <c r="AP38" t="s">
        <v>1107</v>
      </c>
      <c r="AQ38" t="s">
        <v>1108</v>
      </c>
      <c r="AR38" t="s">
        <v>1109</v>
      </c>
      <c r="AS38" t="s">
        <v>1110</v>
      </c>
      <c r="AT38">
        <f>Table1[[#This Row],[Garbage_7]]/(POWER(10, LEN(Table1[[#This Row],[Garbage_7]])-3))</f>
        <v>655.83333333333303</v>
      </c>
      <c r="AU38">
        <v>6558333333333330</v>
      </c>
      <c r="AV38" t="s">
        <v>1111</v>
      </c>
      <c r="AW38" t="s">
        <v>1112</v>
      </c>
      <c r="AX38" t="s">
        <v>1113</v>
      </c>
      <c r="AY38" t="s">
        <v>1114</v>
      </c>
      <c r="AZ38" t="s">
        <v>1115</v>
      </c>
      <c r="BA38" t="s">
        <v>1116</v>
      </c>
      <c r="BB38" t="s">
        <v>1117</v>
      </c>
      <c r="BC38" t="s">
        <v>1118</v>
      </c>
      <c r="BD38">
        <v>8164038461538460</v>
      </c>
      <c r="BE38" t="s">
        <v>1119</v>
      </c>
      <c r="BF38">
        <v>1.70840384615384E+16</v>
      </c>
      <c r="BG38" t="s">
        <v>1120</v>
      </c>
      <c r="BH38" t="s">
        <v>1121</v>
      </c>
      <c r="BI38" t="s">
        <v>1122</v>
      </c>
      <c r="BJ38" t="s">
        <v>1123</v>
      </c>
      <c r="BK38" t="s">
        <v>1124</v>
      </c>
      <c r="BL38" t="s">
        <v>1125</v>
      </c>
      <c r="BM38" t="s">
        <v>1126</v>
      </c>
      <c r="BN38" t="s">
        <v>1127</v>
      </c>
      <c r="BO38" t="s">
        <v>1128</v>
      </c>
      <c r="BP38" t="s">
        <v>1129</v>
      </c>
      <c r="BQ38" t="s">
        <v>1130</v>
      </c>
      <c r="BR38" t="s">
        <v>1131</v>
      </c>
      <c r="BS38" t="s">
        <v>1132</v>
      </c>
      <c r="BT38" t="s">
        <v>1133</v>
      </c>
      <c r="BU38" t="s">
        <v>1134</v>
      </c>
      <c r="BV38" t="s">
        <v>1135</v>
      </c>
      <c r="BW38" t="s">
        <v>1136</v>
      </c>
      <c r="BX38" t="s">
        <v>1137</v>
      </c>
      <c r="BY38">
        <v>4.29294634615384E+16</v>
      </c>
      <c r="BZ38">
        <v>4150128461538460</v>
      </c>
      <c r="CA38">
        <v>419742</v>
      </c>
    </row>
    <row r="39" spans="1:79" x14ac:dyDescent="0.35">
      <c r="A39" s="2">
        <v>28011</v>
      </c>
      <c r="B39" t="s">
        <v>558</v>
      </c>
      <c r="C39">
        <v>2</v>
      </c>
      <c r="D39" t="s">
        <v>559</v>
      </c>
      <c r="E39" t="s">
        <v>68</v>
      </c>
      <c r="F39" t="s">
        <v>217</v>
      </c>
      <c r="G39" t="s">
        <v>70</v>
      </c>
      <c r="H39" t="s">
        <v>218</v>
      </c>
      <c r="I39">
        <f>IF(Table1[[#This Row],[Garbage_1]]&gt;10,Table1[[#This Row],[Garbage_1]]/(10000000000000000),Table1[[#This Row],[Garbage_1]])</f>
        <v>0.50126582278481002</v>
      </c>
      <c r="J39">
        <v>5012658227848100</v>
      </c>
      <c r="K39">
        <v>0</v>
      </c>
      <c r="L39" t="s">
        <v>560</v>
      </c>
      <c r="M39" t="s">
        <v>561</v>
      </c>
      <c r="N39">
        <f>Table1[[#This Row],[Garbage_2]]/(POWER(10, LEN(Table1[[#This Row],[Garbage_2]])-2))</f>
        <v>10.9072493670886</v>
      </c>
      <c r="O39">
        <v>1.09072493670886E+16</v>
      </c>
      <c r="P39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709.99299746835402</v>
      </c>
      <c r="Q39">
        <v>7099929974683540</v>
      </c>
      <c r="R39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68.326151898734096</v>
      </c>
      <c r="S39">
        <v>6832615189873410</v>
      </c>
      <c r="T39">
        <f>Table1[[#This Row],[Garbage_4]]/(POWER(10, LEN(Table1[[#This Row],[Garbage_4]])-3))</f>
        <v>293.33367088607503</v>
      </c>
      <c r="U39">
        <v>2.93333670886075E+16</v>
      </c>
      <c r="V39">
        <f>Table1[[#This Row],[Garbage_5]]/(POWER(10, LEN(Table1[[#This Row],[Garbage_5]])-4))</f>
        <v>2981.8464556961999</v>
      </c>
      <c r="W39">
        <v>2.9818464556962E+16</v>
      </c>
      <c r="X39" t="s">
        <v>562</v>
      </c>
      <c r="Y39" t="s">
        <v>563</v>
      </c>
      <c r="Z39" t="s">
        <v>564</v>
      </c>
      <c r="AA39" t="s">
        <v>565</v>
      </c>
      <c r="AB39" t="s">
        <v>566</v>
      </c>
      <c r="AC39" t="s">
        <v>567</v>
      </c>
      <c r="AD39" t="s">
        <v>568</v>
      </c>
      <c r="AE39" t="s">
        <v>569</v>
      </c>
      <c r="AF39" t="s">
        <v>570</v>
      </c>
      <c r="AG39" t="s">
        <v>571</v>
      </c>
      <c r="AH39">
        <f>Table1[[#This Row],[Garbage_6]]/(POWER(10, LEN(Table1[[#This Row],[Garbage_6]])-3))</f>
        <v>595.06329113924005</v>
      </c>
      <c r="AI39">
        <v>5950632911392400</v>
      </c>
      <c r="AJ39" t="s">
        <v>572</v>
      </c>
      <c r="AK39" t="s">
        <v>573</v>
      </c>
      <c r="AL39" t="s">
        <v>574</v>
      </c>
      <c r="AM39" t="s">
        <v>575</v>
      </c>
      <c r="AN39" t="s">
        <v>576</v>
      </c>
      <c r="AO39" t="s">
        <v>577</v>
      </c>
      <c r="AP39" t="s">
        <v>578</v>
      </c>
      <c r="AQ39" t="s">
        <v>579</v>
      </c>
      <c r="AR39" t="s">
        <v>580</v>
      </c>
      <c r="AS39" t="s">
        <v>581</v>
      </c>
      <c r="AT39">
        <f>Table1[[#This Row],[Garbage_7]]/(POWER(10, LEN(Table1[[#This Row],[Garbage_7]])-3))</f>
        <v>491.96202531645503</v>
      </c>
      <c r="AU39">
        <v>4919620253164550</v>
      </c>
      <c r="AV39" t="s">
        <v>582</v>
      </c>
      <c r="AW39" t="s">
        <v>583</v>
      </c>
      <c r="AX39" t="s">
        <v>584</v>
      </c>
      <c r="AY39" t="s">
        <v>585</v>
      </c>
      <c r="AZ39" t="s">
        <v>586</v>
      </c>
      <c r="BA39" t="s">
        <v>587</v>
      </c>
      <c r="BB39" t="s">
        <v>588</v>
      </c>
      <c r="BC39" t="s">
        <v>589</v>
      </c>
      <c r="BD39">
        <v>5533974358974350</v>
      </c>
      <c r="BE39">
        <v>6438717948717940</v>
      </c>
      <c r="BF39">
        <v>1.19726923076923E+16</v>
      </c>
      <c r="BG39" t="s">
        <v>590</v>
      </c>
      <c r="BH39" t="s">
        <v>591</v>
      </c>
      <c r="BI39" t="s">
        <v>592</v>
      </c>
      <c r="BJ39" t="s">
        <v>593</v>
      </c>
      <c r="BK39" t="s">
        <v>594</v>
      </c>
      <c r="BL39" t="s">
        <v>595</v>
      </c>
      <c r="BM39" t="s">
        <v>596</v>
      </c>
      <c r="BN39" t="s">
        <v>597</v>
      </c>
      <c r="BO39" t="s">
        <v>598</v>
      </c>
      <c r="BP39" t="s">
        <v>599</v>
      </c>
      <c r="BQ39" t="s">
        <v>600</v>
      </c>
      <c r="BR39" t="s">
        <v>601</v>
      </c>
      <c r="BS39" t="s">
        <v>602</v>
      </c>
      <c r="BT39" t="s">
        <v>603</v>
      </c>
      <c r="BU39" t="s">
        <v>604</v>
      </c>
      <c r="BV39" t="s">
        <v>605</v>
      </c>
      <c r="BW39" t="s">
        <v>606</v>
      </c>
      <c r="BX39" t="s">
        <v>607</v>
      </c>
      <c r="BY39">
        <v>4526508205128200</v>
      </c>
      <c r="BZ39">
        <v>4309420641025640</v>
      </c>
      <c r="CA39">
        <v>4711442948717940</v>
      </c>
    </row>
    <row r="40" spans="1:79" x14ac:dyDescent="0.35">
      <c r="A40" s="2">
        <v>28051</v>
      </c>
      <c r="B40" t="s">
        <v>2483</v>
      </c>
      <c r="C40">
        <v>4</v>
      </c>
      <c r="D40" t="s">
        <v>2484</v>
      </c>
      <c r="E40" t="s">
        <v>2336</v>
      </c>
      <c r="F40" t="s">
        <v>217</v>
      </c>
      <c r="G40" t="s">
        <v>895</v>
      </c>
      <c r="H40" t="s">
        <v>218</v>
      </c>
      <c r="I40">
        <f>IF(Table1[[#This Row],[Garbage_1]]&gt;10,Table1[[#This Row],[Garbage_1]]/(10000000000000000),Table1[[#This Row],[Garbage_1]])</f>
        <v>0.48695652173913001</v>
      </c>
      <c r="J40">
        <v>4869565217391300</v>
      </c>
      <c r="K40">
        <v>0</v>
      </c>
      <c r="L40" t="s">
        <v>2485</v>
      </c>
      <c r="M40" t="s">
        <v>2486</v>
      </c>
      <c r="N40">
        <f>Table1[[#This Row],[Garbage_2]]/(POWER(10, LEN(Table1[[#This Row],[Garbage_2]])-2))</f>
        <v>10.5436909090909</v>
      </c>
      <c r="O40">
        <v>1.05436909090909E+16</v>
      </c>
      <c r="P40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717.05189999999902</v>
      </c>
      <c r="Q40">
        <v>7170518999999990</v>
      </c>
      <c r="R40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82.251622727272689</v>
      </c>
      <c r="S40">
        <v>8225162272727270</v>
      </c>
      <c r="T40">
        <f>Table1[[#This Row],[Garbage_4]]/(POWER(10, LEN(Table1[[#This Row],[Garbage_4]])-3))</f>
        <v>292.656956521739</v>
      </c>
      <c r="U40">
        <v>2.92656956521739E+16</v>
      </c>
      <c r="V40">
        <f>Table1[[#This Row],[Garbage_5]]/(POWER(10, LEN(Table1[[#This Row],[Garbage_5]])-4))</f>
        <v>2995.00260869565</v>
      </c>
      <c r="W40">
        <v>2.99500260869565E+16</v>
      </c>
      <c r="X40" t="s">
        <v>2487</v>
      </c>
      <c r="Y40" t="s">
        <v>2488</v>
      </c>
      <c r="Z40" t="s">
        <v>2489</v>
      </c>
      <c r="AA40" t="s">
        <v>2490</v>
      </c>
      <c r="AB40" t="s">
        <v>2491</v>
      </c>
      <c r="AC40" t="s">
        <v>2492</v>
      </c>
      <c r="AD40" t="s">
        <v>2493</v>
      </c>
      <c r="AE40" t="s">
        <v>2494</v>
      </c>
      <c r="AF40" t="s">
        <v>2495</v>
      </c>
      <c r="AG40" t="s">
        <v>2496</v>
      </c>
      <c r="AH40">
        <f>Table1[[#This Row],[Garbage_6]]/(POWER(10, LEN(Table1[[#This Row],[Garbage_6]])-3))</f>
        <v>126.108695652173</v>
      </c>
      <c r="AI40">
        <v>1.26108695652173E+16</v>
      </c>
      <c r="AJ40" t="s">
        <v>2497</v>
      </c>
      <c r="AK40" t="s">
        <v>2498</v>
      </c>
      <c r="AL40" t="s">
        <v>2499</v>
      </c>
      <c r="AM40" t="s">
        <v>2500</v>
      </c>
      <c r="AN40" t="s">
        <v>2501</v>
      </c>
      <c r="AO40" t="s">
        <v>2502</v>
      </c>
      <c r="AP40" t="s">
        <v>2503</v>
      </c>
      <c r="AQ40" t="s">
        <v>2504</v>
      </c>
      <c r="AR40" t="s">
        <v>2505</v>
      </c>
      <c r="AS40" t="s">
        <v>2506</v>
      </c>
      <c r="AT40">
        <f>Table1[[#This Row],[Garbage_7]]/(POWER(10, LEN(Table1[[#This Row],[Garbage_7]])-3))</f>
        <v>101.108695652173</v>
      </c>
      <c r="AU40">
        <v>1.01108695652173E+16</v>
      </c>
      <c r="AV40" t="s">
        <v>2507</v>
      </c>
      <c r="AW40" t="s">
        <v>2508</v>
      </c>
      <c r="AX40" t="s">
        <v>2509</v>
      </c>
      <c r="AY40" t="s">
        <v>2510</v>
      </c>
      <c r="AZ40" t="s">
        <v>2511</v>
      </c>
      <c r="BA40" t="s">
        <v>2512</v>
      </c>
      <c r="BB40" t="s">
        <v>2513</v>
      </c>
      <c r="BC40" t="s">
        <v>2514</v>
      </c>
      <c r="BD40" t="s">
        <v>2515</v>
      </c>
      <c r="BE40" t="s">
        <v>2516</v>
      </c>
      <c r="BF40">
        <v>2.13834782608695E+16</v>
      </c>
      <c r="BG40" t="s">
        <v>2517</v>
      </c>
      <c r="BH40" t="s">
        <v>2518</v>
      </c>
      <c r="BI40" t="s">
        <v>2519</v>
      </c>
      <c r="BJ40" t="s">
        <v>2520</v>
      </c>
      <c r="BK40" t="s">
        <v>2521</v>
      </c>
      <c r="BL40" t="s">
        <v>2522</v>
      </c>
      <c r="BM40" t="s">
        <v>2523</v>
      </c>
      <c r="BN40" t="s">
        <v>2524</v>
      </c>
      <c r="BO40" t="s">
        <v>2525</v>
      </c>
      <c r="BP40" t="s">
        <v>2526</v>
      </c>
      <c r="BQ40" t="s">
        <v>2527</v>
      </c>
      <c r="BR40" t="s">
        <v>2528</v>
      </c>
      <c r="BS40" t="s">
        <v>2529</v>
      </c>
      <c r="BT40" t="s">
        <v>2530</v>
      </c>
      <c r="BU40" t="s">
        <v>2531</v>
      </c>
      <c r="BV40" t="s">
        <v>2532</v>
      </c>
      <c r="BW40" t="s">
        <v>2533</v>
      </c>
      <c r="BX40" t="s">
        <v>2534</v>
      </c>
      <c r="BY40">
        <v>3601671304347820</v>
      </c>
      <c r="BZ40">
        <v>3530668260869560</v>
      </c>
      <c r="CA40">
        <v>426061</v>
      </c>
    </row>
    <row r="41" spans="1:79" x14ac:dyDescent="0.35">
      <c r="A41" s="2">
        <v>28019</v>
      </c>
      <c r="B41" t="s">
        <v>558</v>
      </c>
      <c r="C41">
        <v>2</v>
      </c>
      <c r="D41" t="s">
        <v>559</v>
      </c>
      <c r="E41" t="s">
        <v>68</v>
      </c>
      <c r="F41" t="s">
        <v>217</v>
      </c>
      <c r="G41" t="s">
        <v>895</v>
      </c>
      <c r="H41" t="s">
        <v>218</v>
      </c>
      <c r="I41">
        <f>IF(Table1[[#This Row],[Garbage_1]]&gt;10,Table1[[#This Row],[Garbage_1]]/(10000000000000000),Table1[[#This Row],[Garbage_1]])</f>
        <v>0.46896551724137903</v>
      </c>
      <c r="J41">
        <v>4689655172413790</v>
      </c>
      <c r="K41">
        <v>0</v>
      </c>
      <c r="L41" t="s">
        <v>944</v>
      </c>
      <c r="M41" t="s">
        <v>945</v>
      </c>
      <c r="N41">
        <f>Table1[[#This Row],[Garbage_2]]/(POWER(10, LEN(Table1[[#This Row],[Garbage_2]])-2))</f>
        <v>10.8033</v>
      </c>
      <c r="O41">
        <v>108033</v>
      </c>
      <c r="P41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676.27586206896501</v>
      </c>
      <c r="Q41">
        <v>6762758620689650</v>
      </c>
      <c r="R41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66.172413793103402</v>
      </c>
      <c r="S41">
        <v>6617241379310340</v>
      </c>
      <c r="T41">
        <f>Table1[[#This Row],[Garbage_4]]/(POWER(10, LEN(Table1[[#This Row],[Garbage_4]])-3))</f>
        <v>261.01287356321802</v>
      </c>
      <c r="U41">
        <v>2.61012873563218E+16</v>
      </c>
      <c r="V41">
        <f>Table1[[#This Row],[Garbage_5]]/(POWER(10, LEN(Table1[[#This Row],[Garbage_5]])-4))</f>
        <v>2773.1887356321799</v>
      </c>
      <c r="W41">
        <v>2773188735632180</v>
      </c>
      <c r="X41" t="s">
        <v>946</v>
      </c>
      <c r="Y41" t="s">
        <v>947</v>
      </c>
      <c r="Z41" t="s">
        <v>948</v>
      </c>
      <c r="AA41" t="s">
        <v>949</v>
      </c>
      <c r="AB41" t="s">
        <v>950</v>
      </c>
      <c r="AC41" t="s">
        <v>951</v>
      </c>
      <c r="AD41" t="s">
        <v>952</v>
      </c>
      <c r="AE41" t="s">
        <v>953</v>
      </c>
      <c r="AF41" t="s">
        <v>954</v>
      </c>
      <c r="AG41" t="s">
        <v>955</v>
      </c>
      <c r="AH41">
        <f>Table1[[#This Row],[Garbage_6]]/(POWER(10, LEN(Table1[[#This Row],[Garbage_6]])-3))</f>
        <v>657.93103448275804</v>
      </c>
      <c r="AI41">
        <v>6579310344827580</v>
      </c>
      <c r="AJ41" t="s">
        <v>956</v>
      </c>
      <c r="AK41" t="s">
        <v>957</v>
      </c>
      <c r="AL41" t="s">
        <v>958</v>
      </c>
      <c r="AM41" t="s">
        <v>959</v>
      </c>
      <c r="AN41" t="s">
        <v>960</v>
      </c>
      <c r="AO41" t="s">
        <v>961</v>
      </c>
      <c r="AP41" t="s">
        <v>962</v>
      </c>
      <c r="AQ41" t="s">
        <v>963</v>
      </c>
      <c r="AR41" t="s">
        <v>964</v>
      </c>
      <c r="AS41" t="s">
        <v>965</v>
      </c>
      <c r="AT41">
        <f>Table1[[#This Row],[Garbage_7]]/(POWER(10, LEN(Table1[[#This Row],[Garbage_7]])-3))</f>
        <v>564.54022988505699</v>
      </c>
      <c r="AU41">
        <v>5645402298850570</v>
      </c>
      <c r="AV41" t="s">
        <v>966</v>
      </c>
      <c r="AW41" t="s">
        <v>967</v>
      </c>
      <c r="AX41" t="s">
        <v>968</v>
      </c>
      <c r="AY41" t="s">
        <v>969</v>
      </c>
      <c r="AZ41" t="s">
        <v>970</v>
      </c>
      <c r="BA41" t="s">
        <v>971</v>
      </c>
      <c r="BB41" t="s">
        <v>972</v>
      </c>
      <c r="BC41" t="s">
        <v>973</v>
      </c>
      <c r="BD41">
        <v>6374651162790690</v>
      </c>
      <c r="BE41">
        <v>7446395348837200</v>
      </c>
      <c r="BF41">
        <v>1.38210465116279E+16</v>
      </c>
      <c r="BG41" t="s">
        <v>974</v>
      </c>
      <c r="BH41" t="s">
        <v>975</v>
      </c>
      <c r="BI41" t="s">
        <v>976</v>
      </c>
      <c r="BJ41" t="s">
        <v>977</v>
      </c>
      <c r="BK41" t="s">
        <v>978</v>
      </c>
      <c r="BL41" t="s">
        <v>979</v>
      </c>
      <c r="BM41" t="s">
        <v>980</v>
      </c>
      <c r="BN41" t="s">
        <v>981</v>
      </c>
      <c r="BO41" t="s">
        <v>982</v>
      </c>
      <c r="BP41" t="s">
        <v>983</v>
      </c>
      <c r="BQ41" t="s">
        <v>984</v>
      </c>
      <c r="BR41" t="s">
        <v>985</v>
      </c>
      <c r="BS41" t="s">
        <v>986</v>
      </c>
      <c r="BT41" t="s">
        <v>987</v>
      </c>
      <c r="BU41" t="s">
        <v>988</v>
      </c>
      <c r="BV41" t="s">
        <v>989</v>
      </c>
      <c r="BW41" t="s">
        <v>990</v>
      </c>
      <c r="BX41" t="s">
        <v>991</v>
      </c>
      <c r="BY41">
        <v>4462328488372090</v>
      </c>
      <c r="BZ41">
        <v>4242202093023250</v>
      </c>
      <c r="CA41">
        <v>4649315697674410</v>
      </c>
    </row>
    <row r="42" spans="1:79" x14ac:dyDescent="0.35">
      <c r="A42" s="2">
        <v>28024</v>
      </c>
      <c r="B42" t="s">
        <v>558</v>
      </c>
      <c r="C42">
        <v>2</v>
      </c>
      <c r="D42" t="s">
        <v>559</v>
      </c>
      <c r="E42" t="s">
        <v>68</v>
      </c>
      <c r="F42" t="s">
        <v>69</v>
      </c>
      <c r="G42" t="s">
        <v>70</v>
      </c>
      <c r="H42" t="s">
        <v>218</v>
      </c>
      <c r="I42">
        <f>IF(Table1[[#This Row],[Garbage_1]]&gt;10,Table1[[#This Row],[Garbage_1]]/(10000000000000000),Table1[[#This Row],[Garbage_1]])</f>
        <v>0.44561403508771902</v>
      </c>
      <c r="J42">
        <v>4456140350877190</v>
      </c>
      <c r="K42">
        <v>0</v>
      </c>
      <c r="L42" t="s">
        <v>1186</v>
      </c>
      <c r="M42" t="s">
        <v>1187</v>
      </c>
      <c r="N42">
        <f>Table1[[#This Row],[Garbage_2]]/(POWER(10, LEN(Table1[[#This Row],[Garbage_2]])-2))</f>
        <v>10.3798629629629</v>
      </c>
      <c r="O42">
        <v>1.03798629629629E+16</v>
      </c>
      <c r="P42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751.388888888888</v>
      </c>
      <c r="Q42">
        <v>7513888888888880</v>
      </c>
      <c r="R42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75.4444444444444</v>
      </c>
      <c r="S42">
        <v>7544444444444440</v>
      </c>
      <c r="T42">
        <f>Table1[[#This Row],[Garbage_4]]/(POWER(10, LEN(Table1[[#This Row],[Garbage_4]])-3))</f>
        <v>279.794561403508</v>
      </c>
      <c r="U42">
        <v>2.79794561403508E+16</v>
      </c>
      <c r="V42">
        <f>Table1[[#This Row],[Garbage_5]]/(POWER(10, LEN(Table1[[#This Row],[Garbage_5]])-4))</f>
        <v>2790.05614035087</v>
      </c>
      <c r="W42">
        <v>2790056140350870</v>
      </c>
      <c r="X42" t="s">
        <v>1188</v>
      </c>
      <c r="Y42" t="s">
        <v>1189</v>
      </c>
      <c r="Z42" t="s">
        <v>1190</v>
      </c>
      <c r="AA42" t="s">
        <v>1191</v>
      </c>
      <c r="AB42" t="s">
        <v>1192</v>
      </c>
      <c r="AC42" t="s">
        <v>1193</v>
      </c>
      <c r="AD42" t="s">
        <v>1194</v>
      </c>
      <c r="AE42" t="s">
        <v>1195</v>
      </c>
      <c r="AF42" t="s">
        <v>1196</v>
      </c>
      <c r="AG42" t="s">
        <v>1197</v>
      </c>
      <c r="AH42">
        <f>Table1[[#This Row],[Garbage_6]]/(POWER(10, LEN(Table1[[#This Row],[Garbage_6]])-3))</f>
        <v>610.26315789473597</v>
      </c>
      <c r="AI42">
        <v>6102631578947360</v>
      </c>
      <c r="AJ42" t="s">
        <v>73</v>
      </c>
      <c r="AK42" t="s">
        <v>1198</v>
      </c>
      <c r="AL42" t="s">
        <v>1199</v>
      </c>
      <c r="AM42" t="s">
        <v>1200</v>
      </c>
      <c r="AN42" t="s">
        <v>1201</v>
      </c>
      <c r="AO42" t="s">
        <v>1202</v>
      </c>
      <c r="AP42" t="s">
        <v>1203</v>
      </c>
      <c r="AQ42" t="s">
        <v>1204</v>
      </c>
      <c r="AR42" t="s">
        <v>1205</v>
      </c>
      <c r="AS42" t="s">
        <v>1206</v>
      </c>
      <c r="AT42">
        <f>Table1[[#This Row],[Garbage_7]]/(POWER(10, LEN(Table1[[#This Row],[Garbage_7]])-3))</f>
        <v>532.54385964912206</v>
      </c>
      <c r="AU42">
        <v>5325438596491220</v>
      </c>
      <c r="AV42" t="s">
        <v>1207</v>
      </c>
      <c r="AW42" t="s">
        <v>1208</v>
      </c>
      <c r="AX42" t="s">
        <v>1209</v>
      </c>
      <c r="AY42" t="s">
        <v>1210</v>
      </c>
      <c r="AZ42" t="s">
        <v>1211</v>
      </c>
      <c r="BA42" t="s">
        <v>1212</v>
      </c>
      <c r="BB42" t="s">
        <v>1213</v>
      </c>
      <c r="BC42" t="s">
        <v>1214</v>
      </c>
      <c r="BD42">
        <v>594578947368421</v>
      </c>
      <c r="BE42">
        <v>6628545454545450</v>
      </c>
      <c r="BF42">
        <v>1.27133333333333E+16</v>
      </c>
      <c r="BG42" t="s">
        <v>1215</v>
      </c>
      <c r="BH42" t="s">
        <v>1216</v>
      </c>
      <c r="BI42" t="s">
        <v>1217</v>
      </c>
      <c r="BJ42" t="s">
        <v>1218</v>
      </c>
      <c r="BK42" t="s">
        <v>1219</v>
      </c>
      <c r="BL42" t="s">
        <v>1220</v>
      </c>
      <c r="BM42" t="s">
        <v>1221</v>
      </c>
      <c r="BN42" t="s">
        <v>1222</v>
      </c>
      <c r="BO42" t="s">
        <v>1223</v>
      </c>
      <c r="BP42" t="s">
        <v>1224</v>
      </c>
      <c r="BQ42" t="s">
        <v>1225</v>
      </c>
      <c r="BR42" t="s">
        <v>1226</v>
      </c>
      <c r="BS42" t="s">
        <v>1227</v>
      </c>
      <c r="BT42" t="s">
        <v>1228</v>
      </c>
      <c r="BU42" t="s">
        <v>1229</v>
      </c>
      <c r="BV42" t="s">
        <v>1230</v>
      </c>
      <c r="BW42" t="s">
        <v>1231</v>
      </c>
      <c r="BX42" t="s">
        <v>1232</v>
      </c>
      <c r="BY42">
        <v>4.6978154385964896E+16</v>
      </c>
      <c r="BZ42">
        <v>4.5265754385964896E+16</v>
      </c>
      <c r="CA42">
        <v>4.87490272727272E+16</v>
      </c>
    </row>
    <row r="43" spans="1:79" x14ac:dyDescent="0.35">
      <c r="A43" s="2">
        <v>28032</v>
      </c>
      <c r="B43" t="s">
        <v>558</v>
      </c>
      <c r="C43">
        <v>2</v>
      </c>
      <c r="D43" t="s">
        <v>559</v>
      </c>
      <c r="E43" t="s">
        <v>68</v>
      </c>
      <c r="F43" t="s">
        <v>217</v>
      </c>
      <c r="G43" t="s">
        <v>895</v>
      </c>
      <c r="H43" t="s">
        <v>218</v>
      </c>
      <c r="I43">
        <f>IF(Table1[[#This Row],[Garbage_1]]&gt;10,Table1[[#This Row],[Garbage_1]]/(10000000000000000),Table1[[#This Row],[Garbage_1]])</f>
        <v>0.444776119402985</v>
      </c>
      <c r="J43">
        <v>4447761194029850</v>
      </c>
      <c r="K43">
        <v>0</v>
      </c>
      <c r="L43" t="s">
        <v>1568</v>
      </c>
      <c r="M43" t="s">
        <v>1569</v>
      </c>
      <c r="N43">
        <f>Table1[[#This Row],[Garbage_2]]/(POWER(10, LEN(Table1[[#This Row],[Garbage_2]])-2))</f>
        <v>99.619701492537303</v>
      </c>
      <c r="O43">
        <v>9961970149253730</v>
      </c>
      <c r="P43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743.29850746268596</v>
      </c>
      <c r="Q43">
        <v>7432985074626860</v>
      </c>
      <c r="R43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79.731343283581992</v>
      </c>
      <c r="S43">
        <v>7973134328358200</v>
      </c>
      <c r="T43">
        <f>Table1[[#This Row],[Garbage_4]]/(POWER(10, LEN(Table1[[#This Row],[Garbage_4]])-3))</f>
        <v>291.27164179104398</v>
      </c>
      <c r="U43">
        <v>2912716417910440</v>
      </c>
      <c r="V43">
        <f>Table1[[#This Row],[Garbage_5]]/(POWER(10, LEN(Table1[[#This Row],[Garbage_5]])-4))</f>
        <v>2726.48492537313</v>
      </c>
      <c r="W43">
        <v>2.72648492537313E+16</v>
      </c>
      <c r="X43" t="s">
        <v>1570</v>
      </c>
      <c r="Y43" t="s">
        <v>1571</v>
      </c>
      <c r="Z43" t="s">
        <v>1572</v>
      </c>
      <c r="AA43" t="s">
        <v>1573</v>
      </c>
      <c r="AB43" t="s">
        <v>1574</v>
      </c>
      <c r="AC43" t="s">
        <v>1575</v>
      </c>
      <c r="AD43" t="s">
        <v>1576</v>
      </c>
      <c r="AE43" t="s">
        <v>1577</v>
      </c>
      <c r="AF43" t="s">
        <v>1578</v>
      </c>
      <c r="AG43" t="s">
        <v>1579</v>
      </c>
      <c r="AH43">
        <f>Table1[[#This Row],[Garbage_6]]/(POWER(10, LEN(Table1[[#This Row],[Garbage_6]])-3))</f>
        <v>678.880597014925</v>
      </c>
      <c r="AI43">
        <v>6788805970149250</v>
      </c>
      <c r="AJ43" t="s">
        <v>73</v>
      </c>
      <c r="AK43" t="s">
        <v>1580</v>
      </c>
      <c r="AL43" t="s">
        <v>1581</v>
      </c>
      <c r="AM43" t="s">
        <v>1582</v>
      </c>
      <c r="AN43" t="s">
        <v>1583</v>
      </c>
      <c r="AO43" t="s">
        <v>1584</v>
      </c>
      <c r="AP43" t="s">
        <v>1585</v>
      </c>
      <c r="AQ43" t="s">
        <v>1586</v>
      </c>
      <c r="AR43" t="s">
        <v>1587</v>
      </c>
      <c r="AS43" t="s">
        <v>1588</v>
      </c>
      <c r="AT43">
        <f>Table1[[#This Row],[Garbage_7]]/(POWER(10, LEN(Table1[[#This Row],[Garbage_7]])-3))</f>
        <v>600.14925373134304</v>
      </c>
      <c r="AU43">
        <v>6001492537313430</v>
      </c>
      <c r="AV43" t="s">
        <v>1589</v>
      </c>
      <c r="AW43" t="s">
        <v>1590</v>
      </c>
      <c r="AX43" t="s">
        <v>1591</v>
      </c>
      <c r="AY43" t="s">
        <v>1592</v>
      </c>
      <c r="AZ43" t="s">
        <v>1593</v>
      </c>
      <c r="BA43" t="s">
        <v>1594</v>
      </c>
      <c r="BB43" t="s">
        <v>1595</v>
      </c>
      <c r="BC43" t="s">
        <v>1596</v>
      </c>
      <c r="BD43">
        <v>756776119402985</v>
      </c>
      <c r="BE43" t="s">
        <v>1597</v>
      </c>
      <c r="BF43">
        <v>1574089552238800</v>
      </c>
      <c r="BG43" t="s">
        <v>1598</v>
      </c>
      <c r="BH43" t="s">
        <v>1599</v>
      </c>
      <c r="BI43" t="s">
        <v>1600</v>
      </c>
      <c r="BJ43" t="s">
        <v>1601</v>
      </c>
      <c r="BK43" t="s">
        <v>1602</v>
      </c>
      <c r="BL43" t="s">
        <v>1603</v>
      </c>
      <c r="BM43" t="s">
        <v>1604</v>
      </c>
      <c r="BN43" t="s">
        <v>1605</v>
      </c>
      <c r="BO43" t="s">
        <v>1606</v>
      </c>
      <c r="BP43" t="s">
        <v>1607</v>
      </c>
      <c r="BQ43" t="s">
        <v>1608</v>
      </c>
      <c r="BR43" t="s">
        <v>1609</v>
      </c>
      <c r="BS43" t="s">
        <v>1610</v>
      </c>
      <c r="BT43" t="s">
        <v>1611</v>
      </c>
      <c r="BU43" t="s">
        <v>1612</v>
      </c>
      <c r="BV43" t="s">
        <v>1613</v>
      </c>
      <c r="BW43" t="s">
        <v>1614</v>
      </c>
      <c r="BX43" t="s">
        <v>1615</v>
      </c>
      <c r="BY43">
        <v>420718791044776</v>
      </c>
      <c r="BZ43">
        <v>4072665223880590</v>
      </c>
      <c r="CA43">
        <v>4464539</v>
      </c>
    </row>
    <row r="44" spans="1:79" x14ac:dyDescent="0.35">
      <c r="A44" s="2">
        <v>28054</v>
      </c>
      <c r="B44" t="s">
        <v>2434</v>
      </c>
      <c r="C44">
        <v>1</v>
      </c>
      <c r="D44" t="s">
        <v>2435</v>
      </c>
      <c r="E44" t="s">
        <v>366</v>
      </c>
      <c r="F44" t="s">
        <v>217</v>
      </c>
      <c r="G44" t="s">
        <v>895</v>
      </c>
      <c r="H44" t="s">
        <v>218</v>
      </c>
      <c r="I44">
        <f>IF(Table1[[#This Row],[Garbage_1]]&gt;10,Table1[[#This Row],[Garbage_1]]/(10000000000000000),Table1[[#This Row],[Garbage_1]])</f>
        <v>0.44285714285714201</v>
      </c>
      <c r="J44">
        <v>4428571428571420</v>
      </c>
      <c r="K44">
        <v>0</v>
      </c>
      <c r="L44" t="s">
        <v>2632</v>
      </c>
      <c r="M44" t="s">
        <v>2633</v>
      </c>
      <c r="N44">
        <f>Table1[[#This Row],[Garbage_2]]/(POWER(10, LEN(Table1[[#This Row],[Garbage_2]])-2))</f>
        <v>10.9447523809523</v>
      </c>
      <c r="O44">
        <v>1094475238095230</v>
      </c>
      <c r="P44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713.71428571428498</v>
      </c>
      <c r="Q44">
        <v>7137142857142850</v>
      </c>
      <c r="R44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72.952380952380892</v>
      </c>
      <c r="S44">
        <v>7295238095238090</v>
      </c>
      <c r="T44">
        <f>Table1[[#This Row],[Garbage_4]]/(POWER(10, LEN(Table1[[#This Row],[Garbage_4]])-3))</f>
        <v>261.37047619047598</v>
      </c>
      <c r="U44">
        <v>2613704761904760</v>
      </c>
      <c r="V44">
        <f>Table1[[#This Row],[Garbage_5]]/(POWER(10, LEN(Table1[[#This Row],[Garbage_5]])-4))</f>
        <v>2471.42095238095</v>
      </c>
      <c r="W44">
        <v>2.47142095238095E+16</v>
      </c>
      <c r="X44" t="s">
        <v>2634</v>
      </c>
      <c r="Y44" t="s">
        <v>2635</v>
      </c>
      <c r="Z44" t="s">
        <v>2636</v>
      </c>
      <c r="AA44" t="s">
        <v>2637</v>
      </c>
      <c r="AB44" t="s">
        <v>2638</v>
      </c>
      <c r="AC44" t="s">
        <v>2639</v>
      </c>
      <c r="AD44" t="s">
        <v>2640</v>
      </c>
      <c r="AE44" t="s">
        <v>2641</v>
      </c>
      <c r="AF44" t="s">
        <v>2642</v>
      </c>
      <c r="AG44" t="s">
        <v>2643</v>
      </c>
      <c r="AH44">
        <f>Table1[[#This Row],[Garbage_6]]/(POWER(10, LEN(Table1[[#This Row],[Garbage_6]])-3))</f>
        <v>908.57142857142799</v>
      </c>
      <c r="AI44">
        <v>9085714285714280</v>
      </c>
      <c r="AJ44" t="s">
        <v>2644</v>
      </c>
      <c r="AK44" t="s">
        <v>2645</v>
      </c>
      <c r="AL44" t="s">
        <v>2646</v>
      </c>
      <c r="AM44" t="s">
        <v>2647</v>
      </c>
      <c r="AN44" t="s">
        <v>2648</v>
      </c>
      <c r="AO44" t="s">
        <v>2649</v>
      </c>
      <c r="AP44" t="s">
        <v>2636</v>
      </c>
      <c r="AQ44" t="s">
        <v>2650</v>
      </c>
      <c r="AR44" t="s">
        <v>2651</v>
      </c>
      <c r="AS44" t="s">
        <v>2652</v>
      </c>
      <c r="AT44">
        <f>Table1[[#This Row],[Garbage_7]]/(POWER(10, LEN(Table1[[#This Row],[Garbage_7]])-3))</f>
        <v>829.76190476190402</v>
      </c>
      <c r="AU44">
        <v>8297619047619040</v>
      </c>
      <c r="AV44" t="s">
        <v>2653</v>
      </c>
      <c r="AW44" t="s">
        <v>2654</v>
      </c>
      <c r="AX44" t="s">
        <v>2655</v>
      </c>
      <c r="AY44" t="s">
        <v>2656</v>
      </c>
      <c r="AZ44" t="s">
        <v>2657</v>
      </c>
      <c r="BA44" t="s">
        <v>2658</v>
      </c>
      <c r="BB44" t="s">
        <v>2659</v>
      </c>
      <c r="BC44" t="s">
        <v>2660</v>
      </c>
      <c r="BD44">
        <v>9351428571428570</v>
      </c>
      <c r="BE44">
        <v>974047619047619</v>
      </c>
      <c r="BF44">
        <v>1.90919047619047E+16</v>
      </c>
      <c r="BG44" t="s">
        <v>2661</v>
      </c>
      <c r="BH44" t="s">
        <v>2662</v>
      </c>
      <c r="BI44" t="s">
        <v>2663</v>
      </c>
      <c r="BJ44" t="s">
        <v>2664</v>
      </c>
      <c r="BK44" t="s">
        <v>2665</v>
      </c>
      <c r="BL44" t="s">
        <v>2666</v>
      </c>
      <c r="BM44" t="s">
        <v>2667</v>
      </c>
      <c r="BN44" t="s">
        <v>2668</v>
      </c>
      <c r="BO44" t="s">
        <v>2669</v>
      </c>
      <c r="BP44" t="s">
        <v>2670</v>
      </c>
      <c r="BQ44" t="s">
        <v>2671</v>
      </c>
      <c r="BR44" t="s">
        <v>2672</v>
      </c>
      <c r="BS44" t="s">
        <v>2673</v>
      </c>
      <c r="BT44" t="s">
        <v>2674</v>
      </c>
      <c r="BU44" t="s">
        <v>2675</v>
      </c>
      <c r="BV44" t="s">
        <v>2676</v>
      </c>
      <c r="BW44" t="s">
        <v>2677</v>
      </c>
      <c r="BX44" t="s">
        <v>2678</v>
      </c>
      <c r="BY44">
        <v>3764670952380950</v>
      </c>
      <c r="BZ44">
        <v>3675279047619040</v>
      </c>
      <c r="CA44">
        <v>3850518571428570</v>
      </c>
    </row>
    <row r="45" spans="1:79" x14ac:dyDescent="0.35">
      <c r="A45" s="2">
        <v>28037</v>
      </c>
      <c r="B45" t="s">
        <v>558</v>
      </c>
      <c r="C45">
        <v>2</v>
      </c>
      <c r="D45" t="s">
        <v>559</v>
      </c>
      <c r="E45" t="s">
        <v>68</v>
      </c>
      <c r="F45" t="s">
        <v>217</v>
      </c>
      <c r="G45" t="s">
        <v>895</v>
      </c>
      <c r="H45" t="s">
        <v>218</v>
      </c>
      <c r="I45">
        <f>IF(Table1[[#This Row],[Garbage_1]]&gt;10,Table1[[#This Row],[Garbage_1]]/(10000000000000000),Table1[[#This Row],[Garbage_1]])</f>
        <v>0.439436619718309</v>
      </c>
      <c r="J45">
        <v>4394366197183090</v>
      </c>
      <c r="K45">
        <v>0</v>
      </c>
      <c r="L45" t="s">
        <v>1807</v>
      </c>
      <c r="M45" t="s">
        <v>1808</v>
      </c>
      <c r="N45">
        <f>Table1[[#This Row],[Garbage_2]]/(POWER(10, LEN(Table1[[#This Row],[Garbage_2]])-2))</f>
        <v>10.91175</v>
      </c>
      <c r="O45">
        <v>1091175</v>
      </c>
      <c r="P45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675.20753382352905</v>
      </c>
      <c r="Q45">
        <v>6752075338235290</v>
      </c>
      <c r="R45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64.583064705882308</v>
      </c>
      <c r="S45">
        <v>6458306470588230</v>
      </c>
      <c r="T45">
        <f>Table1[[#This Row],[Garbage_4]]/(POWER(10, LEN(Table1[[#This Row],[Garbage_4]])-3))</f>
        <v>269.98084507042199</v>
      </c>
      <c r="U45">
        <v>2.69980845070422E+16</v>
      </c>
      <c r="V45">
        <f>Table1[[#This Row],[Garbage_5]]/(POWER(10, LEN(Table1[[#This Row],[Garbage_5]])-4))</f>
        <v>2539.2283098591502</v>
      </c>
      <c r="W45">
        <v>2539228309859150</v>
      </c>
      <c r="X45" t="s">
        <v>1809</v>
      </c>
      <c r="Y45" t="s">
        <v>1810</v>
      </c>
      <c r="Z45" t="s">
        <v>1811</v>
      </c>
      <c r="AA45" t="s">
        <v>1812</v>
      </c>
      <c r="AB45" t="s">
        <v>1813</v>
      </c>
      <c r="AC45" t="s">
        <v>1814</v>
      </c>
      <c r="AD45" t="s">
        <v>1815</v>
      </c>
      <c r="AE45" t="s">
        <v>1816</v>
      </c>
      <c r="AF45" t="s">
        <v>1817</v>
      </c>
      <c r="AG45" t="s">
        <v>1818</v>
      </c>
      <c r="AH45">
        <f>Table1[[#This Row],[Garbage_6]]/(POWER(10, LEN(Table1[[#This Row],[Garbage_6]])-3))</f>
        <v>500.77464788732306</v>
      </c>
      <c r="AI45">
        <v>5.0077464788732304E+16</v>
      </c>
      <c r="AJ45" t="s">
        <v>73</v>
      </c>
      <c r="AK45" t="s">
        <v>1819</v>
      </c>
      <c r="AL45" t="s">
        <v>1820</v>
      </c>
      <c r="AM45" t="s">
        <v>1821</v>
      </c>
      <c r="AN45" t="s">
        <v>1822</v>
      </c>
      <c r="AO45" t="s">
        <v>1823</v>
      </c>
      <c r="AP45" t="s">
        <v>1824</v>
      </c>
      <c r="AQ45" t="s">
        <v>1825</v>
      </c>
      <c r="AR45" t="s">
        <v>1826</v>
      </c>
      <c r="AS45" t="s">
        <v>1827</v>
      </c>
      <c r="AT45">
        <f>Table1[[#This Row],[Garbage_7]]/(POWER(10, LEN(Table1[[#This Row],[Garbage_7]])-3))</f>
        <v>450.56338028169</v>
      </c>
      <c r="AU45">
        <v>4505633802816900</v>
      </c>
      <c r="AV45" t="s">
        <v>1828</v>
      </c>
      <c r="AW45" t="s">
        <v>1829</v>
      </c>
      <c r="AX45" t="s">
        <v>1830</v>
      </c>
      <c r="AY45" t="s">
        <v>1831</v>
      </c>
      <c r="AZ45" t="s">
        <v>1832</v>
      </c>
      <c r="BA45" t="s">
        <v>1833</v>
      </c>
      <c r="BB45" t="s">
        <v>1834</v>
      </c>
      <c r="BC45" t="s">
        <v>1835</v>
      </c>
      <c r="BD45">
        <v>526304347826087</v>
      </c>
      <c r="BE45">
        <v>6695714285714280</v>
      </c>
      <c r="BF45">
        <v>1.1305652173913E+16</v>
      </c>
      <c r="BG45" t="s">
        <v>1836</v>
      </c>
      <c r="BH45" t="s">
        <v>1837</v>
      </c>
      <c r="BI45" t="s">
        <v>1838</v>
      </c>
      <c r="BJ45" t="s">
        <v>1839</v>
      </c>
      <c r="BK45" t="s">
        <v>1840</v>
      </c>
      <c r="BL45" t="s">
        <v>1841</v>
      </c>
      <c r="BM45" t="s">
        <v>1842</v>
      </c>
      <c r="BN45" t="s">
        <v>1843</v>
      </c>
      <c r="BO45" t="s">
        <v>1844</v>
      </c>
      <c r="BP45" t="s">
        <v>1845</v>
      </c>
      <c r="BQ45" t="s">
        <v>1846</v>
      </c>
      <c r="BR45" t="s">
        <v>1847</v>
      </c>
      <c r="BS45" t="s">
        <v>1848</v>
      </c>
      <c r="BT45" t="s">
        <v>1849</v>
      </c>
      <c r="BU45" t="s">
        <v>1850</v>
      </c>
      <c r="BV45" t="s">
        <v>1851</v>
      </c>
      <c r="BW45" t="s">
        <v>1852</v>
      </c>
      <c r="BX45" t="s">
        <v>1853</v>
      </c>
      <c r="BY45">
        <v>4.4793156521739104E+16</v>
      </c>
      <c r="BZ45">
        <v>4222567246376810</v>
      </c>
      <c r="CA45">
        <v>4831513571428570</v>
      </c>
    </row>
    <row r="46" spans="1:79" x14ac:dyDescent="0.35">
      <c r="A46" s="2">
        <v>28047</v>
      </c>
      <c r="B46" t="s">
        <v>558</v>
      </c>
      <c r="C46">
        <v>2</v>
      </c>
      <c r="D46" t="s">
        <v>559</v>
      </c>
      <c r="E46" t="s">
        <v>68</v>
      </c>
      <c r="F46" t="s">
        <v>217</v>
      </c>
      <c r="G46" t="s">
        <v>895</v>
      </c>
      <c r="H46" t="s">
        <v>218</v>
      </c>
      <c r="I46">
        <v>0.4375</v>
      </c>
      <c r="J46">
        <v>4375</v>
      </c>
      <c r="K46">
        <v>0</v>
      </c>
      <c r="L46" t="s">
        <v>2285</v>
      </c>
      <c r="M46" t="s">
        <v>2286</v>
      </c>
      <c r="N46">
        <f>Table1[[#This Row],[Garbage_2]]/(POWER(10, LEN(Table1[[#This Row],[Garbage_2]])-2))</f>
        <v>98.697046511627903</v>
      </c>
      <c r="O46">
        <v>986970465116279</v>
      </c>
      <c r="P46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699.37235465116203</v>
      </c>
      <c r="Q46">
        <v>6993723546511620</v>
      </c>
      <c r="R46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71.177799999999905</v>
      </c>
      <c r="S46">
        <v>7117779999999990</v>
      </c>
      <c r="T46">
        <f>Table1[[#This Row],[Garbage_4]]/(POWER(10, LEN(Table1[[#This Row],[Garbage_4]])-3))</f>
        <v>264.94454545454499</v>
      </c>
      <c r="U46">
        <v>2.64944545454545E+16</v>
      </c>
      <c r="V46">
        <f>Table1[[#This Row],[Garbage_5]]/(POWER(10, LEN(Table1[[#This Row],[Garbage_5]])-4))</f>
        <v>2822.41</v>
      </c>
      <c r="W46">
        <v>282241</v>
      </c>
      <c r="X46" t="s">
        <v>2287</v>
      </c>
      <c r="Y46" t="s">
        <v>2288</v>
      </c>
      <c r="Z46" t="s">
        <v>2289</v>
      </c>
      <c r="AA46" t="s">
        <v>2290</v>
      </c>
      <c r="AB46" t="s">
        <v>2291</v>
      </c>
      <c r="AC46" t="s">
        <v>2292</v>
      </c>
      <c r="AD46" t="s">
        <v>2293</v>
      </c>
      <c r="AE46" t="s">
        <v>2294</v>
      </c>
      <c r="AF46" t="s">
        <v>2295</v>
      </c>
      <c r="AG46" t="s">
        <v>2296</v>
      </c>
      <c r="AH46">
        <f>Table1[[#This Row],[Garbage_6]]/(POWER(10, LEN(Table1[[#This Row],[Garbage_6]])-3))</f>
        <v>543.75</v>
      </c>
      <c r="AI46">
        <v>54375</v>
      </c>
      <c r="AJ46" t="s">
        <v>2297</v>
      </c>
      <c r="AK46" t="s">
        <v>2298</v>
      </c>
      <c r="AL46" t="s">
        <v>2299</v>
      </c>
      <c r="AM46" t="s">
        <v>2300</v>
      </c>
      <c r="AN46" t="s">
        <v>2301</v>
      </c>
      <c r="AO46" t="s">
        <v>2302</v>
      </c>
      <c r="AP46" t="s">
        <v>2303</v>
      </c>
      <c r="AQ46" t="s">
        <v>2304</v>
      </c>
      <c r="AR46" t="s">
        <v>2305</v>
      </c>
      <c r="AS46" t="s">
        <v>2306</v>
      </c>
      <c r="AT46" t="e">
        <f>Table1[[#This Row],[Garbage_7]]/(POWER(10, LEN(Table1[[#This Row],[Garbage_7]])-3))</f>
        <v>#VALUE!</v>
      </c>
      <c r="AU46" t="s">
        <v>2307</v>
      </c>
      <c r="AV46" t="s">
        <v>2308</v>
      </c>
      <c r="AW46" t="s">
        <v>2309</v>
      </c>
      <c r="AX46" t="s">
        <v>2310</v>
      </c>
      <c r="AY46" t="s">
        <v>2311</v>
      </c>
      <c r="AZ46" t="s">
        <v>2312</v>
      </c>
      <c r="BA46" t="s">
        <v>2313</v>
      </c>
      <c r="BB46" t="s">
        <v>2314</v>
      </c>
      <c r="BC46" t="s">
        <v>2315</v>
      </c>
      <c r="BD46">
        <v>5793882352941170</v>
      </c>
      <c r="BE46">
        <v>6657529411764700</v>
      </c>
      <c r="BF46">
        <v>1.24514117647058E+16</v>
      </c>
      <c r="BG46" t="s">
        <v>2316</v>
      </c>
      <c r="BH46" t="s">
        <v>2317</v>
      </c>
      <c r="BI46" t="s">
        <v>2318</v>
      </c>
      <c r="BJ46" t="s">
        <v>2319</v>
      </c>
      <c r="BK46" t="s">
        <v>2320</v>
      </c>
      <c r="BL46" t="s">
        <v>2321</v>
      </c>
      <c r="BM46" t="s">
        <v>2322</v>
      </c>
      <c r="BN46" t="s">
        <v>2323</v>
      </c>
      <c r="BO46" t="s">
        <v>2324</v>
      </c>
      <c r="BP46" t="s">
        <v>2325</v>
      </c>
      <c r="BQ46" t="s">
        <v>2326</v>
      </c>
      <c r="BR46" t="s">
        <v>2327</v>
      </c>
      <c r="BS46" t="s">
        <v>2328</v>
      </c>
      <c r="BT46" t="s">
        <v>2329</v>
      </c>
      <c r="BU46" t="s">
        <v>2330</v>
      </c>
      <c r="BV46" t="s">
        <v>2331</v>
      </c>
      <c r="BW46" t="s">
        <v>2332</v>
      </c>
      <c r="BX46" t="s">
        <v>2333</v>
      </c>
      <c r="BY46">
        <v>4636386235294110</v>
      </c>
      <c r="BZ46">
        <v>4454798235294110</v>
      </c>
      <c r="CA46">
        <v>4794204352941170</v>
      </c>
    </row>
    <row r="47" spans="1:79" x14ac:dyDescent="0.35">
      <c r="A47" s="2">
        <v>28031</v>
      </c>
      <c r="B47" t="s">
        <v>558</v>
      </c>
      <c r="C47">
        <v>2</v>
      </c>
      <c r="D47" t="s">
        <v>559</v>
      </c>
      <c r="E47" t="s">
        <v>68</v>
      </c>
      <c r="F47" t="s">
        <v>217</v>
      </c>
      <c r="G47" t="s">
        <v>895</v>
      </c>
      <c r="H47" t="s">
        <v>218</v>
      </c>
      <c r="I47">
        <f>IF(Table1[[#This Row],[Garbage_1]]&gt;10,Table1[[#This Row],[Garbage_1]]/(10000000000000000),Table1[[#This Row],[Garbage_1]])</f>
        <v>0.417241379310344</v>
      </c>
      <c r="J47">
        <v>4172413793103440</v>
      </c>
      <c r="K47">
        <v>0</v>
      </c>
      <c r="L47" t="s">
        <v>1519</v>
      </c>
      <c r="M47" t="s">
        <v>1520</v>
      </c>
      <c r="N47">
        <f>Table1[[#This Row],[Garbage_2]]/(POWER(10, LEN(Table1[[#This Row],[Garbage_2]])-2))</f>
        <v>10.0344909090909</v>
      </c>
      <c r="O47">
        <v>1003449090909090</v>
      </c>
      <c r="P47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670.76363636363601</v>
      </c>
      <c r="Q47">
        <v>6707636363636360</v>
      </c>
      <c r="R47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72.963636363636297</v>
      </c>
      <c r="S47">
        <v>7296363636363630</v>
      </c>
      <c r="T47">
        <f>Table1[[#This Row],[Garbage_4]]/(POWER(10, LEN(Table1[[#This Row],[Garbage_4]])-3))</f>
        <v>265.78810344827502</v>
      </c>
      <c r="U47">
        <v>2.65788103448275E+16</v>
      </c>
      <c r="V47">
        <f>Table1[[#This Row],[Garbage_5]]/(POWER(10, LEN(Table1[[#This Row],[Garbage_5]])-4))</f>
        <v>2608.1144827586199</v>
      </c>
      <c r="W47">
        <v>2.60811448275862E+16</v>
      </c>
      <c r="X47" t="s">
        <v>1521</v>
      </c>
      <c r="Y47" t="s">
        <v>1522</v>
      </c>
      <c r="Z47" t="s">
        <v>1523</v>
      </c>
      <c r="AA47" t="s">
        <v>1524</v>
      </c>
      <c r="AB47" t="s">
        <v>1525</v>
      </c>
      <c r="AC47" t="s">
        <v>1526</v>
      </c>
      <c r="AD47" t="s">
        <v>1527</v>
      </c>
      <c r="AE47" t="s">
        <v>1528</v>
      </c>
      <c r="AF47" t="s">
        <v>1529</v>
      </c>
      <c r="AG47" t="s">
        <v>1530</v>
      </c>
      <c r="AH47">
        <f>Table1[[#This Row],[Garbage_6]]/(POWER(10, LEN(Table1[[#This Row],[Garbage_6]])-3))</f>
        <v>752.67241379310303</v>
      </c>
      <c r="AI47">
        <v>7526724137931030</v>
      </c>
      <c r="AJ47" t="s">
        <v>1531</v>
      </c>
      <c r="AK47" t="s">
        <v>1532</v>
      </c>
      <c r="AL47" t="s">
        <v>1533</v>
      </c>
      <c r="AM47" t="s">
        <v>1534</v>
      </c>
      <c r="AN47" t="s">
        <v>1535</v>
      </c>
      <c r="AO47" t="s">
        <v>1536</v>
      </c>
      <c r="AP47" t="s">
        <v>1537</v>
      </c>
      <c r="AQ47" t="s">
        <v>1538</v>
      </c>
      <c r="AR47" t="s">
        <v>1539</v>
      </c>
      <c r="AS47" t="s">
        <v>1540</v>
      </c>
      <c r="AT47">
        <f>Table1[[#This Row],[Garbage_7]]/(POWER(10, LEN(Table1[[#This Row],[Garbage_7]])-3))</f>
        <v>641.896551724137</v>
      </c>
      <c r="AU47">
        <v>6418965517241370</v>
      </c>
      <c r="AV47" t="s">
        <v>1541</v>
      </c>
      <c r="AW47" t="s">
        <v>1542</v>
      </c>
      <c r="AX47" t="s">
        <v>1543</v>
      </c>
      <c r="AY47" t="s">
        <v>1544</v>
      </c>
      <c r="AZ47" t="s">
        <v>1545</v>
      </c>
      <c r="BA47" t="s">
        <v>1546</v>
      </c>
      <c r="BB47" t="s">
        <v>1547</v>
      </c>
      <c r="BC47" t="s">
        <v>1548</v>
      </c>
      <c r="BD47">
        <v>7327586206896550</v>
      </c>
      <c r="BE47" t="s">
        <v>1549</v>
      </c>
      <c r="BF47">
        <v>1.51179310344827E+16</v>
      </c>
      <c r="BG47" t="s">
        <v>1550</v>
      </c>
      <c r="BH47" t="s">
        <v>1551</v>
      </c>
      <c r="BI47" t="s">
        <v>1552</v>
      </c>
      <c r="BJ47" t="s">
        <v>1553</v>
      </c>
      <c r="BK47" t="s">
        <v>1554</v>
      </c>
      <c r="BL47" t="s">
        <v>1555</v>
      </c>
      <c r="BM47" t="s">
        <v>1556</v>
      </c>
      <c r="BN47" t="s">
        <v>1557</v>
      </c>
      <c r="BO47" t="s">
        <v>1558</v>
      </c>
      <c r="BP47" t="s">
        <v>1559</v>
      </c>
      <c r="BQ47" t="s">
        <v>1560</v>
      </c>
      <c r="BR47" t="s">
        <v>1561</v>
      </c>
      <c r="BS47" t="s">
        <v>1562</v>
      </c>
      <c r="BT47" t="s">
        <v>1563</v>
      </c>
      <c r="BU47" t="s">
        <v>1564</v>
      </c>
      <c r="BV47" t="s">
        <v>1565</v>
      </c>
      <c r="BW47" t="s">
        <v>1566</v>
      </c>
      <c r="BX47" t="s">
        <v>1567</v>
      </c>
      <c r="BY47">
        <v>4083865344827580</v>
      </c>
      <c r="BZ47">
        <v>400464224137931</v>
      </c>
      <c r="CA47">
        <v>3.81622E+16</v>
      </c>
    </row>
    <row r="48" spans="1:79" x14ac:dyDescent="0.35">
      <c r="A48" s="2">
        <v>28044</v>
      </c>
      <c r="B48" t="s">
        <v>558</v>
      </c>
      <c r="C48">
        <v>2</v>
      </c>
      <c r="D48" t="s">
        <v>559</v>
      </c>
      <c r="E48" t="s">
        <v>68</v>
      </c>
      <c r="F48" t="s">
        <v>217</v>
      </c>
      <c r="G48" t="s">
        <v>895</v>
      </c>
      <c r="H48" t="s">
        <v>218</v>
      </c>
      <c r="I48">
        <f>IF(Table1[[#This Row],[Garbage_1]]&gt;10,Table1[[#This Row],[Garbage_1]]/(10000000000000000),Table1[[#This Row],[Garbage_1]])</f>
        <v>0.41285714285714198</v>
      </c>
      <c r="J48">
        <v>4128571428571420</v>
      </c>
      <c r="K48">
        <v>0</v>
      </c>
      <c r="L48" t="s">
        <v>2142</v>
      </c>
      <c r="M48" t="s">
        <v>2143</v>
      </c>
      <c r="N48">
        <f>Table1[[#This Row],[Garbage_2]]/(POWER(10, LEN(Table1[[#This Row],[Garbage_2]])-2))</f>
        <v>98.246799999999894</v>
      </c>
      <c r="O48">
        <v>9824679999999990</v>
      </c>
      <c r="P48">
        <v>647.5</v>
      </c>
      <c r="Q48">
        <v>647.5</v>
      </c>
      <c r="R48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67.657142857142802</v>
      </c>
      <c r="S48">
        <v>6765714285714280</v>
      </c>
      <c r="T48">
        <f>Table1[[#This Row],[Garbage_4]]/(POWER(10, LEN(Table1[[#This Row],[Garbage_4]])-3))</f>
        <v>254.39585714285701</v>
      </c>
      <c r="U48">
        <v>2.54395857142857E+16</v>
      </c>
      <c r="V48">
        <f>Table1[[#This Row],[Garbage_5]]/(POWER(10, LEN(Table1[[#This Row],[Garbage_5]])-4))</f>
        <v>2572.32057142857</v>
      </c>
      <c r="W48">
        <v>2.57232057142857E+16</v>
      </c>
      <c r="X48" t="s">
        <v>2144</v>
      </c>
      <c r="Y48" t="s">
        <v>2145</v>
      </c>
      <c r="Z48" t="s">
        <v>2146</v>
      </c>
      <c r="AA48" t="s">
        <v>2147</v>
      </c>
      <c r="AB48" t="s">
        <v>2148</v>
      </c>
      <c r="AC48" t="s">
        <v>2149</v>
      </c>
      <c r="AD48" t="s">
        <v>2150</v>
      </c>
      <c r="AE48" t="s">
        <v>2151</v>
      </c>
      <c r="AF48" t="s">
        <v>2152</v>
      </c>
      <c r="AG48" t="s">
        <v>2153</v>
      </c>
      <c r="AH48">
        <f>Table1[[#This Row],[Garbage_6]]/(POWER(10, LEN(Table1[[#This Row],[Garbage_6]])-3))</f>
        <v>650.78571428571399</v>
      </c>
      <c r="AI48">
        <v>6507857142857140</v>
      </c>
      <c r="AJ48" t="s">
        <v>73</v>
      </c>
      <c r="AK48" t="s">
        <v>2154</v>
      </c>
      <c r="AL48" t="s">
        <v>2155</v>
      </c>
      <c r="AM48" t="s">
        <v>2156</v>
      </c>
      <c r="AN48" t="s">
        <v>2157</v>
      </c>
      <c r="AO48" t="s">
        <v>2158</v>
      </c>
      <c r="AP48" t="s">
        <v>2159</v>
      </c>
      <c r="AQ48" t="s">
        <v>2160</v>
      </c>
      <c r="AR48" t="s">
        <v>2161</v>
      </c>
      <c r="AS48" t="s">
        <v>2162</v>
      </c>
      <c r="AT48" t="e">
        <f>Table1[[#This Row],[Garbage_7]]/(POWER(10, LEN(Table1[[#This Row],[Garbage_7]])-3))</f>
        <v>#VALUE!</v>
      </c>
      <c r="AU48" t="s">
        <v>2163</v>
      </c>
      <c r="AV48" t="s">
        <v>2164</v>
      </c>
      <c r="AW48" t="s">
        <v>2165</v>
      </c>
      <c r="AX48" t="s">
        <v>2166</v>
      </c>
      <c r="AY48" t="s">
        <v>2167</v>
      </c>
      <c r="AZ48" t="s">
        <v>2168</v>
      </c>
      <c r="BA48" t="s">
        <v>2169</v>
      </c>
      <c r="BB48" t="s">
        <v>2170</v>
      </c>
      <c r="BC48" t="s">
        <v>2171</v>
      </c>
      <c r="BD48">
        <v>6421764705882350</v>
      </c>
      <c r="BE48">
        <v>7240147058823520</v>
      </c>
      <c r="BF48">
        <v>1.36619117647058E+16</v>
      </c>
      <c r="BG48" t="s">
        <v>2172</v>
      </c>
      <c r="BH48" t="s">
        <v>2173</v>
      </c>
      <c r="BI48" t="s">
        <v>2174</v>
      </c>
      <c r="BJ48" t="s">
        <v>2175</v>
      </c>
      <c r="BK48" t="s">
        <v>2176</v>
      </c>
      <c r="BL48" t="s">
        <v>2177</v>
      </c>
      <c r="BM48" t="s">
        <v>2178</v>
      </c>
      <c r="BN48" t="s">
        <v>2179</v>
      </c>
      <c r="BO48" t="s">
        <v>2180</v>
      </c>
      <c r="BP48" t="s">
        <v>2181</v>
      </c>
      <c r="BQ48" t="s">
        <v>2182</v>
      </c>
      <c r="BR48" t="s">
        <v>2183</v>
      </c>
      <c r="BS48" t="s">
        <v>2184</v>
      </c>
      <c r="BT48" t="s">
        <v>2185</v>
      </c>
      <c r="BU48" t="s">
        <v>2186</v>
      </c>
      <c r="BV48" t="s">
        <v>2187</v>
      </c>
      <c r="BW48" t="s">
        <v>2188</v>
      </c>
      <c r="BX48" t="s">
        <v>2189</v>
      </c>
      <c r="BY48">
        <v>4566153235294110</v>
      </c>
      <c r="BZ48">
        <v>4399144117647050</v>
      </c>
      <c r="CA48">
        <v>4712704705882350</v>
      </c>
    </row>
    <row r="49" spans="1:79" x14ac:dyDescent="0.35">
      <c r="A49" s="2">
        <v>28025</v>
      </c>
      <c r="B49" t="s">
        <v>558</v>
      </c>
      <c r="C49">
        <v>2</v>
      </c>
      <c r="D49" t="s">
        <v>559</v>
      </c>
      <c r="E49" t="s">
        <v>68</v>
      </c>
      <c r="F49" t="s">
        <v>217</v>
      </c>
      <c r="G49" t="s">
        <v>895</v>
      </c>
      <c r="H49" t="s">
        <v>218</v>
      </c>
      <c r="I49">
        <f>IF(Table1[[#This Row],[Garbage_1]]&gt;10,Table1[[#This Row],[Garbage_1]]/(10000000000000000),Table1[[#This Row],[Garbage_1]])</f>
        <v>0.40941176470588198</v>
      </c>
      <c r="J49">
        <v>4094117647058820</v>
      </c>
      <c r="K49">
        <v>0</v>
      </c>
      <c r="L49" t="s">
        <v>1233</v>
      </c>
      <c r="M49" t="s">
        <v>1234</v>
      </c>
      <c r="N49">
        <f>Table1[[#This Row],[Garbage_2]]/(POWER(10, LEN(Table1[[#This Row],[Garbage_2]])-2))</f>
        <v>97.427273809523797</v>
      </c>
      <c r="O49">
        <v>9742727380952380</v>
      </c>
      <c r="P49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607.55952380952294</v>
      </c>
      <c r="Q49">
        <v>6075595238095230</v>
      </c>
      <c r="R49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65.202380952380892</v>
      </c>
      <c r="S49">
        <v>6520238095238090</v>
      </c>
      <c r="T49">
        <f>Table1[[#This Row],[Garbage_4]]/(POWER(10, LEN(Table1[[#This Row],[Garbage_4]])-3))</f>
        <v>248.576705882352</v>
      </c>
      <c r="U49">
        <v>2.48576705882352E+16</v>
      </c>
      <c r="V49">
        <f>Table1[[#This Row],[Garbage_5]]/(POWER(10, LEN(Table1[[#This Row],[Garbage_5]])-4))</f>
        <v>2673.9534117646999</v>
      </c>
      <c r="W49">
        <v>2.6739534117647E+16</v>
      </c>
      <c r="X49" t="s">
        <v>1235</v>
      </c>
      <c r="Y49" t="s">
        <v>1236</v>
      </c>
      <c r="Z49" t="s">
        <v>1237</v>
      </c>
      <c r="AA49" t="s">
        <v>1238</v>
      </c>
      <c r="AB49" t="s">
        <v>1239</v>
      </c>
      <c r="AC49" t="s">
        <v>1240</v>
      </c>
      <c r="AD49" t="s">
        <v>1241</v>
      </c>
      <c r="AE49" t="s">
        <v>1242</v>
      </c>
      <c r="AF49" t="s">
        <v>1243</v>
      </c>
      <c r="AG49" t="s">
        <v>1244</v>
      </c>
      <c r="AH49">
        <f>Table1[[#This Row],[Garbage_6]]/(POWER(10, LEN(Table1[[#This Row],[Garbage_6]])-3))</f>
        <v>621.76470588235202</v>
      </c>
      <c r="AI49">
        <v>6217647058823520</v>
      </c>
      <c r="AJ49" t="s">
        <v>1245</v>
      </c>
      <c r="AK49" t="s">
        <v>1246</v>
      </c>
      <c r="AL49" t="s">
        <v>1247</v>
      </c>
      <c r="AM49" t="s">
        <v>1248</v>
      </c>
      <c r="AN49" t="s">
        <v>1249</v>
      </c>
      <c r="AO49" t="s">
        <v>1250</v>
      </c>
      <c r="AP49" t="s">
        <v>1251</v>
      </c>
      <c r="AQ49" t="s">
        <v>1252</v>
      </c>
      <c r="AR49" t="s">
        <v>73</v>
      </c>
      <c r="AS49" t="s">
        <v>1253</v>
      </c>
      <c r="AT49">
        <f>Table1[[#This Row],[Garbage_7]]/(POWER(10, LEN(Table1[[#This Row],[Garbage_7]])-3))</f>
        <v>536.82352941176396</v>
      </c>
      <c r="AU49">
        <v>5368235294117640</v>
      </c>
      <c r="AV49" t="s">
        <v>1254</v>
      </c>
      <c r="AW49" t="s">
        <v>1255</v>
      </c>
      <c r="AX49" t="s">
        <v>1256</v>
      </c>
      <c r="AY49" t="s">
        <v>1257</v>
      </c>
      <c r="AZ49" t="s">
        <v>1258</v>
      </c>
      <c r="BA49" t="s">
        <v>1259</v>
      </c>
      <c r="BB49" t="s">
        <v>1260</v>
      </c>
      <c r="BC49" t="s">
        <v>1261</v>
      </c>
      <c r="BD49">
        <v>6615731707317070</v>
      </c>
      <c r="BE49">
        <v>7692317073170730</v>
      </c>
      <c r="BF49">
        <v>1.43080487804878E+16</v>
      </c>
      <c r="BG49" t="s">
        <v>1262</v>
      </c>
      <c r="BH49" t="s">
        <v>1263</v>
      </c>
      <c r="BI49" t="s">
        <v>1264</v>
      </c>
      <c r="BJ49" t="s">
        <v>1265</v>
      </c>
      <c r="BK49" t="s">
        <v>1266</v>
      </c>
      <c r="BL49" t="s">
        <v>1267</v>
      </c>
      <c r="BM49" t="s">
        <v>1268</v>
      </c>
      <c r="BN49" t="s">
        <v>1269</v>
      </c>
      <c r="BO49" t="s">
        <v>1270</v>
      </c>
      <c r="BP49" t="s">
        <v>1271</v>
      </c>
      <c r="BQ49" t="s">
        <v>1272</v>
      </c>
      <c r="BR49" t="s">
        <v>1273</v>
      </c>
      <c r="BS49" t="s">
        <v>1274</v>
      </c>
      <c r="BT49" t="s">
        <v>1275</v>
      </c>
      <c r="BU49" t="s">
        <v>1276</v>
      </c>
      <c r="BV49" t="s">
        <v>1277</v>
      </c>
      <c r="BW49" t="s">
        <v>1278</v>
      </c>
      <c r="BX49" t="s">
        <v>1279</v>
      </c>
      <c r="BY49">
        <v>4.30201365853658E+16</v>
      </c>
      <c r="BZ49">
        <v>4091192804878040</v>
      </c>
      <c r="CA49">
        <v>4481507195121950</v>
      </c>
    </row>
    <row r="50" spans="1:79" x14ac:dyDescent="0.35">
      <c r="A50" s="2">
        <v>28038</v>
      </c>
      <c r="B50" t="s">
        <v>558</v>
      </c>
      <c r="C50">
        <v>2</v>
      </c>
      <c r="D50" t="s">
        <v>559</v>
      </c>
      <c r="E50" t="s">
        <v>68</v>
      </c>
      <c r="F50" t="s">
        <v>217</v>
      </c>
      <c r="G50" t="s">
        <v>895</v>
      </c>
      <c r="H50" t="s">
        <v>218</v>
      </c>
      <c r="I50">
        <f>IF(Table1[[#This Row],[Garbage_1]]&gt;10,Table1[[#This Row],[Garbage_1]]/(10000000000000000),Table1[[#This Row],[Garbage_1]])</f>
        <v>0.40897435897435802</v>
      </c>
      <c r="J50">
        <v>4089743589743580</v>
      </c>
      <c r="K50">
        <v>0</v>
      </c>
      <c r="L50" t="s">
        <v>1854</v>
      </c>
      <c r="M50" t="s">
        <v>1855</v>
      </c>
      <c r="N50">
        <f>Table1[[#This Row],[Garbage_2]]/(POWER(10, LEN(Table1[[#This Row],[Garbage_2]])-2))</f>
        <v>10.0521986666666</v>
      </c>
      <c r="O50">
        <v>1.00521986666666E+16</v>
      </c>
      <c r="P50">
        <v>639.84</v>
      </c>
      <c r="Q50">
        <v>639.84</v>
      </c>
      <c r="R50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67.986666666666594</v>
      </c>
      <c r="S50">
        <v>6798666666666660</v>
      </c>
      <c r="T50">
        <f>Table1[[#This Row],[Garbage_4]]/(POWER(10, LEN(Table1[[#This Row],[Garbage_4]])-3))</f>
        <v>231.923846153846</v>
      </c>
      <c r="U50">
        <v>2.31923846153846E+16</v>
      </c>
      <c r="V50">
        <f>Table1[[#This Row],[Garbage_5]]/(POWER(10, LEN(Table1[[#This Row],[Garbage_5]])-4))</f>
        <v>2597.98217948717</v>
      </c>
      <c r="W50">
        <v>2.59798217948717E+16</v>
      </c>
      <c r="X50" t="s">
        <v>1856</v>
      </c>
      <c r="Y50" t="s">
        <v>1857</v>
      </c>
      <c r="Z50" t="s">
        <v>1858</v>
      </c>
      <c r="AA50" t="s">
        <v>1859</v>
      </c>
      <c r="AB50" t="s">
        <v>1860</v>
      </c>
      <c r="AC50" t="s">
        <v>1861</v>
      </c>
      <c r="AD50" t="s">
        <v>1862</v>
      </c>
      <c r="AE50" t="s">
        <v>1863</v>
      </c>
      <c r="AF50" t="s">
        <v>1864</v>
      </c>
      <c r="AG50" t="s">
        <v>1865</v>
      </c>
      <c r="AH50">
        <f>Table1[[#This Row],[Garbage_6]]/(POWER(10, LEN(Table1[[#This Row],[Garbage_6]])-3))</f>
        <v>621.66666666666595</v>
      </c>
      <c r="AI50">
        <v>6216666666666660</v>
      </c>
      <c r="AJ50" t="s">
        <v>1866</v>
      </c>
      <c r="AK50" t="s">
        <v>1867</v>
      </c>
      <c r="AL50" t="s">
        <v>1868</v>
      </c>
      <c r="AM50" t="s">
        <v>1869</v>
      </c>
      <c r="AN50" t="s">
        <v>1870</v>
      </c>
      <c r="AO50" t="s">
        <v>1871</v>
      </c>
      <c r="AP50" t="s">
        <v>1872</v>
      </c>
      <c r="AQ50" t="s">
        <v>1873</v>
      </c>
      <c r="AR50" t="s">
        <v>1874</v>
      </c>
      <c r="AS50" t="s">
        <v>1875</v>
      </c>
      <c r="AT50">
        <f>Table1[[#This Row],[Garbage_7]]/(POWER(10, LEN(Table1[[#This Row],[Garbage_7]])-3))</f>
        <v>540.76923076923003</v>
      </c>
      <c r="AU50">
        <v>5407692307692300</v>
      </c>
      <c r="AV50" t="s">
        <v>1876</v>
      </c>
      <c r="AW50" t="s">
        <v>1877</v>
      </c>
      <c r="AX50" t="s">
        <v>1878</v>
      </c>
      <c r="AY50" t="s">
        <v>1879</v>
      </c>
      <c r="AZ50" t="s">
        <v>1880</v>
      </c>
      <c r="BA50" t="s">
        <v>1881</v>
      </c>
      <c r="BB50" t="s">
        <v>1882</v>
      </c>
      <c r="BC50" t="s">
        <v>1883</v>
      </c>
      <c r="BD50">
        <v>6250897435897430</v>
      </c>
      <c r="BE50">
        <v>7056153846153840</v>
      </c>
      <c r="BF50">
        <v>1.33070512820512E+16</v>
      </c>
      <c r="BG50" t="s">
        <v>1884</v>
      </c>
      <c r="BH50" t="s">
        <v>1885</v>
      </c>
      <c r="BI50" t="s">
        <v>1886</v>
      </c>
      <c r="BJ50" t="s">
        <v>1887</v>
      </c>
      <c r="BK50" t="s">
        <v>1888</v>
      </c>
      <c r="BL50" t="s">
        <v>1889</v>
      </c>
      <c r="BM50" t="s">
        <v>1890</v>
      </c>
      <c r="BN50" t="s">
        <v>1891</v>
      </c>
      <c r="BO50" t="s">
        <v>1892</v>
      </c>
      <c r="BP50" t="s">
        <v>1893</v>
      </c>
      <c r="BQ50" t="s">
        <v>1894</v>
      </c>
      <c r="BR50" t="s">
        <v>1895</v>
      </c>
      <c r="BS50" t="s">
        <v>1896</v>
      </c>
      <c r="BT50" t="s">
        <v>1897</v>
      </c>
      <c r="BU50" t="s">
        <v>1898</v>
      </c>
      <c r="BV50" t="s">
        <v>1899</v>
      </c>
      <c r="BW50" t="s">
        <v>1900</v>
      </c>
      <c r="BX50" t="s">
        <v>1901</v>
      </c>
      <c r="BY50">
        <v>4398934358974350</v>
      </c>
      <c r="BZ50">
        <v>4.14114692307692E+16</v>
      </c>
      <c r="CA50">
        <v>4583077692307690</v>
      </c>
    </row>
    <row r="51" spans="1:79" x14ac:dyDescent="0.35">
      <c r="A51" s="2">
        <v>28041</v>
      </c>
      <c r="B51" t="s">
        <v>558</v>
      </c>
      <c r="C51">
        <v>2</v>
      </c>
      <c r="D51" t="s">
        <v>559</v>
      </c>
      <c r="E51" t="s">
        <v>68</v>
      </c>
      <c r="F51" t="s">
        <v>217</v>
      </c>
      <c r="G51" t="s">
        <v>895</v>
      </c>
      <c r="H51" t="s">
        <v>218</v>
      </c>
      <c r="I51">
        <f>IF(Table1[[#This Row],[Garbage_1]]&gt;10,Table1[[#This Row],[Garbage_1]]/(10000000000000000),Table1[[#This Row],[Garbage_1]])</f>
        <v>0.38279569892473098</v>
      </c>
      <c r="J51">
        <v>3827956989247310</v>
      </c>
      <c r="K51">
        <v>0</v>
      </c>
      <c r="L51" t="s">
        <v>1999</v>
      </c>
      <c r="M51" t="s">
        <v>2000</v>
      </c>
      <c r="N51">
        <f>Table1[[#This Row],[Garbage_2]]/(POWER(10, LEN(Table1[[#This Row],[Garbage_2]])-2))</f>
        <v>89.259689655172394</v>
      </c>
      <c r="O51">
        <v>8925968965517240</v>
      </c>
      <c r="P51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670.86795172413701</v>
      </c>
      <c r="Q51">
        <v>6708679517241370</v>
      </c>
      <c r="R51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79.930387356321802</v>
      </c>
      <c r="S51">
        <v>7993038735632180</v>
      </c>
      <c r="T51">
        <f>Table1[[#This Row],[Garbage_4]]/(POWER(10, LEN(Table1[[#This Row],[Garbage_4]])-3))</f>
        <v>254.061397849462</v>
      </c>
      <c r="U51">
        <v>2.54061397849462E+16</v>
      </c>
      <c r="V51">
        <f>Table1[[#This Row],[Garbage_5]]/(POWER(10, LEN(Table1[[#This Row],[Garbage_5]])-4))</f>
        <v>2653.18731182795</v>
      </c>
      <c r="W51">
        <v>2653187311827950</v>
      </c>
      <c r="X51" t="s">
        <v>2001</v>
      </c>
      <c r="Y51" t="s">
        <v>2002</v>
      </c>
      <c r="Z51" t="s">
        <v>2003</v>
      </c>
      <c r="AA51" t="s">
        <v>2004</v>
      </c>
      <c r="AB51" t="s">
        <v>2005</v>
      </c>
      <c r="AC51" t="s">
        <v>2006</v>
      </c>
      <c r="AD51" t="s">
        <v>2007</v>
      </c>
      <c r="AE51" t="s">
        <v>2008</v>
      </c>
      <c r="AF51" t="s">
        <v>2009</v>
      </c>
      <c r="AG51" t="s">
        <v>2010</v>
      </c>
      <c r="AH51">
        <f>Table1[[#This Row],[Garbage_6]]/(POWER(10, LEN(Table1[[#This Row],[Garbage_6]])-3))</f>
        <v>625.75268817204301</v>
      </c>
      <c r="AI51">
        <v>625752688172043</v>
      </c>
      <c r="AJ51" t="s">
        <v>2011</v>
      </c>
      <c r="AK51" t="s">
        <v>2012</v>
      </c>
      <c r="AL51" t="s">
        <v>2013</v>
      </c>
      <c r="AM51" t="s">
        <v>2014</v>
      </c>
      <c r="AN51" t="s">
        <v>2015</v>
      </c>
      <c r="AO51" t="s">
        <v>2016</v>
      </c>
      <c r="AP51" t="s">
        <v>2017</v>
      </c>
      <c r="AQ51" t="s">
        <v>2018</v>
      </c>
      <c r="AR51" t="s">
        <v>2019</v>
      </c>
      <c r="AS51">
        <v>76300000000</v>
      </c>
      <c r="AT51">
        <f>Table1[[#This Row],[Garbage_7]]/(POWER(10, LEN(Table1[[#This Row],[Garbage_7]])-3))</f>
        <v>569.51612903225805</v>
      </c>
      <c r="AU51">
        <v>569516129032258</v>
      </c>
      <c r="AV51" t="s">
        <v>2020</v>
      </c>
      <c r="AW51" t="s">
        <v>2021</v>
      </c>
      <c r="AX51" t="s">
        <v>2022</v>
      </c>
      <c r="AY51" t="s">
        <v>2023</v>
      </c>
      <c r="AZ51" t="s">
        <v>2024</v>
      </c>
      <c r="BA51" t="s">
        <v>2025</v>
      </c>
      <c r="BB51" t="s">
        <v>2026</v>
      </c>
      <c r="BC51" t="s">
        <v>2027</v>
      </c>
      <c r="BD51">
        <v>6682307692307690</v>
      </c>
      <c r="BE51">
        <v>7936170212765950</v>
      </c>
      <c r="BF51">
        <v>1.40532967032967E+16</v>
      </c>
      <c r="BG51" t="s">
        <v>2028</v>
      </c>
      <c r="BH51" t="s">
        <v>2029</v>
      </c>
      <c r="BI51" t="s">
        <v>2030</v>
      </c>
      <c r="BJ51" t="s">
        <v>2031</v>
      </c>
      <c r="BK51" t="s">
        <v>2032</v>
      </c>
      <c r="BL51" t="s">
        <v>2033</v>
      </c>
      <c r="BM51" t="s">
        <v>2034</v>
      </c>
      <c r="BN51" t="s">
        <v>2035</v>
      </c>
      <c r="BO51" t="s">
        <v>2036</v>
      </c>
      <c r="BP51" t="s">
        <v>2037</v>
      </c>
      <c r="BQ51" t="s">
        <v>2038</v>
      </c>
      <c r="BR51" t="s">
        <v>2039</v>
      </c>
      <c r="BS51" t="s">
        <v>2040</v>
      </c>
      <c r="BT51" t="s">
        <v>2041</v>
      </c>
      <c r="BU51" t="s">
        <v>2042</v>
      </c>
      <c r="BV51" t="s">
        <v>2043</v>
      </c>
      <c r="BW51" t="s">
        <v>2044</v>
      </c>
      <c r="BX51" t="s">
        <v>2045</v>
      </c>
      <c r="BY51">
        <v>4301143956043950</v>
      </c>
      <c r="BZ51">
        <v>4133185934065930</v>
      </c>
      <c r="CA51">
        <v>4390895957446800</v>
      </c>
    </row>
    <row r="52" spans="1:79" x14ac:dyDescent="0.35">
      <c r="A52" s="2">
        <v>28052</v>
      </c>
      <c r="B52" t="s">
        <v>2434</v>
      </c>
      <c r="C52">
        <v>5</v>
      </c>
      <c r="D52" t="s">
        <v>2435</v>
      </c>
      <c r="E52" t="s">
        <v>2535</v>
      </c>
      <c r="F52" t="s">
        <v>217</v>
      </c>
      <c r="G52" t="s">
        <v>895</v>
      </c>
      <c r="H52" t="s">
        <v>218</v>
      </c>
      <c r="I52">
        <f>IF(Table1[[#This Row],[Garbage_1]]&gt;10,Table1[[#This Row],[Garbage_1]]/(10000000000000000),Table1[[#This Row],[Garbage_1]])</f>
        <v>0.37272727272727202</v>
      </c>
      <c r="J52">
        <v>3727272727272720</v>
      </c>
      <c r="K52">
        <v>0</v>
      </c>
      <c r="L52" t="s">
        <v>2536</v>
      </c>
      <c r="M52" t="s">
        <v>2537</v>
      </c>
      <c r="N52">
        <f>Table1[[#This Row],[Garbage_2]]/(POWER(10, LEN(Table1[[#This Row],[Garbage_2]])-2))</f>
        <v>85.395272727272697</v>
      </c>
      <c r="O52">
        <v>8539527272727270</v>
      </c>
      <c r="P52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730.42355454545395</v>
      </c>
      <c r="Q52">
        <v>7304235545454540</v>
      </c>
      <c r="R52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108.65161818181801</v>
      </c>
      <c r="S52">
        <v>1086516181818180</v>
      </c>
      <c r="T52">
        <f>Table1[[#This Row],[Garbage_4]]/(POWER(10, LEN(Table1[[#This Row],[Garbage_4]])-3))</f>
        <v>262.00727272727198</v>
      </c>
      <c r="U52">
        <v>2.62007272727272E+16</v>
      </c>
      <c r="V52">
        <f>Table1[[#This Row],[Garbage_5]]/(POWER(10, LEN(Table1[[#This Row],[Garbage_5]])-4))</f>
        <v>2743.41</v>
      </c>
      <c r="W52">
        <v>274341</v>
      </c>
      <c r="X52" t="s">
        <v>2538</v>
      </c>
      <c r="Y52" t="s">
        <v>2539</v>
      </c>
      <c r="Z52" t="s">
        <v>2540</v>
      </c>
      <c r="AA52" t="s">
        <v>2541</v>
      </c>
      <c r="AB52" t="s">
        <v>2542</v>
      </c>
      <c r="AC52" t="s">
        <v>2543</v>
      </c>
      <c r="AD52" t="s">
        <v>2544</v>
      </c>
      <c r="AE52" t="s">
        <v>2545</v>
      </c>
      <c r="AF52" t="s">
        <v>2546</v>
      </c>
      <c r="AG52" t="s">
        <v>2547</v>
      </c>
      <c r="AH52">
        <f>Table1[[#This Row],[Garbage_6]]/(POWER(10, LEN(Table1[[#This Row],[Garbage_6]])-3))</f>
        <v>873.63636363636294</v>
      </c>
      <c r="AI52">
        <v>8736363636363630</v>
      </c>
      <c r="AJ52" t="s">
        <v>2548</v>
      </c>
      <c r="AK52" t="s">
        <v>2549</v>
      </c>
      <c r="AL52" t="s">
        <v>2550</v>
      </c>
      <c r="AM52" t="s">
        <v>2551</v>
      </c>
      <c r="AN52" t="s">
        <v>2552</v>
      </c>
      <c r="AO52" t="s">
        <v>2553</v>
      </c>
      <c r="AP52" t="s">
        <v>2554</v>
      </c>
      <c r="AQ52" t="s">
        <v>2555</v>
      </c>
      <c r="AR52" t="s">
        <v>2556</v>
      </c>
      <c r="AS52" t="s">
        <v>2557</v>
      </c>
      <c r="AT52">
        <f>Table1[[#This Row],[Garbage_7]]/(POWER(10, LEN(Table1[[#This Row],[Garbage_7]])-3))</f>
        <v>683.18181818181802</v>
      </c>
      <c r="AU52">
        <v>6831818181818180</v>
      </c>
      <c r="AV52" t="s">
        <v>2558</v>
      </c>
      <c r="AW52" t="s">
        <v>2559</v>
      </c>
      <c r="AX52" t="s">
        <v>2560</v>
      </c>
      <c r="AY52" t="s">
        <v>2561</v>
      </c>
      <c r="AZ52" t="s">
        <v>2562</v>
      </c>
      <c r="BA52" t="s">
        <v>2563</v>
      </c>
      <c r="BB52" t="s">
        <v>2564</v>
      </c>
      <c r="BC52" t="s">
        <v>2565</v>
      </c>
      <c r="BD52">
        <v>1.06427272727272E+16</v>
      </c>
      <c r="BE52" t="s">
        <v>2566</v>
      </c>
      <c r="BF52">
        <v>2118181818181810</v>
      </c>
      <c r="BG52" t="s">
        <v>2567</v>
      </c>
      <c r="BH52" t="s">
        <v>2568</v>
      </c>
      <c r="BI52" t="s">
        <v>2569</v>
      </c>
      <c r="BJ52" t="s">
        <v>2570</v>
      </c>
      <c r="BK52" t="s">
        <v>2571</v>
      </c>
      <c r="BL52" t="s">
        <v>2572</v>
      </c>
      <c r="BM52" t="s">
        <v>2573</v>
      </c>
      <c r="BN52" t="s">
        <v>2574</v>
      </c>
      <c r="BO52" t="s">
        <v>2575</v>
      </c>
      <c r="BP52" t="s">
        <v>2576</v>
      </c>
      <c r="BQ52" t="s">
        <v>2577</v>
      </c>
      <c r="BR52" t="s">
        <v>2578</v>
      </c>
      <c r="BS52" t="s">
        <v>2579</v>
      </c>
      <c r="BT52" t="s">
        <v>2580</v>
      </c>
      <c r="BU52" t="s">
        <v>2581</v>
      </c>
      <c r="BV52" t="s">
        <v>2582</v>
      </c>
      <c r="BW52" t="s">
        <v>2583</v>
      </c>
      <c r="BX52" t="s">
        <v>2584</v>
      </c>
      <c r="BY52">
        <v>3808818181818180</v>
      </c>
      <c r="BZ52">
        <v>3750870909090900</v>
      </c>
      <c r="CA52">
        <v>41353475</v>
      </c>
    </row>
    <row r="53" spans="1:79" x14ac:dyDescent="0.35">
      <c r="A53" s="2">
        <v>28053</v>
      </c>
      <c r="B53" t="s">
        <v>558</v>
      </c>
      <c r="C53">
        <v>2</v>
      </c>
      <c r="D53" t="s">
        <v>559</v>
      </c>
      <c r="E53" t="s">
        <v>68</v>
      </c>
      <c r="F53" t="s">
        <v>217</v>
      </c>
      <c r="G53" t="s">
        <v>895</v>
      </c>
      <c r="H53" t="s">
        <v>218</v>
      </c>
      <c r="I53">
        <f>IF(Table1[[#This Row],[Garbage_1]]&gt;10,Table1[[#This Row],[Garbage_1]]/(10000000000000000),Table1[[#This Row],[Garbage_1]])</f>
        <v>0.36811594202898501</v>
      </c>
      <c r="J53">
        <v>3681159420289850</v>
      </c>
      <c r="K53">
        <v>0</v>
      </c>
      <c r="L53" t="s">
        <v>2585</v>
      </c>
      <c r="M53" t="s">
        <v>2586</v>
      </c>
      <c r="N53">
        <f>Table1[[#This Row],[Garbage_2]]/(POWER(10, LEN(Table1[[#This Row],[Garbage_2]])-2))</f>
        <v>10.0866016129032</v>
      </c>
      <c r="O53">
        <v>1.00866016129032E+16</v>
      </c>
      <c r="P53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595.59685806451603</v>
      </c>
      <c r="Q53">
        <v>5955968580645160</v>
      </c>
      <c r="R53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62.254569354838701</v>
      </c>
      <c r="S53">
        <v>6225456935483870</v>
      </c>
      <c r="T53">
        <f>Table1[[#This Row],[Garbage_4]]/(POWER(10, LEN(Table1[[#This Row],[Garbage_4]])-3))</f>
        <v>232.85710144927501</v>
      </c>
      <c r="U53">
        <v>2.32857101449275E+16</v>
      </c>
      <c r="V53">
        <f>Table1[[#This Row],[Garbage_5]]/(POWER(10, LEN(Table1[[#This Row],[Garbage_5]])-4))</f>
        <v>2336.3282608695599</v>
      </c>
      <c r="W53">
        <v>2336328260869560</v>
      </c>
      <c r="X53" t="s">
        <v>2587</v>
      </c>
      <c r="Y53" t="s">
        <v>2588</v>
      </c>
      <c r="Z53" t="s">
        <v>2589</v>
      </c>
      <c r="AA53" t="s">
        <v>2590</v>
      </c>
      <c r="AB53" t="s">
        <v>2591</v>
      </c>
      <c r="AC53" t="s">
        <v>2592</v>
      </c>
      <c r="AD53" t="s">
        <v>2593</v>
      </c>
      <c r="AE53" t="s">
        <v>2594</v>
      </c>
      <c r="AF53" t="s">
        <v>2595</v>
      </c>
      <c r="AG53" t="s">
        <v>2596</v>
      </c>
      <c r="AH53">
        <f>Table1[[#This Row],[Garbage_6]]/(POWER(10, LEN(Table1[[#This Row],[Garbage_6]])-3))</f>
        <v>618.62318840579701</v>
      </c>
      <c r="AI53">
        <v>6186231884057970</v>
      </c>
      <c r="AJ53" t="s">
        <v>2597</v>
      </c>
      <c r="AK53" t="s">
        <v>2598</v>
      </c>
      <c r="AL53" t="s">
        <v>2599</v>
      </c>
      <c r="AM53" t="s">
        <v>2600</v>
      </c>
      <c r="AN53" t="s">
        <v>2601</v>
      </c>
      <c r="AO53" t="s">
        <v>2602</v>
      </c>
      <c r="AP53" t="s">
        <v>2603</v>
      </c>
      <c r="AQ53" t="s">
        <v>2604</v>
      </c>
      <c r="AR53" t="s">
        <v>73</v>
      </c>
      <c r="AS53" t="s">
        <v>2605</v>
      </c>
      <c r="AT53">
        <f>Table1[[#This Row],[Garbage_7]]/(POWER(10, LEN(Table1[[#This Row],[Garbage_7]])-3))</f>
        <v>499.34782608695599</v>
      </c>
      <c r="AU53">
        <v>4993478260869560</v>
      </c>
      <c r="AV53" t="s">
        <v>2606</v>
      </c>
      <c r="AW53" t="s">
        <v>2607</v>
      </c>
      <c r="AX53" t="s">
        <v>2608</v>
      </c>
      <c r="AY53" t="s">
        <v>2609</v>
      </c>
      <c r="AZ53" t="s">
        <v>2610</v>
      </c>
      <c r="BA53" t="s">
        <v>2611</v>
      </c>
      <c r="BB53" t="s">
        <v>2612</v>
      </c>
      <c r="BC53" t="s">
        <v>2613</v>
      </c>
      <c r="BD53">
        <v>6565671641791040</v>
      </c>
      <c r="BE53">
        <v>7157878787878780</v>
      </c>
      <c r="BF53">
        <v>1.3726119402985E+16</v>
      </c>
      <c r="BG53" t="s">
        <v>2614</v>
      </c>
      <c r="BH53" t="s">
        <v>2615</v>
      </c>
      <c r="BI53" t="s">
        <v>2616</v>
      </c>
      <c r="BJ53" t="s">
        <v>2617</v>
      </c>
      <c r="BK53" t="s">
        <v>2618</v>
      </c>
      <c r="BL53" t="s">
        <v>2619</v>
      </c>
      <c r="BM53" t="s">
        <v>2620</v>
      </c>
      <c r="BN53" t="s">
        <v>2621</v>
      </c>
      <c r="BO53" t="s">
        <v>2622</v>
      </c>
      <c r="BP53" t="s">
        <v>2623</v>
      </c>
      <c r="BQ53" t="s">
        <v>2624</v>
      </c>
      <c r="BR53" t="s">
        <v>2625</v>
      </c>
      <c r="BS53" t="s">
        <v>2626</v>
      </c>
      <c r="BT53" t="s">
        <v>2627</v>
      </c>
      <c r="BU53" t="s">
        <v>2628</v>
      </c>
      <c r="BV53" t="s">
        <v>2629</v>
      </c>
      <c r="BW53" t="s">
        <v>2630</v>
      </c>
      <c r="BX53" t="s">
        <v>2631</v>
      </c>
      <c r="BY53">
        <v>414288</v>
      </c>
      <c r="BZ53">
        <v>3900961641791040</v>
      </c>
      <c r="CA53">
        <v>4322638181818180</v>
      </c>
    </row>
    <row r="54" spans="1:79" x14ac:dyDescent="0.35">
      <c r="A54" s="2">
        <v>28021</v>
      </c>
      <c r="B54" t="s">
        <v>558</v>
      </c>
      <c r="C54">
        <v>2</v>
      </c>
      <c r="D54" t="s">
        <v>559</v>
      </c>
      <c r="E54" t="s">
        <v>68</v>
      </c>
      <c r="F54" t="s">
        <v>217</v>
      </c>
      <c r="G54" t="s">
        <v>895</v>
      </c>
      <c r="H54" t="s">
        <v>218</v>
      </c>
      <c r="I54">
        <f>IF(Table1[[#This Row],[Garbage_1]]&gt;10,Table1[[#This Row],[Garbage_1]]/(10000000000000000),Table1[[#This Row],[Garbage_1]])</f>
        <v>0.35696202531645499</v>
      </c>
      <c r="J54">
        <v>3569620253164550</v>
      </c>
      <c r="K54">
        <v>0</v>
      </c>
      <c r="L54" t="s">
        <v>1040</v>
      </c>
      <c r="M54" t="s">
        <v>1041</v>
      </c>
      <c r="N54">
        <f>Table1[[#This Row],[Garbage_2]]/(POWER(10, LEN(Table1[[#This Row],[Garbage_2]])-2))</f>
        <v>87.749337662337595</v>
      </c>
      <c r="O54">
        <v>8774933766233760</v>
      </c>
      <c r="P54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588.63779999999997</v>
      </c>
      <c r="Q54">
        <v>5886378</v>
      </c>
      <c r="R54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72.469448051947992</v>
      </c>
      <c r="S54">
        <v>7246944805194800</v>
      </c>
      <c r="T54">
        <f>Table1[[#This Row],[Garbage_4]]/(POWER(10, LEN(Table1[[#This Row],[Garbage_4]])-3))</f>
        <v>233.81075949366999</v>
      </c>
      <c r="U54">
        <v>2338107594936700</v>
      </c>
      <c r="V54">
        <f>Table1[[#This Row],[Garbage_5]]/(POWER(10, LEN(Table1[[#This Row],[Garbage_5]])-4))</f>
        <v>2507.5420253164498</v>
      </c>
      <c r="W54">
        <v>2.50754202531645E+16</v>
      </c>
      <c r="X54" t="s">
        <v>1042</v>
      </c>
      <c r="Y54" t="s">
        <v>1043</v>
      </c>
      <c r="Z54" t="s">
        <v>1044</v>
      </c>
      <c r="AA54" t="s">
        <v>1045</v>
      </c>
      <c r="AB54" t="s">
        <v>1046</v>
      </c>
      <c r="AC54" t="s">
        <v>1047</v>
      </c>
      <c r="AD54" t="s">
        <v>1048</v>
      </c>
      <c r="AE54" t="s">
        <v>1049</v>
      </c>
      <c r="AF54" t="s">
        <v>1050</v>
      </c>
      <c r="AG54" t="s">
        <v>1051</v>
      </c>
      <c r="AH54">
        <f>Table1[[#This Row],[Garbage_6]]/(POWER(10, LEN(Table1[[#This Row],[Garbage_6]])-3))</f>
        <v>657.84810126582204</v>
      </c>
      <c r="AI54">
        <v>6578481012658220</v>
      </c>
      <c r="AJ54" t="s">
        <v>73</v>
      </c>
      <c r="AK54" t="s">
        <v>1052</v>
      </c>
      <c r="AL54" t="s">
        <v>1053</v>
      </c>
      <c r="AM54" t="s">
        <v>1054</v>
      </c>
      <c r="AN54" t="s">
        <v>1055</v>
      </c>
      <c r="AO54" t="s">
        <v>1056</v>
      </c>
      <c r="AP54" t="s">
        <v>1057</v>
      </c>
      <c r="AQ54" t="s">
        <v>1058</v>
      </c>
      <c r="AR54" t="s">
        <v>1059</v>
      </c>
      <c r="AS54" t="s">
        <v>1060</v>
      </c>
      <c r="AT54" t="e">
        <f>Table1[[#This Row],[Garbage_7]]/(POWER(10, LEN(Table1[[#This Row],[Garbage_7]])-3))</f>
        <v>#VALUE!</v>
      </c>
      <c r="AU54" t="s">
        <v>1061</v>
      </c>
      <c r="AV54" t="s">
        <v>1062</v>
      </c>
      <c r="AW54" t="s">
        <v>1063</v>
      </c>
      <c r="AX54" t="s">
        <v>1064</v>
      </c>
      <c r="AY54" t="s">
        <v>1065</v>
      </c>
      <c r="AZ54" t="s">
        <v>1066</v>
      </c>
      <c r="BA54" t="s">
        <v>1067</v>
      </c>
      <c r="BB54" t="s">
        <v>1068</v>
      </c>
      <c r="BC54" t="s">
        <v>1069</v>
      </c>
      <c r="BD54">
        <v>7279358974358970</v>
      </c>
      <c r="BE54" t="s">
        <v>1070</v>
      </c>
      <c r="BF54">
        <v>1.5146923076923E+16</v>
      </c>
      <c r="BG54" t="s">
        <v>1071</v>
      </c>
      <c r="BH54" t="s">
        <v>1072</v>
      </c>
      <c r="BI54" t="s">
        <v>1073</v>
      </c>
      <c r="BJ54" t="s">
        <v>1074</v>
      </c>
      <c r="BK54" t="s">
        <v>1075</v>
      </c>
      <c r="BL54" t="s">
        <v>1076</v>
      </c>
      <c r="BM54" t="s">
        <v>1077</v>
      </c>
      <c r="BN54" t="s">
        <v>1078</v>
      </c>
      <c r="BO54" t="s">
        <v>1079</v>
      </c>
      <c r="BP54" t="s">
        <v>1080</v>
      </c>
      <c r="BQ54" t="s">
        <v>1081</v>
      </c>
      <c r="BR54" t="s">
        <v>1082</v>
      </c>
      <c r="BS54" t="s">
        <v>1083</v>
      </c>
      <c r="BT54" t="s">
        <v>1084</v>
      </c>
      <c r="BU54" t="s">
        <v>1085</v>
      </c>
      <c r="BV54" t="s">
        <v>1086</v>
      </c>
      <c r="BW54" t="s">
        <v>1087</v>
      </c>
      <c r="BX54" t="s">
        <v>1088</v>
      </c>
      <c r="BY54">
        <v>4101898846153840</v>
      </c>
      <c r="BZ54">
        <v>3949871025641020</v>
      </c>
      <c r="CA54">
        <v>4182993333333330</v>
      </c>
    </row>
    <row r="55" spans="1:79" x14ac:dyDescent="0.35">
      <c r="A55" s="2">
        <v>28040</v>
      </c>
      <c r="B55" t="s">
        <v>797</v>
      </c>
      <c r="C55">
        <v>1</v>
      </c>
      <c r="D55" t="s">
        <v>798</v>
      </c>
      <c r="E55" t="s">
        <v>366</v>
      </c>
      <c r="F55" t="s">
        <v>69</v>
      </c>
      <c r="G55" t="s">
        <v>70</v>
      </c>
      <c r="H55" t="s">
        <v>71</v>
      </c>
      <c r="I55">
        <f>IF(Table1[[#This Row],[Garbage_1]]&gt;10,Table1[[#This Row],[Garbage_1]]/(10000000000000000),Table1[[#This Row],[Garbage_1]])</f>
        <v>8.0869565217391304E-2</v>
      </c>
      <c r="J55">
        <v>808695652173913</v>
      </c>
      <c r="K55">
        <v>0</v>
      </c>
      <c r="L55" t="s">
        <v>1951</v>
      </c>
      <c r="M55" t="s">
        <v>1952</v>
      </c>
      <c r="N55">
        <f>Table1[[#This Row],[Garbage_2]]/(POWER(10, LEN(Table1[[#This Row],[Garbage_2]])-2))</f>
        <v>14.3369130434782</v>
      </c>
      <c r="O55">
        <v>1433691304347820</v>
      </c>
      <c r="P55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1173.6016260869501</v>
      </c>
      <c r="Q55">
        <v>1.17360162608695E+16</v>
      </c>
      <c r="R55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86.646756521739093</v>
      </c>
      <c r="S55">
        <v>8664675652173910</v>
      </c>
      <c r="T55">
        <f>Table1[[#This Row],[Garbage_4]]/(POWER(10, LEN(Table1[[#This Row],[Garbage_4]])-3))</f>
        <v>502.03086956521696</v>
      </c>
      <c r="U55">
        <v>5.0203086956521696E+16</v>
      </c>
      <c r="V55">
        <f>Table1[[#This Row],[Garbage_5]]/(POWER(10, LEN(Table1[[#This Row],[Garbage_5]])-4))</f>
        <v>4815.01391304347</v>
      </c>
      <c r="W55">
        <v>4.8150139130434704E+16</v>
      </c>
      <c r="X55" t="s">
        <v>1953</v>
      </c>
      <c r="Y55" t="s">
        <v>1954</v>
      </c>
      <c r="Z55" t="s">
        <v>1955</v>
      </c>
      <c r="AA55" t="s">
        <v>1956</v>
      </c>
      <c r="AB55" t="s">
        <v>1957</v>
      </c>
      <c r="AC55" t="s">
        <v>1958</v>
      </c>
      <c r="AD55" t="s">
        <v>1959</v>
      </c>
      <c r="AE55" t="s">
        <v>1960</v>
      </c>
      <c r="AF55" t="s">
        <v>1961</v>
      </c>
      <c r="AG55" t="s">
        <v>1962</v>
      </c>
      <c r="AH55">
        <f>Table1[[#This Row],[Garbage_6]]/(POWER(10, LEN(Table1[[#This Row],[Garbage_6]])-3))</f>
        <v>692.82608695652095</v>
      </c>
      <c r="AI55">
        <v>6928260869565210</v>
      </c>
      <c r="AJ55" t="s">
        <v>1963</v>
      </c>
      <c r="AK55" t="s">
        <v>1964</v>
      </c>
      <c r="AL55" t="s">
        <v>1965</v>
      </c>
      <c r="AM55" t="s">
        <v>1966</v>
      </c>
      <c r="AN55" t="s">
        <v>1967</v>
      </c>
      <c r="AO55" t="s">
        <v>1968</v>
      </c>
      <c r="AP55" t="s">
        <v>1969</v>
      </c>
      <c r="AQ55" t="s">
        <v>1970</v>
      </c>
      <c r="AR55" t="s">
        <v>1971</v>
      </c>
      <c r="AS55" t="s">
        <v>1972</v>
      </c>
      <c r="AT55">
        <f>Table1[[#This Row],[Garbage_7]]/(POWER(10, LEN(Table1[[#This Row],[Garbage_7]])-3))</f>
        <v>594.56521739130403</v>
      </c>
      <c r="AU55">
        <v>5945652173913040</v>
      </c>
      <c r="AV55" t="s">
        <v>1973</v>
      </c>
      <c r="AW55" t="s">
        <v>1974</v>
      </c>
      <c r="AX55" t="s">
        <v>1975</v>
      </c>
      <c r="AY55" t="s">
        <v>1976</v>
      </c>
      <c r="AZ55" t="s">
        <v>1977</v>
      </c>
      <c r="BA55" t="s">
        <v>1978</v>
      </c>
      <c r="BB55" t="s">
        <v>1979</v>
      </c>
      <c r="BC55" t="s">
        <v>1980</v>
      </c>
      <c r="BD55">
        <v>6463478260869560</v>
      </c>
      <c r="BE55">
        <v>7779130434782600</v>
      </c>
      <c r="BF55">
        <v>1.42426086956521E+16</v>
      </c>
      <c r="BG55" t="s">
        <v>1981</v>
      </c>
      <c r="BH55" t="s">
        <v>1982</v>
      </c>
      <c r="BI55" t="s">
        <v>1983</v>
      </c>
      <c r="BJ55" t="s">
        <v>1984</v>
      </c>
      <c r="BK55" t="s">
        <v>1985</v>
      </c>
      <c r="BL55" t="s">
        <v>1986</v>
      </c>
      <c r="BM55" t="s">
        <v>1987</v>
      </c>
      <c r="BN55" t="s">
        <v>1988</v>
      </c>
      <c r="BO55" t="s">
        <v>1989</v>
      </c>
      <c r="BP55" t="s">
        <v>1990</v>
      </c>
      <c r="BQ55" t="s">
        <v>1991</v>
      </c>
      <c r="BR55" t="s">
        <v>1992</v>
      </c>
      <c r="BS55" t="s">
        <v>1993</v>
      </c>
      <c r="BT55" t="s">
        <v>1994</v>
      </c>
      <c r="BU55" t="s">
        <v>1995</v>
      </c>
      <c r="BV55" t="s">
        <v>1996</v>
      </c>
      <c r="BW55" t="s">
        <v>1997</v>
      </c>
      <c r="BX55" t="s">
        <v>1998</v>
      </c>
      <c r="BY55">
        <v>4713729130434780</v>
      </c>
      <c r="BZ55">
        <v>4.4465178260869504E+16</v>
      </c>
      <c r="CA55">
        <v>4923902608695650</v>
      </c>
    </row>
    <row r="56" spans="1:79" x14ac:dyDescent="0.35">
      <c r="A56" s="2">
        <v>28008</v>
      </c>
      <c r="B56" t="s">
        <v>66</v>
      </c>
      <c r="C56">
        <v>2</v>
      </c>
      <c r="D56" t="s">
        <v>67</v>
      </c>
      <c r="E56" t="s">
        <v>68</v>
      </c>
      <c r="F56" t="s">
        <v>69</v>
      </c>
      <c r="G56" t="s">
        <v>70</v>
      </c>
      <c r="H56" t="s">
        <v>71</v>
      </c>
      <c r="I56">
        <f>IF(Table1[[#This Row],[Garbage_1]]&gt;10,Table1[[#This Row],[Garbage_1]]/(10000000000000000),Table1[[#This Row],[Garbage_1]])</f>
        <v>7.8205128205128205E-2</v>
      </c>
      <c r="J56">
        <v>782051282051282</v>
      </c>
      <c r="K56">
        <v>0</v>
      </c>
      <c r="L56" t="s">
        <v>416</v>
      </c>
      <c r="M56" t="s">
        <v>417</v>
      </c>
      <c r="N56">
        <f>Table1[[#This Row],[Garbage_2]]/(POWER(10, LEN(Table1[[#This Row],[Garbage_2]])-2))</f>
        <v>14.929817948717901</v>
      </c>
      <c r="O56">
        <v>1.49298179487179E+16</v>
      </c>
      <c r="P56">
        <f>IF(Table1[[#This Row],[Garbage_8]]/(POWER(10, LEN(Table1[[#This Row],[Garbage_8]])-4))&gt; 5000, Table1[[#This Row],[Garbage_8]]/(POWER(10, LEN(Table1[[#This Row],[Garbage_8]])-3)),Table1[[#This Row],[Garbage_8]]/(POWER(10, LEN(Table1[[#This Row],[Garbage_8]])-4)))</f>
        <v>1044.2820512820499</v>
      </c>
      <c r="Q56">
        <v>1.04428205128205E+16</v>
      </c>
      <c r="R56">
        <f>IF(Table1[[#This Row],[Garbage_3]]/(POWER(10, LEN(Table1[[#This Row],[Garbage_3]])-4))&gt; 5000, Table1[[#This Row],[Garbage_3]]/(POWER(10, LEN(Table1[[#This Row],[Garbage_3]])-3)),Table1[[#This Row],[Garbage_3]]/(POWER(10, LEN(Table1[[#This Row],[Garbage_3]])-4)))/10</f>
        <v>71.846153846153797</v>
      </c>
      <c r="S56">
        <v>7184615384615380</v>
      </c>
      <c r="T56">
        <f>Table1[[#This Row],[Garbage_4]]/(POWER(10, LEN(Table1[[#This Row],[Garbage_4]])-3))</f>
        <v>473.69948717948699</v>
      </c>
      <c r="U56">
        <v>4736994871794870</v>
      </c>
      <c r="V56">
        <f>Table1[[#This Row],[Garbage_5]]/(POWER(10, LEN(Table1[[#This Row],[Garbage_5]])-4))</f>
        <v>4414.8505128205097</v>
      </c>
      <c r="W56">
        <v>4414850512820510</v>
      </c>
      <c r="X56" t="s">
        <v>418</v>
      </c>
      <c r="Y56" t="s">
        <v>419</v>
      </c>
      <c r="Z56" t="s">
        <v>420</v>
      </c>
      <c r="AA56" t="s">
        <v>421</v>
      </c>
      <c r="AB56" t="s">
        <v>422</v>
      </c>
      <c r="AC56" t="s">
        <v>423</v>
      </c>
      <c r="AD56" t="s">
        <v>424</v>
      </c>
      <c r="AE56" t="s">
        <v>425</v>
      </c>
      <c r="AF56" t="s">
        <v>426</v>
      </c>
      <c r="AG56" t="s">
        <v>427</v>
      </c>
      <c r="AH56">
        <f>Table1[[#This Row],[Garbage_6]]/(POWER(10, LEN(Table1[[#This Row],[Garbage_6]])-3))</f>
        <v>665.76923076923003</v>
      </c>
      <c r="AI56">
        <v>6657692307692300</v>
      </c>
      <c r="AJ56" t="s">
        <v>428</v>
      </c>
      <c r="AK56" t="s">
        <v>429</v>
      </c>
      <c r="AL56" t="s">
        <v>430</v>
      </c>
      <c r="AM56" t="s">
        <v>431</v>
      </c>
      <c r="AN56" t="s">
        <v>432</v>
      </c>
      <c r="AO56" t="s">
        <v>433</v>
      </c>
      <c r="AP56" t="s">
        <v>434</v>
      </c>
      <c r="AQ56" t="s">
        <v>435</v>
      </c>
      <c r="AR56" t="s">
        <v>436</v>
      </c>
      <c r="AS56" t="s">
        <v>437</v>
      </c>
      <c r="AT56">
        <f>Table1[[#This Row],[Garbage_7]]/(POWER(10, LEN(Table1[[#This Row],[Garbage_7]])-3))</f>
        <v>547.82051282051202</v>
      </c>
      <c r="AU56">
        <v>5478205128205120</v>
      </c>
      <c r="AV56" t="s">
        <v>438</v>
      </c>
      <c r="AW56" t="s">
        <v>439</v>
      </c>
      <c r="AX56" t="s">
        <v>440</v>
      </c>
      <c r="AY56" t="s">
        <v>441</v>
      </c>
      <c r="AZ56" t="s">
        <v>442</v>
      </c>
      <c r="BA56" t="s">
        <v>443</v>
      </c>
      <c r="BB56" t="s">
        <v>444</v>
      </c>
      <c r="BC56" t="s">
        <v>445</v>
      </c>
      <c r="BD56">
        <v>5354871794871790</v>
      </c>
      <c r="BE56">
        <v>6354615384615380</v>
      </c>
      <c r="BF56">
        <v>1170948717948710</v>
      </c>
      <c r="BG56" t="s">
        <v>446</v>
      </c>
      <c r="BH56" t="s">
        <v>447</v>
      </c>
      <c r="BI56" t="s">
        <v>448</v>
      </c>
      <c r="BJ56" t="s">
        <v>449</v>
      </c>
      <c r="BK56" t="s">
        <v>450</v>
      </c>
      <c r="BL56" t="s">
        <v>451</v>
      </c>
      <c r="BM56" t="s">
        <v>452</v>
      </c>
      <c r="BN56" t="s">
        <v>453</v>
      </c>
      <c r="BO56" t="s">
        <v>454</v>
      </c>
      <c r="BP56" t="s">
        <v>455</v>
      </c>
      <c r="BQ56" t="s">
        <v>456</v>
      </c>
      <c r="BR56" t="s">
        <v>457</v>
      </c>
      <c r="BS56" t="s">
        <v>458</v>
      </c>
      <c r="BT56" t="s">
        <v>459</v>
      </c>
      <c r="BU56" t="s">
        <v>460</v>
      </c>
      <c r="BV56" t="s">
        <v>461</v>
      </c>
      <c r="BW56" t="s">
        <v>462</v>
      </c>
      <c r="BX56" t="s">
        <v>463</v>
      </c>
      <c r="BY56">
        <v>4.6753058974358896E+16</v>
      </c>
      <c r="BZ56">
        <v>4.43382358974358E+16</v>
      </c>
      <c r="CA56">
        <v>4876343076923070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0B76-C6DF-4BC7-A7FC-221161B0F49E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Trachsler</dc:creator>
  <cp:lastModifiedBy>Manuel Trachsler</cp:lastModifiedBy>
  <dcterms:created xsi:type="dcterms:W3CDTF">2021-12-02T08:07:17Z</dcterms:created>
  <dcterms:modified xsi:type="dcterms:W3CDTF">2021-12-14T15:47:21Z</dcterms:modified>
</cp:coreProperties>
</file>