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ocuments\Octavo Semestre\Gestión de proyectos de Software\documentos\Documentación Ferretware\"/>
    </mc:Choice>
  </mc:AlternateContent>
  <xr:revisionPtr revIDLastSave="0" documentId="13_ncr:1_{BE5B989B-1513-43EC-B14D-F47AF52D4AC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7" i="4" l="1"/>
  <c r="K27" i="4"/>
  <c r="J27" i="4"/>
  <c r="I27" i="4"/>
  <c r="H27" i="4"/>
  <c r="G27" i="4"/>
  <c r="F27" i="4"/>
  <c r="E27" i="4"/>
  <c r="D27" i="4"/>
  <c r="L26" i="4"/>
  <c r="K26" i="4"/>
  <c r="J26" i="4"/>
  <c r="I26" i="4"/>
  <c r="H26" i="4"/>
  <c r="G26" i="4"/>
  <c r="F26" i="4"/>
  <c r="E26" i="4"/>
  <c r="D26" i="4"/>
  <c r="C27" i="4"/>
  <c r="C26" i="4"/>
  <c r="M12" i="4"/>
  <c r="M11" i="4"/>
  <c r="M10" i="4"/>
  <c r="M9" i="4"/>
  <c r="M8" i="4"/>
  <c r="M7" i="4"/>
  <c r="M6" i="4"/>
  <c r="M24" i="4" l="1"/>
  <c r="M23" i="4"/>
  <c r="M21" i="4"/>
  <c r="M20" i="4"/>
  <c r="M18" i="4"/>
  <c r="M17" i="4"/>
  <c r="M16" i="4"/>
  <c r="M15" i="4"/>
  <c r="M13" i="4"/>
  <c r="M5" i="4"/>
  <c r="M27" i="4" s="1"/>
  <c r="M4" i="4"/>
  <c r="M26" i="4" l="1"/>
</calcChain>
</file>

<file path=xl/sharedStrings.xml><?xml version="1.0" encoding="utf-8"?>
<sst xmlns="http://schemas.openxmlformats.org/spreadsheetml/2006/main" count="290" uniqueCount="151">
  <si>
    <t>PLAN DE ADQUISICION Y CAPACITACIÓN</t>
  </si>
  <si>
    <t>Hoja:</t>
  </si>
  <si>
    <t>1 de 3</t>
  </si>
  <si>
    <t>Fecha de elaboración:</t>
  </si>
  <si>
    <t>Proceso:</t>
  </si>
  <si>
    <t>Gestión de Proyectos</t>
  </si>
  <si>
    <t>CAPACITACIÓN</t>
  </si>
  <si>
    <t>Código:</t>
  </si>
  <si>
    <t>PROCESO</t>
  </si>
  <si>
    <t>APCTI-PAC-GP-003</t>
  </si>
  <si>
    <t>Nombre del Curso o Taller</t>
  </si>
  <si>
    <t>PROYECTO</t>
  </si>
  <si>
    <t>Nombre de las Personas a Capacitar</t>
  </si>
  <si>
    <t>Fecha Inicio Planeada</t>
  </si>
  <si>
    <t>Pre-Requisitos</t>
  </si>
  <si>
    <t>ADQUISICIONES</t>
  </si>
  <si>
    <t>Proveedor o Área que Imparte el Curso</t>
  </si>
  <si>
    <t>Estatus</t>
  </si>
  <si>
    <t>Comprobante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</si>
  <si>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</si>
  <si>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</si>
  <si>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</si>
  <si>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</si>
  <si>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</si>
  <si>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</si>
  <si>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</si>
  <si>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Tipo de Requerimiento</t>
  </si>
  <si>
    <t>Cantidad</t>
  </si>
  <si>
    <t>Nombre del Recurso Requerido</t>
  </si>
  <si>
    <t>Fecha</t>
  </si>
  <si>
    <t>Seleccionar…</t>
  </si>
  <si>
    <t>Proveedor Sugerido</t>
  </si>
  <si>
    <t>Fecha Limite de 
Entrega</t>
  </si>
  <si>
    <t>Fecha de
 Adquisición</t>
  </si>
  <si>
    <t>PLAN DE ADQUISICIÓN Y CAPACITACIÓN</t>
  </si>
  <si>
    <t>GN</t>
  </si>
  <si>
    <t>ISO/IEC 29110-4-1:2011</t>
  </si>
  <si>
    <t>R. Tecnológicos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</si>
  <si>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</si>
  <si>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</si>
  <si>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</si>
  <si>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</si>
  <si>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</si>
  <si>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</si>
  <si>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</si>
  <si>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</si>
  <si>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</si>
  <si>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</si>
  <si>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</si>
  <si>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</si>
  <si>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</si>
  <si>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</si>
  <si>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</si>
  <si>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</si>
  <si>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</si>
  <si>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</si>
  <si>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</si>
  <si>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</si>
  <si>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Total</t>
  </si>
  <si>
    <t>1.- Gestión del Proyecto</t>
  </si>
  <si>
    <t>Estimado</t>
  </si>
  <si>
    <t>Real</t>
  </si>
  <si>
    <t>2.- Hardware</t>
  </si>
  <si>
    <t xml:space="preserve">      Dispositivos</t>
  </si>
  <si>
    <t xml:space="preserve">      Servidores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</si>
  <si>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</si>
  <si>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</si>
  <si>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</si>
  <si>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</si>
  <si>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</si>
  <si>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PROCESOS</t>
  </si>
  <si>
    <t>TIPO DE ADQUISICIÓN</t>
  </si>
  <si>
    <t>ESTATUS</t>
  </si>
  <si>
    <t>Estatus 2</t>
  </si>
  <si>
    <t>Software</t>
  </si>
  <si>
    <t>Planeado</t>
  </si>
  <si>
    <t>GPR</t>
  </si>
  <si>
    <t xml:space="preserve">Solicitado </t>
  </si>
  <si>
    <t>En Proceso</t>
  </si>
  <si>
    <t>GPY</t>
  </si>
  <si>
    <t>Servicios</t>
  </si>
  <si>
    <t>Adquirido</t>
  </si>
  <si>
    <t xml:space="preserve">Terminado </t>
  </si>
  <si>
    <t>GR</t>
  </si>
  <si>
    <t>R. Humanos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</si>
  <si>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</si>
  <si>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</si>
  <si>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</si>
  <si>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</si>
  <si>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</si>
  <si>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</si>
  <si>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</si>
  <si>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</si>
  <si>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</si>
  <si>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</si>
  <si>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</si>
  <si>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</si>
  <si>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 xml:space="preserve">
</t>
  </si>
  <si>
    <t>Creación</t>
  </si>
  <si>
    <t>Ninguna</t>
  </si>
  <si>
    <t>GRC y MRC</t>
  </si>
  <si>
    <t>Sistema Gestor de base de datos</t>
  </si>
  <si>
    <t>IDE(Integrated Development Environment)</t>
  </si>
  <si>
    <t>Lenguaje de programación JAVA</t>
  </si>
  <si>
    <t>Connector j.8.0.15</t>
  </si>
  <si>
    <t>Internet</t>
  </si>
  <si>
    <t>Agua potable</t>
  </si>
  <si>
    <t>Energía eléctrica</t>
  </si>
  <si>
    <t>TELMEX</t>
  </si>
  <si>
    <t>SIMAPAJ</t>
  </si>
  <si>
    <t>CFE</t>
  </si>
  <si>
    <t>Empleados</t>
  </si>
  <si>
    <t>Gestor de Proyecto</t>
  </si>
  <si>
    <t>Lider Técnico</t>
  </si>
  <si>
    <t>Programador</t>
  </si>
  <si>
    <t>Diseñador de Software</t>
  </si>
  <si>
    <t>Analista</t>
  </si>
  <si>
    <t>De la Rosa Brother´s</t>
  </si>
  <si>
    <t>Mobiliario</t>
  </si>
  <si>
    <t>Mesa de Sesión</t>
  </si>
  <si>
    <t>Mesas</t>
  </si>
  <si>
    <t>Sillas</t>
  </si>
  <si>
    <t>Escritorio</t>
  </si>
  <si>
    <t>Archivero</t>
  </si>
  <si>
    <t>Sillas Ejecutivas</t>
  </si>
  <si>
    <t>Hardware</t>
  </si>
  <si>
    <t>Laptop</t>
  </si>
  <si>
    <t>Impresora</t>
  </si>
  <si>
    <t>Proyector</t>
  </si>
  <si>
    <t>Pantalla de  proyección</t>
  </si>
  <si>
    <t>Conexión cableada a internet</t>
  </si>
  <si>
    <t>Asus</t>
  </si>
  <si>
    <t>HP</t>
  </si>
  <si>
    <t>Epson</t>
  </si>
  <si>
    <t>Complementos JAVA</t>
  </si>
  <si>
    <t>Oracle JAVA</t>
  </si>
  <si>
    <t>MySQL</t>
  </si>
  <si>
    <t>NetBeans</t>
  </si>
  <si>
    <t>OracleJDK</t>
  </si>
  <si>
    <t>JDBC</t>
  </si>
  <si>
    <t>C1.Capacitación sistema Ferretware</t>
  </si>
  <si>
    <t>Conocimientos básicos de computación.</t>
  </si>
  <si>
    <t>Constancia del curso</t>
  </si>
  <si>
    <t>Oficina</t>
  </si>
  <si>
    <t>De la Rosa Brother´s  Oficina</t>
  </si>
  <si>
    <t>8:00am</t>
  </si>
  <si>
    <t>4 horas</t>
  </si>
  <si>
    <t>Sistema Ferretware</t>
  </si>
  <si>
    <t>Laptop, Proyector, pantalla de Proyección</t>
  </si>
  <si>
    <t xml:space="preserve">      Gestor de Proyecto</t>
  </si>
  <si>
    <t>Gonzalo de la Rosa de la Cruz y Manuel de la Rosa de la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</si>
</sst>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26" x14ac:knownFonts="1">
    <font>
      <sz val="10"/>
      <color rgb="FF000000"/>
      <name val="Arial"/>
    </font>
    <font>
      <sz val="11"/>
      <color rgb="FF000000"/>
      <name val="Calibri"/>
    </font>
    <font>
      <b/>
      <sz val="16"/>
      <color rgb="FF000000"/>
      <name val="Arial"/>
    </font>
    <font>
      <b/>
      <i/>
      <sz val="11"/>
      <color rgb="FF000000"/>
      <name val="Arial"/>
    </font>
    <font>
      <sz val="10"/>
      <name val="Arial"/>
    </font>
    <font>
      <b/>
      <sz val="10"/>
      <color rgb="FF000000"/>
      <name val="Verdana"/>
    </font>
    <font>
      <b/>
      <sz val="16"/>
      <color rgb="FFFFFFFF"/>
      <name val="Arial"/>
    </font>
    <font>
      <sz val="10"/>
      <color rgb="FF000000"/>
      <name val="Verdana"/>
    </font>
    <font>
      <b/>
      <i/>
      <sz val="12"/>
      <name val="Arial"/>
    </font>
    <font>
      <sz val="10"/>
      <color rgb="FF000000"/>
      <name val="Calibri"/>
    </font>
    <font>
      <sz val="10"/>
      <name val="Arial"/>
    </font>
    <font>
      <sz val="12"/>
      <color rgb="FF000000"/>
      <name val="Calibri"/>
    </font>
    <font>
      <b/>
      <i/>
      <sz val="10"/>
      <name val="Calibri"/>
    </font>
    <font>
      <b/>
      <i/>
      <sz val="10"/>
      <color rgb="FF000000"/>
      <name val="Calibri"/>
    </font>
    <font>
      <b/>
      <i/>
      <sz val="12"/>
      <color rgb="FF000000"/>
      <name val="Arial"/>
    </font>
    <font>
      <b/>
      <sz val="10"/>
      <color rgb="FF000000"/>
      <name val="Calibri"/>
    </font>
    <font>
      <b/>
      <i/>
      <sz val="20"/>
      <color rgb="FF000000"/>
      <name val="Arial"/>
    </font>
    <font>
      <sz val="9"/>
      <color rgb="FF000000"/>
      <name val="Calibri"/>
    </font>
    <font>
      <b/>
      <i/>
      <sz val="9"/>
      <color rgb="FF000000"/>
      <name val="Calibri"/>
    </font>
    <font>
      <b/>
      <sz val="8"/>
      <color rgb="FFFFFFFF"/>
      <name val="Arial"/>
    </font>
    <font>
      <sz val="9"/>
      <color rgb="FF000000"/>
      <name val="Verdana"/>
    </font>
    <font>
      <sz val="18"/>
      <name val="Arial"/>
    </font>
    <font>
      <b/>
      <sz val="18"/>
      <color rgb="FFFFFFFF"/>
      <name val="Arial"/>
    </font>
    <font>
      <sz val="9"/>
      <color rgb="FF000000"/>
      <name val="Calibri"/>
      <family val="2"/>
    </font>
    <font>
      <b/>
      <i/>
      <sz val="10"/>
      <color rgb="FF000000"/>
      <name val="Calibri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 wrapText="1"/>
    </xf>
    <xf numFmtId="14" fontId="7" fillId="0" borderId="9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3" fillId="6" borderId="25" xfId="0" applyFont="1" applyFill="1" applyBorder="1" applyAlignment="1">
      <alignment horizontal="center" vertical="center" wrapText="1"/>
    </xf>
    <xf numFmtId="0" fontId="13" fillId="6" borderId="27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3" fillId="6" borderId="29" xfId="0" applyFont="1" applyFill="1" applyBorder="1" applyAlignment="1">
      <alignment horizontal="center" vertical="center" wrapText="1"/>
    </xf>
    <xf numFmtId="0" fontId="13" fillId="6" borderId="31" xfId="0" applyFont="1" applyFill="1" applyBorder="1" applyAlignment="1">
      <alignment horizontal="center" vertical="center" wrapText="1"/>
    </xf>
    <xf numFmtId="0" fontId="13" fillId="6" borderId="33" xfId="0" applyFont="1" applyFill="1" applyBorder="1" applyAlignment="1">
      <alignment horizontal="center" vertical="center" wrapText="1"/>
    </xf>
    <xf numFmtId="0" fontId="12" fillId="7" borderId="35" xfId="0" applyFont="1" applyFill="1" applyBorder="1" applyAlignment="1">
      <alignment horizontal="center" vertical="center" wrapText="1"/>
    </xf>
    <xf numFmtId="164" fontId="13" fillId="8" borderId="3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12" fillId="7" borderId="33" xfId="0" applyFont="1" applyFill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164" fontId="13" fillId="0" borderId="33" xfId="0" applyNumberFormat="1" applyFont="1" applyBorder="1" applyAlignment="1">
      <alignment horizontal="center" vertical="center" wrapText="1"/>
    </xf>
    <xf numFmtId="0" fontId="17" fillId="8" borderId="36" xfId="0" applyFont="1" applyFill="1" applyBorder="1" applyAlignment="1">
      <alignment horizontal="center" vertical="center" wrapText="1"/>
    </xf>
    <xf numFmtId="0" fontId="17" fillId="9" borderId="39" xfId="0" applyFont="1" applyFill="1" applyBorder="1" applyAlignment="1">
      <alignment horizontal="center" vertical="center" wrapText="1"/>
    </xf>
    <xf numFmtId="0" fontId="19" fillId="10" borderId="33" xfId="0" applyFont="1" applyFill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164" fontId="18" fillId="0" borderId="33" xfId="0" applyNumberFormat="1" applyFont="1" applyBorder="1" applyAlignment="1">
      <alignment horizontal="left" vertical="center"/>
    </xf>
    <xf numFmtId="0" fontId="17" fillId="0" borderId="33" xfId="0" applyFont="1" applyBorder="1" applyAlignment="1">
      <alignment horizontal="center" vertical="center"/>
    </xf>
    <xf numFmtId="0" fontId="17" fillId="0" borderId="0" xfId="0" applyFont="1"/>
    <xf numFmtId="0" fontId="17" fillId="0" borderId="32" xfId="0" applyFont="1" applyBorder="1" applyAlignment="1">
      <alignment horizontal="center" vertical="center" wrapText="1"/>
    </xf>
    <xf numFmtId="0" fontId="17" fillId="2" borderId="33" xfId="0" applyFont="1" applyFill="1" applyBorder="1" applyAlignment="1">
      <alignment horizontal="left" vertical="center" wrapText="1"/>
    </xf>
    <xf numFmtId="164" fontId="17" fillId="0" borderId="33" xfId="0" applyNumberFormat="1" applyFont="1" applyBorder="1" applyAlignment="1">
      <alignment horizontal="left" vertical="center"/>
    </xf>
    <xf numFmtId="14" fontId="17" fillId="0" borderId="33" xfId="0" applyNumberFormat="1" applyFont="1" applyBorder="1" applyAlignment="1">
      <alignment horizontal="left" vertical="center"/>
    </xf>
    <xf numFmtId="0" fontId="9" fillId="0" borderId="0" xfId="0" applyFont="1" applyAlignment="1">
      <alignment vertical="top"/>
    </xf>
    <xf numFmtId="0" fontId="21" fillId="0" borderId="0" xfId="0" applyFont="1" applyAlignment="1">
      <alignment horizontal="center" vertical="center" wrapText="1"/>
    </xf>
    <xf numFmtId="0" fontId="4" fillId="0" borderId="33" xfId="0" applyFont="1" applyBorder="1"/>
    <xf numFmtId="0" fontId="4" fillId="9" borderId="33" xfId="0" applyFont="1" applyFill="1" applyBorder="1"/>
    <xf numFmtId="0" fontId="4" fillId="9" borderId="0" xfId="0" applyFont="1" applyFill="1"/>
    <xf numFmtId="0" fontId="1" fillId="0" borderId="0" xfId="0" applyFont="1" applyAlignment="1">
      <alignment horizontal="left" vertical="center"/>
    </xf>
    <xf numFmtId="14" fontId="20" fillId="0" borderId="33" xfId="0" applyNumberFormat="1" applyFont="1" applyBorder="1" applyAlignment="1">
      <alignment horizontal="center" vertical="center" wrapText="1"/>
    </xf>
    <xf numFmtId="0" fontId="23" fillId="2" borderId="33" xfId="0" applyFont="1" applyFill="1" applyBorder="1" applyAlignment="1">
      <alignment horizontal="left" vertical="center" wrapText="1"/>
    </xf>
    <xf numFmtId="0" fontId="23" fillId="9" borderId="39" xfId="0" applyFont="1" applyFill="1" applyBorder="1" applyAlignment="1">
      <alignment horizontal="center" vertical="center" wrapText="1"/>
    </xf>
    <xf numFmtId="0" fontId="23" fillId="0" borderId="33" xfId="0" applyFont="1" applyBorder="1" applyAlignment="1">
      <alignment horizontal="left" vertical="center"/>
    </xf>
    <xf numFmtId="14" fontId="17" fillId="0" borderId="33" xfId="0" applyNumberFormat="1" applyFont="1" applyBorder="1" applyAlignment="1">
      <alignment horizontal="center" vertical="center"/>
    </xf>
    <xf numFmtId="0" fontId="17" fillId="8" borderId="38" xfId="0" applyFont="1" applyFill="1" applyBorder="1" applyAlignment="1">
      <alignment horizontal="center" vertical="center" wrapText="1"/>
    </xf>
    <xf numFmtId="0" fontId="17" fillId="0" borderId="39" xfId="0" applyFont="1" applyBorder="1" applyAlignment="1">
      <alignment horizontal="center" vertical="center" wrapText="1"/>
    </xf>
    <xf numFmtId="164" fontId="23" fillId="0" borderId="33" xfId="0" applyNumberFormat="1" applyFont="1" applyBorder="1" applyAlignment="1">
      <alignment horizontal="left" vertical="center"/>
    </xf>
    <xf numFmtId="0" fontId="23" fillId="0" borderId="39" xfId="0" applyFont="1" applyBorder="1" applyAlignment="1">
      <alignment horizontal="center" vertical="center" wrapText="1"/>
    </xf>
    <xf numFmtId="0" fontId="23" fillId="0" borderId="32" xfId="0" applyFont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left" vertical="center" wrapText="1"/>
    </xf>
    <xf numFmtId="0" fontId="17" fillId="2" borderId="21" xfId="0" applyFont="1" applyFill="1" applyBorder="1" applyAlignment="1">
      <alignment horizontal="left" vertical="center" wrapText="1"/>
    </xf>
    <xf numFmtId="0" fontId="24" fillId="0" borderId="33" xfId="0" applyFont="1" applyBorder="1" applyAlignment="1">
      <alignment horizontal="left" vertical="center" wrapText="1"/>
    </xf>
    <xf numFmtId="0" fontId="24" fillId="8" borderId="33" xfId="0" applyFont="1" applyFill="1" applyBorder="1" applyAlignment="1">
      <alignment horizontal="center" vertical="center" wrapText="1"/>
    </xf>
    <xf numFmtId="0" fontId="25" fillId="0" borderId="33" xfId="0" applyFont="1" applyBorder="1"/>
    <xf numFmtId="0" fontId="16" fillId="0" borderId="0" xfId="0" applyFont="1" applyAlignment="1">
      <alignment horizontal="right"/>
    </xf>
    <xf numFmtId="0" fontId="0" fillId="0" borderId="0" xfId="0"/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0" fontId="4" fillId="0" borderId="7" xfId="0" applyFont="1" applyBorder="1"/>
    <xf numFmtId="0" fontId="4" fillId="0" borderId="22" xfId="0" applyFont="1" applyBorder="1"/>
    <xf numFmtId="0" fontId="5" fillId="0" borderId="2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0" fontId="4" fillId="0" borderId="13" xfId="0" applyFont="1" applyBorder="1"/>
    <xf numFmtId="0" fontId="5" fillId="0" borderId="18" xfId="0" applyFont="1" applyBorder="1" applyAlignment="1">
      <alignment horizontal="center" vertical="center" wrapText="1"/>
    </xf>
    <xf numFmtId="0" fontId="4" fillId="0" borderId="9" xfId="0" applyFont="1" applyBorder="1"/>
    <xf numFmtId="0" fontId="23" fillId="8" borderId="19" xfId="0" applyFont="1" applyFill="1" applyBorder="1" applyAlignment="1">
      <alignment horizontal="left" vertical="center"/>
    </xf>
    <xf numFmtId="0" fontId="4" fillId="0" borderId="40" xfId="0" applyFont="1" applyBorder="1"/>
    <xf numFmtId="0" fontId="2" fillId="2" borderId="1" xfId="0" applyFont="1" applyFill="1" applyBorder="1" applyAlignment="1">
      <alignment horizontal="center" wrapText="1"/>
    </xf>
    <xf numFmtId="0" fontId="4" fillId="0" borderId="3" xfId="0" applyFont="1" applyBorder="1"/>
    <xf numFmtId="0" fontId="4" fillId="0" borderId="6" xfId="0" applyFont="1" applyBorder="1"/>
    <xf numFmtId="0" fontId="4" fillId="0" borderId="8" xfId="0" applyFont="1" applyBorder="1"/>
    <xf numFmtId="0" fontId="6" fillId="3" borderId="1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15" xfId="0" applyFont="1" applyBorder="1"/>
    <xf numFmtId="0" fontId="4" fillId="0" borderId="17" xfId="0" applyFont="1" applyBorder="1"/>
    <xf numFmtId="0" fontId="4" fillId="0" borderId="21" xfId="0" applyFont="1" applyBorder="1"/>
    <xf numFmtId="0" fontId="23" fillId="8" borderId="37" xfId="0" applyFont="1" applyFill="1" applyBorder="1" applyAlignment="1">
      <alignment horizontal="left" vertical="center"/>
    </xf>
    <xf numFmtId="0" fontId="4" fillId="0" borderId="38" xfId="0" applyFont="1" applyBorder="1"/>
    <xf numFmtId="0" fontId="12" fillId="4" borderId="24" xfId="0" applyFont="1" applyFill="1" applyBorder="1" applyAlignment="1">
      <alignment horizontal="center" vertical="center" wrapText="1"/>
    </xf>
    <xf numFmtId="0" fontId="4" fillId="0" borderId="30" xfId="0" applyFont="1" applyBorder="1"/>
    <xf numFmtId="0" fontId="12" fillId="4" borderId="26" xfId="0" applyFont="1" applyFill="1" applyBorder="1" applyAlignment="1">
      <alignment horizontal="center" vertical="center" wrapText="1"/>
    </xf>
    <xf numFmtId="0" fontId="4" fillId="0" borderId="28" xfId="0" applyFont="1" applyBorder="1"/>
    <xf numFmtId="0" fontId="4" fillId="0" borderId="32" xfId="0" applyFont="1" applyBorder="1"/>
    <xf numFmtId="0" fontId="4" fillId="0" borderId="34" xfId="0" applyFont="1" applyBorder="1"/>
    <xf numFmtId="0" fontId="14" fillId="7" borderId="6" xfId="0" applyFont="1" applyFill="1" applyBorder="1" applyAlignment="1">
      <alignment horizontal="center"/>
    </xf>
    <xf numFmtId="0" fontId="4" fillId="0" borderId="10" xfId="0" applyFont="1" applyBorder="1"/>
    <xf numFmtId="0" fontId="8" fillId="5" borderId="19" xfId="0" applyFont="1" applyFill="1" applyBorder="1" applyAlignment="1">
      <alignment horizontal="center" vertical="center"/>
    </xf>
    <xf numFmtId="0" fontId="4" fillId="0" borderId="20" xfId="0" applyFont="1" applyBorder="1"/>
    <xf numFmtId="0" fontId="4" fillId="0" borderId="23" xfId="0" applyFont="1" applyBorder="1"/>
    <xf numFmtId="0" fontId="8" fillId="4" borderId="11" xfId="0" applyFont="1" applyFill="1" applyBorder="1" applyAlignment="1">
      <alignment horizontal="center" vertical="center" wrapText="1"/>
    </xf>
    <xf numFmtId="0" fontId="4" fillId="0" borderId="14" xfId="0" applyFont="1" applyBorder="1"/>
    <xf numFmtId="0" fontId="4" fillId="0" borderId="16" xfId="0" applyFont="1" applyBorder="1"/>
    <xf numFmtId="0" fontId="22" fillId="3" borderId="0" xfId="0" applyFont="1" applyFill="1" applyAlignment="1">
      <alignment horizontal="center" vertical="center"/>
    </xf>
    <xf numFmtId="0" fontId="4" fillId="9" borderId="19" xfId="0" applyFont="1" applyFill="1" applyBorder="1"/>
    <xf numFmtId="0" fontId="4" fillId="9" borderId="40" xfId="0" applyFont="1" applyFill="1" applyBorder="1"/>
    <xf numFmtId="0" fontId="4" fillId="9" borderId="3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2009775</xdr:colOff>
      <xdr:row>15</xdr:row>
      <xdr:rowOff>28575</xdr:rowOff>
    </xdr:from>
    <xdr:ext cx="583882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219450" y="3343275"/>
          <a:ext cx="5838825" cy="38100"/>
          <a:chOff x="2426588" y="3770475"/>
          <a:chExt cx="5838825" cy="1905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2426588" y="3770475"/>
            <a:ext cx="5838825" cy="19050"/>
          </a:xfrm>
          <a:prstGeom prst="straightConnector1">
            <a:avLst/>
          </a:prstGeom>
          <a:noFill/>
          <a:ln w="2857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twoCellAnchor editAs="oneCell">
    <xdr:from>
      <xdr:col>2</xdr:col>
      <xdr:colOff>314325</xdr:colOff>
      <xdr:row>3</xdr:row>
      <xdr:rowOff>133350</xdr:rowOff>
    </xdr:from>
    <xdr:to>
      <xdr:col>2</xdr:col>
      <xdr:colOff>2021840</xdr:colOff>
      <xdr:row>5</xdr:row>
      <xdr:rowOff>379095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0A5D940-8AA4-473B-8C25-E5A891FE072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04850"/>
          <a:ext cx="1707515" cy="7600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0</xdr:row>
      <xdr:rowOff>28575</xdr:rowOff>
    </xdr:from>
    <xdr:to>
      <xdr:col>3</xdr:col>
      <xdr:colOff>288290</xdr:colOff>
      <xdr:row>1</xdr:row>
      <xdr:rowOff>64770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4010F1-593B-48B9-A439-75E9AE2CC79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28575"/>
          <a:ext cx="1707515" cy="7600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1</xdr:col>
      <xdr:colOff>850265</xdr:colOff>
      <xdr:row>1</xdr:row>
      <xdr:rowOff>55245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838A90-5E83-4439-AC29-627F9409F24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1707515" cy="7600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114300</xdr:rowOff>
    </xdr:from>
    <xdr:to>
      <xdr:col>0</xdr:col>
      <xdr:colOff>1257300</xdr:colOff>
      <xdr:row>0</xdr:row>
      <xdr:rowOff>790575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91FDB0-8510-4B95-A832-4B24ED83445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14300"/>
          <a:ext cx="1190625" cy="6762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A16" workbookViewId="0">
      <selection activeCell="G24" sqref="G24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58"/>
      <c r="D3" s="61" t="s">
        <v>0</v>
      </c>
      <c r="E3" s="2" t="s">
        <v>1</v>
      </c>
      <c r="F3" s="3" t="s">
        <v>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.5" x14ac:dyDescent="0.25">
      <c r="A4" s="1"/>
      <c r="B4" s="1"/>
      <c r="C4" s="59"/>
      <c r="D4" s="59"/>
      <c r="E4" s="4" t="s">
        <v>3</v>
      </c>
      <c r="F4" s="5">
        <v>42285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59"/>
      <c r="D5" s="59"/>
      <c r="E5" s="62" t="s">
        <v>4</v>
      </c>
      <c r="F5" s="6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 x14ac:dyDescent="0.25">
      <c r="A6" s="1"/>
      <c r="B6" s="1"/>
      <c r="C6" s="59"/>
      <c r="D6" s="59"/>
      <c r="E6" s="64" t="s">
        <v>5</v>
      </c>
      <c r="F6" s="65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59"/>
      <c r="D7" s="59"/>
      <c r="E7" s="62" t="s">
        <v>7</v>
      </c>
      <c r="F7" s="6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60"/>
      <c r="D8" s="60"/>
      <c r="E8" s="64" t="s">
        <v>9</v>
      </c>
      <c r="F8" s="6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x14ac:dyDescent="0.35">
      <c r="A15" s="1"/>
      <c r="B15" s="1"/>
      <c r="C15" s="1"/>
      <c r="D15" s="55" t="s">
        <v>34</v>
      </c>
      <c r="E15" s="56"/>
      <c r="F15" s="5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57" t="s">
        <v>36</v>
      </c>
      <c r="E17" s="56"/>
      <c r="F17" s="5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1" t="s">
        <v>38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9.25" customHeight="1" x14ac:dyDescent="0.25">
      <c r="A23" s="1"/>
      <c r="B23" s="23" t="s">
        <v>39</v>
      </c>
      <c r="C23" s="23" t="s">
        <v>40</v>
      </c>
      <c r="D23" s="23" t="s">
        <v>41</v>
      </c>
      <c r="E23" s="23" t="s">
        <v>42</v>
      </c>
      <c r="F23" s="23" t="s">
        <v>43</v>
      </c>
      <c r="G23" s="23" t="s">
        <v>44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5">
        <v>1</v>
      </c>
      <c r="C24" s="40">
        <v>43526</v>
      </c>
      <c r="D24" s="25" t="s">
        <v>98</v>
      </c>
      <c r="E24" s="25" t="s">
        <v>99</v>
      </c>
      <c r="F24" s="25" t="s">
        <v>100</v>
      </c>
      <c r="G24" s="40">
        <v>43526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5"/>
      <c r="C25" s="25"/>
      <c r="D25" s="26"/>
      <c r="E25" s="25"/>
      <c r="F25" s="25"/>
      <c r="G25" s="2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5"/>
      <c r="C26" s="25"/>
      <c r="D26" s="25"/>
      <c r="E26" s="25"/>
      <c r="F26" s="26"/>
      <c r="G26" s="2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5"/>
      <c r="C27" s="25"/>
      <c r="D27" s="25"/>
      <c r="E27" s="25"/>
      <c r="F27" s="26"/>
      <c r="G27" s="2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D15:F15"/>
    <mergeCell ref="D17:F17"/>
    <mergeCell ref="C3:C8"/>
    <mergeCell ref="D3:D8"/>
    <mergeCell ref="E5:F5"/>
    <mergeCell ref="E6:F6"/>
    <mergeCell ref="E7:F7"/>
    <mergeCell ref="E8:F8"/>
  </mergeCells>
  <pageMargins left="0.7" right="0.7" top="0.75" bottom="0.75" header="0" footer="0"/>
  <pageSetup scale="2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showGridLines="0" workbookViewId="0">
      <selection sqref="A1:K28"/>
    </sheetView>
  </sheetViews>
  <sheetFormatPr baseColWidth="10" defaultColWidth="14.42578125" defaultRowHeight="15" customHeight="1" x14ac:dyDescent="0.2"/>
  <cols>
    <col min="1" max="1" width="16" customWidth="1"/>
    <col min="2" max="2" width="14.140625" customWidth="1"/>
    <col min="3" max="3" width="21.140625" hidden="1" customWidth="1"/>
    <col min="4" max="4" width="17.7109375" customWidth="1"/>
    <col min="5" max="5" width="9.7109375" customWidth="1"/>
    <col min="6" max="6" width="17.85546875" customWidth="1"/>
    <col min="7" max="7" width="11.7109375" customWidth="1"/>
    <col min="8" max="8" width="17.7109375" customWidth="1"/>
    <col min="9" max="9" width="10.42578125" customWidth="1"/>
    <col min="10" max="10" width="13" customWidth="1"/>
    <col min="11" max="11" width="13.5703125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  <col min="20" max="26" width="17.28515625" customWidth="1"/>
  </cols>
  <sheetData>
    <row r="1" spans="1:19" ht="57" customHeight="1" x14ac:dyDescent="0.2">
      <c r="A1" s="68" t="s">
        <v>97</v>
      </c>
      <c r="B1" s="69"/>
      <c r="C1" s="72" t="s">
        <v>0</v>
      </c>
      <c r="D1" s="73"/>
      <c r="E1" s="73"/>
      <c r="F1" s="73"/>
      <c r="G1" s="73"/>
      <c r="H1" s="73"/>
      <c r="I1" s="73"/>
      <c r="J1" s="73"/>
      <c r="K1" s="69"/>
      <c r="L1" s="6"/>
      <c r="M1" s="6"/>
      <c r="N1" s="6"/>
      <c r="O1" s="6"/>
      <c r="P1" s="6"/>
      <c r="Q1" s="6"/>
      <c r="R1" s="6"/>
      <c r="S1" s="7"/>
    </row>
    <row r="2" spans="1:19" ht="12" customHeight="1" x14ac:dyDescent="0.25">
      <c r="A2" s="70"/>
      <c r="B2" s="71"/>
      <c r="C2" s="74"/>
      <c r="D2" s="75"/>
      <c r="E2" s="75"/>
      <c r="F2" s="75"/>
      <c r="G2" s="75"/>
      <c r="H2" s="75"/>
      <c r="I2" s="75"/>
      <c r="J2" s="75"/>
      <c r="K2" s="76"/>
      <c r="L2" s="8"/>
      <c r="M2" s="8"/>
      <c r="N2" s="8"/>
      <c r="O2" s="8"/>
      <c r="P2" s="8"/>
      <c r="Q2" s="8"/>
      <c r="R2" s="8"/>
      <c r="S2" s="7"/>
    </row>
    <row r="3" spans="1:19" ht="15.75" customHeight="1" x14ac:dyDescent="0.2">
      <c r="A3" s="79" t="s">
        <v>8</v>
      </c>
      <c r="B3" s="81" t="s">
        <v>11</v>
      </c>
      <c r="C3" s="82"/>
      <c r="D3" s="85" t="s">
        <v>15</v>
      </c>
      <c r="E3" s="86"/>
      <c r="F3" s="86"/>
      <c r="G3" s="86"/>
      <c r="H3" s="86"/>
      <c r="I3" s="86"/>
      <c r="J3" s="86"/>
      <c r="K3" s="71"/>
      <c r="L3" s="6"/>
      <c r="M3" s="6"/>
      <c r="N3" s="6"/>
      <c r="O3" s="6"/>
      <c r="P3" s="6"/>
      <c r="Q3" s="6"/>
      <c r="R3" s="6"/>
      <c r="S3" s="7"/>
    </row>
    <row r="4" spans="1:19" ht="25.5" customHeight="1" x14ac:dyDescent="0.2">
      <c r="A4" s="80"/>
      <c r="B4" s="83"/>
      <c r="C4" s="84"/>
      <c r="D4" s="15" t="s">
        <v>26</v>
      </c>
      <c r="E4" s="15" t="s">
        <v>27</v>
      </c>
      <c r="F4" s="15" t="s">
        <v>28</v>
      </c>
      <c r="G4" s="18" t="s">
        <v>29</v>
      </c>
      <c r="H4" s="18" t="s">
        <v>31</v>
      </c>
      <c r="I4" s="18" t="s">
        <v>32</v>
      </c>
      <c r="J4" s="18" t="s">
        <v>33</v>
      </c>
      <c r="K4" s="18" t="s">
        <v>17</v>
      </c>
      <c r="L4" s="6"/>
      <c r="M4" s="6"/>
      <c r="N4" s="6"/>
      <c r="O4" s="6"/>
      <c r="P4" s="6"/>
      <c r="Q4" s="6"/>
      <c r="R4" s="6"/>
      <c r="S4" s="7"/>
    </row>
    <row r="5" spans="1:19" ht="30" customHeight="1" x14ac:dyDescent="0.2">
      <c r="A5" s="21" t="s">
        <v>96</v>
      </c>
      <c r="B5" s="77" t="s">
        <v>80</v>
      </c>
      <c r="C5" s="78"/>
      <c r="D5" s="22" t="s">
        <v>80</v>
      </c>
      <c r="E5" s="24">
        <v>1</v>
      </c>
      <c r="F5" s="41" t="s">
        <v>105</v>
      </c>
      <c r="G5" s="27">
        <v>43497</v>
      </c>
      <c r="H5" s="43" t="s">
        <v>108</v>
      </c>
      <c r="I5" s="27">
        <v>43504</v>
      </c>
      <c r="J5" s="27">
        <v>43500</v>
      </c>
      <c r="K5" s="28" t="s">
        <v>81</v>
      </c>
      <c r="L5" s="29"/>
      <c r="M5" s="29"/>
      <c r="N5" s="29"/>
      <c r="O5" s="29"/>
      <c r="P5" s="29"/>
      <c r="Q5" s="29"/>
      <c r="R5" s="29"/>
      <c r="S5" s="7"/>
    </row>
    <row r="6" spans="1:19" ht="30" customHeight="1" x14ac:dyDescent="0.2">
      <c r="A6" s="21" t="s">
        <v>96</v>
      </c>
      <c r="B6" s="77" t="s">
        <v>80</v>
      </c>
      <c r="C6" s="78"/>
      <c r="D6" s="22" t="s">
        <v>80</v>
      </c>
      <c r="E6" s="30">
        <v>1</v>
      </c>
      <c r="F6" s="41" t="s">
        <v>106</v>
      </c>
      <c r="G6" s="32">
        <v>43497</v>
      </c>
      <c r="H6" s="43" t="s">
        <v>109</v>
      </c>
      <c r="I6" s="33">
        <v>43504</v>
      </c>
      <c r="J6" s="44">
        <v>43502</v>
      </c>
      <c r="K6" s="28" t="s">
        <v>81</v>
      </c>
      <c r="L6" s="29"/>
      <c r="M6" s="29"/>
      <c r="N6" s="29"/>
      <c r="O6" s="29"/>
      <c r="P6" s="29"/>
      <c r="Q6" s="29"/>
      <c r="R6" s="29"/>
      <c r="S6" s="7"/>
    </row>
    <row r="7" spans="1:19" ht="30" customHeight="1" x14ac:dyDescent="0.2">
      <c r="A7" s="21" t="s">
        <v>96</v>
      </c>
      <c r="B7" s="77" t="s">
        <v>80</v>
      </c>
      <c r="C7" s="78"/>
      <c r="D7" s="42" t="s">
        <v>80</v>
      </c>
      <c r="E7" s="30">
        <v>1</v>
      </c>
      <c r="F7" s="41" t="s">
        <v>107</v>
      </c>
      <c r="G7" s="32">
        <v>43497</v>
      </c>
      <c r="H7" s="43" t="s">
        <v>110</v>
      </c>
      <c r="I7" s="33">
        <v>43504</v>
      </c>
      <c r="J7" s="44">
        <v>43501</v>
      </c>
      <c r="K7" s="28" t="s">
        <v>81</v>
      </c>
      <c r="L7" s="29"/>
      <c r="M7" s="29"/>
      <c r="N7" s="29"/>
      <c r="O7" s="29"/>
      <c r="P7" s="29"/>
      <c r="Q7" s="29"/>
      <c r="R7" s="29"/>
      <c r="S7" s="7"/>
    </row>
    <row r="8" spans="1:19" ht="15.75" customHeight="1" x14ac:dyDescent="0.2">
      <c r="A8" s="21" t="s">
        <v>96</v>
      </c>
      <c r="B8" s="66" t="s">
        <v>111</v>
      </c>
      <c r="C8" s="67"/>
      <c r="D8" s="22" t="s">
        <v>84</v>
      </c>
      <c r="E8" s="30">
        <v>1</v>
      </c>
      <c r="F8" s="41" t="s">
        <v>112</v>
      </c>
      <c r="G8" s="32">
        <v>43507</v>
      </c>
      <c r="H8" s="43" t="s">
        <v>117</v>
      </c>
      <c r="I8" s="33">
        <v>43511</v>
      </c>
      <c r="J8" s="33">
        <v>43511</v>
      </c>
      <c r="K8" s="28" t="s">
        <v>81</v>
      </c>
      <c r="L8" s="29"/>
      <c r="M8" s="29"/>
      <c r="N8" s="29"/>
      <c r="O8" s="29"/>
      <c r="P8" s="29"/>
      <c r="Q8" s="29"/>
      <c r="R8" s="29"/>
      <c r="S8" s="7"/>
    </row>
    <row r="9" spans="1:19" ht="12.75" x14ac:dyDescent="0.2">
      <c r="A9" s="21" t="s">
        <v>96</v>
      </c>
      <c r="B9" s="66" t="s">
        <v>111</v>
      </c>
      <c r="C9" s="67"/>
      <c r="D9" s="22" t="s">
        <v>84</v>
      </c>
      <c r="E9" s="30">
        <v>1</v>
      </c>
      <c r="F9" s="41" t="s">
        <v>113</v>
      </c>
      <c r="G9" s="32">
        <v>43507</v>
      </c>
      <c r="H9" s="43" t="s">
        <v>117</v>
      </c>
      <c r="I9" s="33">
        <v>43511</v>
      </c>
      <c r="J9" s="33">
        <v>43511</v>
      </c>
      <c r="K9" s="28" t="s">
        <v>81</v>
      </c>
      <c r="L9" s="6"/>
      <c r="M9" s="6"/>
      <c r="N9" s="6"/>
      <c r="O9" s="6"/>
      <c r="P9" s="6"/>
      <c r="Q9" s="6"/>
      <c r="R9" s="6"/>
      <c r="S9" s="7"/>
    </row>
    <row r="10" spans="1:19" ht="25.5" customHeight="1" x14ac:dyDescent="0.2">
      <c r="A10" s="21" t="s">
        <v>96</v>
      </c>
      <c r="B10" s="66" t="s">
        <v>111</v>
      </c>
      <c r="C10" s="67"/>
      <c r="D10" s="22" t="s">
        <v>84</v>
      </c>
      <c r="E10" s="30">
        <v>1</v>
      </c>
      <c r="F10" s="41" t="s">
        <v>115</v>
      </c>
      <c r="G10" s="32">
        <v>43507</v>
      </c>
      <c r="H10" s="43" t="s">
        <v>117</v>
      </c>
      <c r="I10" s="33">
        <v>43511</v>
      </c>
      <c r="J10" s="33">
        <v>43511</v>
      </c>
      <c r="K10" s="28" t="s">
        <v>81</v>
      </c>
      <c r="L10" s="34"/>
      <c r="M10" s="6"/>
      <c r="N10" s="6"/>
      <c r="O10" s="6"/>
      <c r="P10" s="6"/>
      <c r="Q10" s="6"/>
      <c r="R10" s="6"/>
      <c r="S10" s="7"/>
    </row>
    <row r="11" spans="1:19" ht="12.75" x14ac:dyDescent="0.2">
      <c r="A11" s="21" t="s">
        <v>96</v>
      </c>
      <c r="B11" s="66" t="s">
        <v>111</v>
      </c>
      <c r="C11" s="67"/>
      <c r="D11" s="22" t="s">
        <v>84</v>
      </c>
      <c r="E11" s="30">
        <v>1</v>
      </c>
      <c r="F11" s="41" t="s">
        <v>114</v>
      </c>
      <c r="G11" s="32">
        <v>43507</v>
      </c>
      <c r="H11" s="43" t="s">
        <v>117</v>
      </c>
      <c r="I11" s="33">
        <v>43511</v>
      </c>
      <c r="J11" s="33">
        <v>43511</v>
      </c>
      <c r="K11" s="28" t="s">
        <v>81</v>
      </c>
      <c r="L11" s="6"/>
      <c r="M11" s="6"/>
      <c r="N11" s="6"/>
      <c r="O11" s="6"/>
      <c r="P11" s="6"/>
      <c r="Q11" s="6"/>
      <c r="R11" s="6"/>
      <c r="S11" s="7"/>
    </row>
    <row r="12" spans="1:19" ht="15.75" customHeight="1" x14ac:dyDescent="0.2">
      <c r="A12" s="21" t="s">
        <v>96</v>
      </c>
      <c r="B12" s="66" t="s">
        <v>111</v>
      </c>
      <c r="C12" s="67"/>
      <c r="D12" s="22" t="s">
        <v>84</v>
      </c>
      <c r="E12" s="30">
        <v>1</v>
      </c>
      <c r="F12" s="41" t="s">
        <v>116</v>
      </c>
      <c r="G12" s="32">
        <v>43507</v>
      </c>
      <c r="H12" s="43" t="s">
        <v>117</v>
      </c>
      <c r="I12" s="33">
        <v>43511</v>
      </c>
      <c r="J12" s="33">
        <v>43511</v>
      </c>
      <c r="K12" s="28" t="s">
        <v>81</v>
      </c>
      <c r="L12" s="6"/>
      <c r="M12" s="6"/>
      <c r="N12" s="6"/>
      <c r="O12" s="6"/>
      <c r="P12" s="6"/>
      <c r="Q12" s="6"/>
      <c r="R12" s="6"/>
      <c r="S12" s="7"/>
    </row>
    <row r="13" spans="1:19" ht="12.75" x14ac:dyDescent="0.2">
      <c r="A13" s="21" t="s">
        <v>96</v>
      </c>
      <c r="B13" s="66" t="s">
        <v>118</v>
      </c>
      <c r="C13" s="67"/>
      <c r="D13" s="22" t="s">
        <v>90</v>
      </c>
      <c r="E13" s="30">
        <v>1</v>
      </c>
      <c r="F13" s="41" t="s">
        <v>119</v>
      </c>
      <c r="G13" s="32">
        <v>43508</v>
      </c>
      <c r="H13" s="43" t="s">
        <v>117</v>
      </c>
      <c r="I13" s="33">
        <v>43509</v>
      </c>
      <c r="J13" s="33">
        <v>43509</v>
      </c>
      <c r="K13" s="28" t="s">
        <v>81</v>
      </c>
      <c r="L13" s="6"/>
      <c r="M13" s="6"/>
      <c r="N13" s="6"/>
      <c r="O13" s="6"/>
      <c r="P13" s="6"/>
      <c r="Q13" s="6"/>
      <c r="R13" s="6"/>
      <c r="S13" s="7"/>
    </row>
    <row r="14" spans="1:19" ht="15" customHeight="1" x14ac:dyDescent="0.2">
      <c r="A14" s="21" t="s">
        <v>96</v>
      </c>
      <c r="B14" s="66" t="s">
        <v>118</v>
      </c>
      <c r="C14" s="67"/>
      <c r="D14" s="22" t="s">
        <v>90</v>
      </c>
      <c r="E14" s="30">
        <v>4</v>
      </c>
      <c r="F14" s="41" t="s">
        <v>120</v>
      </c>
      <c r="G14" s="32">
        <v>43508</v>
      </c>
      <c r="H14" s="43" t="s">
        <v>117</v>
      </c>
      <c r="I14" s="33">
        <v>43509</v>
      </c>
      <c r="J14" s="33">
        <v>43509</v>
      </c>
      <c r="K14" s="28" t="s">
        <v>81</v>
      </c>
    </row>
    <row r="15" spans="1:19" ht="15" customHeight="1" x14ac:dyDescent="0.2">
      <c r="A15" s="21" t="s">
        <v>96</v>
      </c>
      <c r="B15" s="66" t="s">
        <v>118</v>
      </c>
      <c r="C15" s="67"/>
      <c r="D15" s="22" t="s">
        <v>90</v>
      </c>
      <c r="E15" s="30">
        <v>15</v>
      </c>
      <c r="F15" s="41" t="s">
        <v>121</v>
      </c>
      <c r="G15" s="32">
        <v>43508</v>
      </c>
      <c r="H15" s="43" t="s">
        <v>117</v>
      </c>
      <c r="I15" s="33">
        <v>43509</v>
      </c>
      <c r="J15" s="33">
        <v>43509</v>
      </c>
      <c r="K15" s="28" t="s">
        <v>81</v>
      </c>
    </row>
    <row r="16" spans="1:19" ht="15" customHeight="1" x14ac:dyDescent="0.2">
      <c r="A16" s="21" t="s">
        <v>96</v>
      </c>
      <c r="B16" s="66" t="s">
        <v>118</v>
      </c>
      <c r="C16" s="67"/>
      <c r="D16" s="22" t="s">
        <v>90</v>
      </c>
      <c r="E16" s="30">
        <v>8</v>
      </c>
      <c r="F16" s="41" t="s">
        <v>122</v>
      </c>
      <c r="G16" s="32">
        <v>43508</v>
      </c>
      <c r="H16" s="43" t="s">
        <v>117</v>
      </c>
      <c r="I16" s="33">
        <v>43509</v>
      </c>
      <c r="J16" s="33">
        <v>43509</v>
      </c>
      <c r="K16" s="28" t="s">
        <v>81</v>
      </c>
    </row>
    <row r="17" spans="1:11" ht="15" customHeight="1" x14ac:dyDescent="0.2">
      <c r="A17" s="21" t="s">
        <v>96</v>
      </c>
      <c r="B17" s="66" t="s">
        <v>118</v>
      </c>
      <c r="C17" s="67"/>
      <c r="D17" s="22" t="s">
        <v>90</v>
      </c>
      <c r="E17" s="30">
        <v>4</v>
      </c>
      <c r="F17" s="41" t="s">
        <v>123</v>
      </c>
      <c r="G17" s="32">
        <v>43508</v>
      </c>
      <c r="H17" s="43" t="s">
        <v>117</v>
      </c>
      <c r="I17" s="33">
        <v>43509</v>
      </c>
      <c r="J17" s="33">
        <v>43509</v>
      </c>
      <c r="K17" s="28" t="s">
        <v>81</v>
      </c>
    </row>
    <row r="18" spans="1:11" ht="15" customHeight="1" x14ac:dyDescent="0.2">
      <c r="A18" s="21" t="s">
        <v>96</v>
      </c>
      <c r="B18" s="66" t="s">
        <v>118</v>
      </c>
      <c r="C18" s="67"/>
      <c r="D18" s="22" t="s">
        <v>90</v>
      </c>
      <c r="E18" s="30">
        <v>8</v>
      </c>
      <c r="F18" s="41" t="s">
        <v>124</v>
      </c>
      <c r="G18" s="32">
        <v>43508</v>
      </c>
      <c r="H18" s="43" t="s">
        <v>117</v>
      </c>
      <c r="I18" s="33">
        <v>43509</v>
      </c>
      <c r="J18" s="33">
        <v>43509</v>
      </c>
      <c r="K18" s="28" t="s">
        <v>81</v>
      </c>
    </row>
    <row r="19" spans="1:11" ht="15" customHeight="1" x14ac:dyDescent="0.2">
      <c r="A19" s="21" t="s">
        <v>96</v>
      </c>
      <c r="B19" s="66" t="s">
        <v>125</v>
      </c>
      <c r="C19" s="67"/>
      <c r="D19" s="22" t="s">
        <v>90</v>
      </c>
      <c r="E19" s="30">
        <v>8</v>
      </c>
      <c r="F19" s="41" t="s">
        <v>126</v>
      </c>
      <c r="G19" s="47">
        <v>43506</v>
      </c>
      <c r="H19" s="43" t="s">
        <v>131</v>
      </c>
      <c r="I19" s="47">
        <v>43506</v>
      </c>
      <c r="J19" s="47">
        <v>43506</v>
      </c>
      <c r="K19" s="28" t="s">
        <v>81</v>
      </c>
    </row>
    <row r="20" spans="1:11" ht="15" customHeight="1" x14ac:dyDescent="0.2">
      <c r="A20" s="21" t="s">
        <v>96</v>
      </c>
      <c r="B20" s="66" t="s">
        <v>125</v>
      </c>
      <c r="C20" s="67"/>
      <c r="D20" s="22" t="s">
        <v>90</v>
      </c>
      <c r="E20" s="30">
        <v>1</v>
      </c>
      <c r="F20" s="41" t="s">
        <v>127</v>
      </c>
      <c r="G20" s="47">
        <v>43506</v>
      </c>
      <c r="H20" s="43" t="s">
        <v>132</v>
      </c>
      <c r="I20" s="47">
        <v>43506</v>
      </c>
      <c r="J20" s="47">
        <v>43506</v>
      </c>
      <c r="K20" s="28" t="s">
        <v>81</v>
      </c>
    </row>
    <row r="21" spans="1:11" ht="15" customHeight="1" x14ac:dyDescent="0.2">
      <c r="A21" s="21" t="s">
        <v>96</v>
      </c>
      <c r="B21" s="66" t="s">
        <v>125</v>
      </c>
      <c r="C21" s="67"/>
      <c r="D21" s="22" t="s">
        <v>90</v>
      </c>
      <c r="E21" s="30">
        <v>3</v>
      </c>
      <c r="F21" s="41" t="s">
        <v>128</v>
      </c>
      <c r="G21" s="47">
        <v>43506</v>
      </c>
      <c r="H21" s="43" t="s">
        <v>133</v>
      </c>
      <c r="I21" s="47">
        <v>43506</v>
      </c>
      <c r="J21" s="47">
        <v>43506</v>
      </c>
      <c r="K21" s="28" t="s">
        <v>81</v>
      </c>
    </row>
    <row r="22" spans="1:11" ht="15" customHeight="1" x14ac:dyDescent="0.2">
      <c r="A22" s="21" t="s">
        <v>96</v>
      </c>
      <c r="B22" s="66" t="s">
        <v>125</v>
      </c>
      <c r="C22" s="67"/>
      <c r="D22" s="22" t="s">
        <v>90</v>
      </c>
      <c r="E22" s="30">
        <v>3</v>
      </c>
      <c r="F22" s="41" t="s">
        <v>129</v>
      </c>
      <c r="G22" s="47">
        <v>43506</v>
      </c>
      <c r="H22" s="43" t="s">
        <v>133</v>
      </c>
      <c r="I22" s="47">
        <v>43506</v>
      </c>
      <c r="J22" s="47">
        <v>43506</v>
      </c>
      <c r="K22" s="28" t="s">
        <v>81</v>
      </c>
    </row>
    <row r="23" spans="1:11" ht="15" customHeight="1" x14ac:dyDescent="0.2">
      <c r="A23" s="45" t="s">
        <v>96</v>
      </c>
      <c r="B23" s="66" t="s">
        <v>125</v>
      </c>
      <c r="C23" s="67"/>
      <c r="D23" s="22" t="s">
        <v>90</v>
      </c>
      <c r="E23" s="46">
        <v>15</v>
      </c>
      <c r="F23" s="41" t="s">
        <v>130</v>
      </c>
      <c r="G23" s="47">
        <v>43506</v>
      </c>
      <c r="H23" s="43" t="s">
        <v>117</v>
      </c>
      <c r="I23" s="47">
        <v>43506</v>
      </c>
      <c r="J23" s="47">
        <v>43506</v>
      </c>
      <c r="K23" s="28" t="s">
        <v>81</v>
      </c>
    </row>
    <row r="24" spans="1:11" ht="23.25" customHeight="1" x14ac:dyDescent="0.2">
      <c r="A24" s="45" t="s">
        <v>95</v>
      </c>
      <c r="B24" s="66" t="s">
        <v>74</v>
      </c>
      <c r="C24" s="67"/>
      <c r="D24" s="22" t="s">
        <v>74</v>
      </c>
      <c r="E24" s="48">
        <v>1</v>
      </c>
      <c r="F24" s="31" t="s">
        <v>103</v>
      </c>
      <c r="G24" s="32">
        <v>43525</v>
      </c>
      <c r="H24" s="43" t="s">
        <v>135</v>
      </c>
      <c r="I24" s="33">
        <v>43539</v>
      </c>
      <c r="J24" s="33">
        <v>43539</v>
      </c>
      <c r="K24" s="28" t="s">
        <v>81</v>
      </c>
    </row>
    <row r="25" spans="1:11" ht="33.75" customHeight="1" x14ac:dyDescent="0.2">
      <c r="A25" s="45" t="s">
        <v>95</v>
      </c>
      <c r="B25" s="66" t="s">
        <v>74</v>
      </c>
      <c r="C25" s="67"/>
      <c r="D25" s="22" t="s">
        <v>74</v>
      </c>
      <c r="E25" s="48">
        <v>1</v>
      </c>
      <c r="F25" s="31" t="s">
        <v>101</v>
      </c>
      <c r="G25" s="32">
        <v>43525</v>
      </c>
      <c r="H25" s="43" t="s">
        <v>136</v>
      </c>
      <c r="I25" s="33">
        <v>43539</v>
      </c>
      <c r="J25" s="33">
        <v>43539</v>
      </c>
      <c r="K25" s="28" t="s">
        <v>81</v>
      </c>
    </row>
    <row r="26" spans="1:11" ht="38.25" customHeight="1" x14ac:dyDescent="0.2">
      <c r="A26" s="45" t="s">
        <v>95</v>
      </c>
      <c r="B26" s="66" t="s">
        <v>74</v>
      </c>
      <c r="C26" s="67"/>
      <c r="D26" s="22" t="s">
        <v>74</v>
      </c>
      <c r="E26" s="48">
        <v>1</v>
      </c>
      <c r="F26" s="31" t="s">
        <v>102</v>
      </c>
      <c r="G26" s="32">
        <v>43525</v>
      </c>
      <c r="H26" s="43" t="s">
        <v>137</v>
      </c>
      <c r="I26" s="33">
        <v>43539</v>
      </c>
      <c r="J26" s="33">
        <v>43539</v>
      </c>
      <c r="K26" s="28" t="s">
        <v>81</v>
      </c>
    </row>
    <row r="27" spans="1:11" ht="15.75" customHeight="1" x14ac:dyDescent="0.2">
      <c r="A27" s="45" t="s">
        <v>95</v>
      </c>
      <c r="B27" s="66" t="s">
        <v>74</v>
      </c>
      <c r="C27" s="67"/>
      <c r="D27" s="22" t="s">
        <v>74</v>
      </c>
      <c r="E27" s="48">
        <v>1</v>
      </c>
      <c r="F27" s="31" t="s">
        <v>134</v>
      </c>
      <c r="G27" s="32">
        <v>43525</v>
      </c>
      <c r="H27" s="43" t="s">
        <v>138</v>
      </c>
      <c r="I27" s="33">
        <v>43539</v>
      </c>
      <c r="J27" s="33">
        <v>43539</v>
      </c>
      <c r="K27" s="28" t="s">
        <v>81</v>
      </c>
    </row>
    <row r="28" spans="1:11" ht="15.75" customHeight="1" x14ac:dyDescent="0.2">
      <c r="A28" s="21" t="s">
        <v>95</v>
      </c>
      <c r="B28" s="66" t="s">
        <v>74</v>
      </c>
      <c r="C28" s="67"/>
      <c r="D28" s="22" t="s">
        <v>74</v>
      </c>
      <c r="E28" s="49">
        <v>1</v>
      </c>
      <c r="F28" s="31" t="s">
        <v>104</v>
      </c>
      <c r="G28" s="32">
        <v>43525</v>
      </c>
      <c r="H28" s="43" t="s">
        <v>139</v>
      </c>
      <c r="I28" s="33">
        <v>43539</v>
      </c>
      <c r="J28" s="33">
        <v>43539</v>
      </c>
      <c r="K28" s="28" t="s">
        <v>81</v>
      </c>
    </row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spans="6:6" ht="15.75" customHeight="1" x14ac:dyDescent="0.2"/>
    <row r="34" spans="6:6" ht="15.75" customHeight="1" x14ac:dyDescent="0.2"/>
    <row r="35" spans="6:6" ht="15.75" customHeight="1" x14ac:dyDescent="0.2">
      <c r="F35" s="50"/>
    </row>
    <row r="36" spans="6:6" ht="15.75" customHeight="1" x14ac:dyDescent="0.2">
      <c r="F36" s="51"/>
    </row>
    <row r="37" spans="6:6" ht="15.75" customHeight="1" x14ac:dyDescent="0.2">
      <c r="F37" s="50"/>
    </row>
    <row r="38" spans="6:6" ht="15.75" customHeight="1" x14ac:dyDescent="0.2">
      <c r="F38" s="50"/>
    </row>
    <row r="39" spans="6:6" ht="15.75" customHeight="1" x14ac:dyDescent="0.2">
      <c r="F39" s="50"/>
    </row>
    <row r="40" spans="6:6" ht="15.75" customHeight="1" x14ac:dyDescent="0.2"/>
    <row r="41" spans="6:6" ht="15.75" customHeight="1" x14ac:dyDescent="0.2"/>
    <row r="42" spans="6:6" ht="15.75" customHeight="1" x14ac:dyDescent="0.2"/>
    <row r="43" spans="6:6" ht="15.75" customHeight="1" x14ac:dyDescent="0.2"/>
    <row r="44" spans="6:6" ht="15.75" customHeight="1" x14ac:dyDescent="0.2"/>
    <row r="45" spans="6:6" ht="15.75" customHeight="1" x14ac:dyDescent="0.2"/>
    <row r="46" spans="6:6" ht="15.75" customHeight="1" x14ac:dyDescent="0.2"/>
    <row r="47" spans="6:6" ht="15.75" customHeight="1" x14ac:dyDescent="0.2"/>
    <row r="48" spans="6: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9">
    <mergeCell ref="A1:B2"/>
    <mergeCell ref="C1:K2"/>
    <mergeCell ref="B19:C19"/>
    <mergeCell ref="B20:C20"/>
    <mergeCell ref="B22:C22"/>
    <mergeCell ref="B21:C21"/>
    <mergeCell ref="B8:C8"/>
    <mergeCell ref="B7:C7"/>
    <mergeCell ref="B5:C5"/>
    <mergeCell ref="B6:C6"/>
    <mergeCell ref="A3:A4"/>
    <mergeCell ref="B3:C4"/>
    <mergeCell ref="D3:K3"/>
    <mergeCell ref="B28:C28"/>
    <mergeCell ref="B12:C12"/>
    <mergeCell ref="B11:C11"/>
    <mergeCell ref="B9:C9"/>
    <mergeCell ref="B10:C10"/>
    <mergeCell ref="B18:C18"/>
    <mergeCell ref="B16:C16"/>
    <mergeCell ref="B17:C17"/>
    <mergeCell ref="B14:C14"/>
    <mergeCell ref="B15:C15"/>
    <mergeCell ref="B13:C13"/>
    <mergeCell ref="B23:C23"/>
    <mergeCell ref="B24:C24"/>
    <mergeCell ref="B25:C25"/>
    <mergeCell ref="B26:C26"/>
    <mergeCell ref="B27:C27"/>
  </mergeCells>
  <pageMargins left="0.7" right="0.7" top="0.75" bottom="0.75" header="0" footer="0"/>
  <pageSetup scale="3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Parametros!$C$2:$C$7</xm:f>
          </x14:formula1>
          <xm:sqref>K5:K28</xm:sqref>
        </x14:dataValidation>
        <x14:dataValidation type="list" allowBlank="1" showErrorMessage="1" xr:uid="{00000000-0002-0000-0100-000001000000}">
          <x14:formula1>
            <xm:f>Parametros!$B$2:$B$9</xm:f>
          </x14:formula1>
          <xm:sqref>D5:D28</xm:sqref>
        </x14:dataValidation>
        <x14:dataValidation type="list" allowBlank="1" showErrorMessage="1" xr:uid="{00000000-0002-0000-0100-000002000000}">
          <x14:formula1>
            <xm:f>Parametros!$A$2:$A$13</xm:f>
          </x14:formula1>
          <xm:sqref>A5:A28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showGridLines="0" topLeftCell="D1" workbookViewId="0">
      <selection sqref="A1:N5"/>
    </sheetView>
  </sheetViews>
  <sheetFormatPr baseColWidth="10" defaultColWidth="14.42578125" defaultRowHeight="15" customHeight="1" x14ac:dyDescent="0.2"/>
  <cols>
    <col min="1" max="1" width="17.5703125" customWidth="1"/>
    <col min="2" max="2" width="22.5703125" customWidth="1"/>
    <col min="3" max="3" width="13.140625" customWidth="1"/>
    <col min="4" max="4" width="15.5703125" customWidth="1"/>
    <col min="5" max="5" width="20" customWidth="1"/>
    <col min="6" max="6" width="11" customWidth="1"/>
    <col min="7" max="7" width="13.140625" customWidth="1"/>
    <col min="8" max="8" width="11.28515625" customWidth="1"/>
    <col min="9" max="9" width="11.7109375" customWidth="1"/>
    <col min="10" max="10" width="8.5703125" customWidth="1"/>
    <col min="11" max="11" width="8" customWidth="1"/>
    <col min="12" max="12" width="16.140625" customWidth="1"/>
    <col min="13" max="13" width="11.85546875" customWidth="1"/>
    <col min="14" max="14" width="19" customWidth="1"/>
    <col min="15" max="26" width="17.28515625" customWidth="1"/>
  </cols>
  <sheetData>
    <row r="1" spans="1:14" ht="59.25" customHeight="1" x14ac:dyDescent="0.2">
      <c r="A1" s="68" t="s">
        <v>97</v>
      </c>
      <c r="B1" s="69"/>
      <c r="C1" s="72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69"/>
    </row>
    <row r="2" spans="1:14" ht="12.75" customHeight="1" x14ac:dyDescent="0.2">
      <c r="A2" s="70"/>
      <c r="B2" s="71"/>
      <c r="C2" s="70"/>
      <c r="D2" s="86"/>
      <c r="E2" s="86"/>
      <c r="F2" s="86"/>
      <c r="G2" s="86"/>
      <c r="H2" s="86"/>
      <c r="I2" s="86"/>
      <c r="J2" s="86"/>
      <c r="K2" s="86"/>
      <c r="L2" s="86"/>
      <c r="M2" s="86"/>
      <c r="N2" s="71"/>
    </row>
    <row r="3" spans="1:14" ht="33" customHeight="1" x14ac:dyDescent="0.2">
      <c r="A3" s="90"/>
      <c r="B3" s="91"/>
      <c r="C3" s="92"/>
      <c r="D3" s="87" t="s">
        <v>6</v>
      </c>
      <c r="E3" s="88"/>
      <c r="F3" s="88"/>
      <c r="G3" s="88"/>
      <c r="H3" s="88"/>
      <c r="I3" s="88"/>
      <c r="J3" s="88"/>
      <c r="K3" s="88"/>
      <c r="L3" s="88"/>
      <c r="M3" s="88"/>
      <c r="N3" s="89"/>
    </row>
    <row r="4" spans="1:14" ht="25.5" x14ac:dyDescent="0.2">
      <c r="A4" s="9" t="s">
        <v>10</v>
      </c>
      <c r="B4" s="10" t="s">
        <v>12</v>
      </c>
      <c r="C4" s="10" t="s">
        <v>13</v>
      </c>
      <c r="D4" s="12" t="s">
        <v>14</v>
      </c>
      <c r="E4" s="12" t="s">
        <v>16</v>
      </c>
      <c r="F4" s="12" t="s">
        <v>17</v>
      </c>
      <c r="G4" s="12" t="s">
        <v>18</v>
      </c>
      <c r="H4" s="12" t="s">
        <v>19</v>
      </c>
      <c r="I4" s="12" t="s">
        <v>20</v>
      </c>
      <c r="J4" s="12" t="s">
        <v>21</v>
      </c>
      <c r="K4" s="12" t="s">
        <v>22</v>
      </c>
      <c r="L4" s="12" t="s">
        <v>23</v>
      </c>
      <c r="M4" s="13" t="s">
        <v>24</v>
      </c>
      <c r="N4" s="14" t="s">
        <v>25</v>
      </c>
    </row>
    <row r="5" spans="1:14" ht="38.25" x14ac:dyDescent="0.2">
      <c r="A5" s="53" t="s">
        <v>140</v>
      </c>
      <c r="B5" s="53" t="s">
        <v>150</v>
      </c>
      <c r="C5" s="16">
        <v>43616</v>
      </c>
      <c r="D5" s="52" t="s">
        <v>141</v>
      </c>
      <c r="E5" s="52" t="s">
        <v>117</v>
      </c>
      <c r="F5" s="19" t="s">
        <v>75</v>
      </c>
      <c r="G5" s="52" t="s">
        <v>142</v>
      </c>
      <c r="H5" s="20">
        <v>43616</v>
      </c>
      <c r="I5" s="52" t="s">
        <v>144</v>
      </c>
      <c r="J5" s="52" t="s">
        <v>145</v>
      </c>
      <c r="K5" s="52" t="s">
        <v>146</v>
      </c>
      <c r="L5" s="52" t="s">
        <v>143</v>
      </c>
      <c r="M5" s="52" t="s">
        <v>147</v>
      </c>
      <c r="N5" s="52" t="s">
        <v>148</v>
      </c>
    </row>
    <row r="6" spans="1:14" ht="12.75" x14ac:dyDescent="0.2"/>
    <row r="7" spans="1:14" ht="12.75" x14ac:dyDescent="0.2"/>
    <row r="8" spans="1:14" ht="12.75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N3"/>
    <mergeCell ref="A3:C3"/>
    <mergeCell ref="A1:B2"/>
    <mergeCell ref="C1:N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Parametros!$D$2:$D$6</xm:f>
          </x14:formula1>
          <xm:sqref>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27"/>
  <sheetViews>
    <sheetView topLeftCell="A10" workbookViewId="0">
      <selection sqref="A1:M27"/>
    </sheetView>
  </sheetViews>
  <sheetFormatPr baseColWidth="10" defaultColWidth="14.42578125" defaultRowHeight="15" customHeight="1" x14ac:dyDescent="0.2"/>
  <cols>
    <col min="1" max="1" width="23.28515625" customWidth="1"/>
    <col min="2" max="2" width="9.140625" customWidth="1"/>
    <col min="3" max="3" width="9" customWidth="1"/>
    <col min="4" max="4" width="9.28515625" customWidth="1"/>
    <col min="5" max="5" width="8.85546875" customWidth="1"/>
    <col min="6" max="6" width="9.140625" customWidth="1"/>
    <col min="7" max="8" width="9.28515625" customWidth="1"/>
    <col min="9" max="9" width="9.7109375" customWidth="1"/>
    <col min="10" max="10" width="9.140625" customWidth="1"/>
    <col min="11" max="11" width="9.85546875" customWidth="1"/>
    <col min="12" max="12" width="10.28515625" customWidth="1"/>
    <col min="13" max="13" width="6.5703125" customWidth="1"/>
  </cols>
  <sheetData>
    <row r="1" spans="1:13" ht="76.5" customHeight="1" x14ac:dyDescent="0.2">
      <c r="A1" s="35"/>
      <c r="B1" s="93" t="s">
        <v>45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ht="12.75" x14ac:dyDescent="0.2">
      <c r="A2" s="36" t="s">
        <v>46</v>
      </c>
      <c r="B2" s="36" t="s">
        <v>47</v>
      </c>
      <c r="C2" s="36" t="s">
        <v>48</v>
      </c>
      <c r="D2" s="36" t="s">
        <v>49</v>
      </c>
      <c r="E2" s="36" t="s">
        <v>50</v>
      </c>
      <c r="F2" s="36" t="s">
        <v>51</v>
      </c>
      <c r="G2" s="36" t="s">
        <v>52</v>
      </c>
      <c r="H2" s="36" t="s">
        <v>53</v>
      </c>
      <c r="I2" s="36" t="s">
        <v>54</v>
      </c>
      <c r="J2" s="36" t="s">
        <v>55</v>
      </c>
      <c r="K2" s="36" t="s">
        <v>56</v>
      </c>
      <c r="L2" s="36" t="s">
        <v>57</v>
      </c>
      <c r="M2" s="36" t="s">
        <v>58</v>
      </c>
    </row>
    <row r="3" spans="1:13" ht="12.75" x14ac:dyDescent="0.2">
      <c r="A3" s="37" t="s">
        <v>59</v>
      </c>
      <c r="B3" s="38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3" ht="12.75" x14ac:dyDescent="0.2">
      <c r="A4" s="54" t="s">
        <v>149</v>
      </c>
      <c r="B4" s="36" t="s">
        <v>60</v>
      </c>
      <c r="C4" s="36">
        <v>1500</v>
      </c>
      <c r="D4" s="36">
        <v>1500</v>
      </c>
      <c r="E4" s="36">
        <v>1500</v>
      </c>
      <c r="F4" s="36">
        <v>1500</v>
      </c>
      <c r="G4" s="36">
        <v>1500</v>
      </c>
      <c r="H4" s="36">
        <v>1500</v>
      </c>
      <c r="I4" s="36">
        <v>1500</v>
      </c>
      <c r="J4" s="36">
        <v>1500</v>
      </c>
      <c r="K4" s="36">
        <v>1500</v>
      </c>
      <c r="L4" s="36">
        <v>1500</v>
      </c>
      <c r="M4" s="36">
        <f t="shared" ref="M4:M13" si="0">SUM(C4:L4)</f>
        <v>15000</v>
      </c>
    </row>
    <row r="5" spans="1:13" ht="12.75" x14ac:dyDescent="0.2">
      <c r="A5" s="36"/>
      <c r="B5" s="36" t="s">
        <v>61</v>
      </c>
      <c r="C5" s="36">
        <v>1200</v>
      </c>
      <c r="D5" s="36">
        <v>1200</v>
      </c>
      <c r="E5" s="36">
        <v>1200</v>
      </c>
      <c r="F5" s="36">
        <v>1200</v>
      </c>
      <c r="G5" s="36">
        <v>1200</v>
      </c>
      <c r="H5" s="36">
        <v>1200</v>
      </c>
      <c r="I5" s="36">
        <v>1200</v>
      </c>
      <c r="J5" s="36">
        <v>1200</v>
      </c>
      <c r="K5" s="36">
        <v>1200</v>
      </c>
      <c r="L5" s="36">
        <v>1200</v>
      </c>
      <c r="M5" s="36">
        <f t="shared" si="0"/>
        <v>12000</v>
      </c>
    </row>
    <row r="6" spans="1:13" ht="12.75" x14ac:dyDescent="0.2">
      <c r="A6" s="54" t="s">
        <v>113</v>
      </c>
      <c r="B6" s="36" t="s">
        <v>60</v>
      </c>
      <c r="C6" s="36">
        <v>1050</v>
      </c>
      <c r="D6" s="36">
        <v>1050</v>
      </c>
      <c r="E6" s="36">
        <v>1050</v>
      </c>
      <c r="F6" s="36">
        <v>1050</v>
      </c>
      <c r="G6" s="36">
        <v>1050</v>
      </c>
      <c r="H6" s="36">
        <v>1050</v>
      </c>
      <c r="I6" s="36">
        <v>1050</v>
      </c>
      <c r="J6" s="36">
        <v>1050</v>
      </c>
      <c r="K6" s="36">
        <v>1050</v>
      </c>
      <c r="L6" s="36">
        <v>1050</v>
      </c>
      <c r="M6" s="36">
        <f t="shared" si="0"/>
        <v>10500</v>
      </c>
    </row>
    <row r="7" spans="1:13" ht="12.75" x14ac:dyDescent="0.2">
      <c r="A7" s="36"/>
      <c r="B7" s="54" t="s">
        <v>61</v>
      </c>
      <c r="C7" s="36">
        <v>980</v>
      </c>
      <c r="D7" s="36">
        <v>980</v>
      </c>
      <c r="E7" s="36">
        <v>980</v>
      </c>
      <c r="F7" s="36">
        <v>980</v>
      </c>
      <c r="G7" s="36">
        <v>980</v>
      </c>
      <c r="H7" s="36">
        <v>980</v>
      </c>
      <c r="I7" s="36">
        <v>980</v>
      </c>
      <c r="J7" s="36">
        <v>980</v>
      </c>
      <c r="K7" s="36">
        <v>980</v>
      </c>
      <c r="L7" s="36">
        <v>980</v>
      </c>
      <c r="M7" s="36">
        <f t="shared" ref="M7:M12" si="1">SUM(C7:L7)</f>
        <v>9800</v>
      </c>
    </row>
    <row r="8" spans="1:13" ht="12.75" x14ac:dyDescent="0.2">
      <c r="A8" s="36" t="s">
        <v>115</v>
      </c>
      <c r="B8" s="36" t="s">
        <v>60</v>
      </c>
      <c r="C8" s="36">
        <v>1300</v>
      </c>
      <c r="D8" s="36">
        <v>1300</v>
      </c>
      <c r="E8" s="36">
        <v>1300</v>
      </c>
      <c r="F8" s="36">
        <v>1300</v>
      </c>
      <c r="G8" s="36">
        <v>1300</v>
      </c>
      <c r="H8" s="36">
        <v>1300</v>
      </c>
      <c r="I8" s="36">
        <v>1300</v>
      </c>
      <c r="J8" s="36">
        <v>1300</v>
      </c>
      <c r="K8" s="36">
        <v>1300</v>
      </c>
      <c r="L8" s="36">
        <v>1300</v>
      </c>
      <c r="M8" s="36">
        <f t="shared" si="1"/>
        <v>13000</v>
      </c>
    </row>
    <row r="9" spans="1:13" ht="12.75" x14ac:dyDescent="0.2">
      <c r="A9" s="36"/>
      <c r="B9" s="36" t="s">
        <v>61</v>
      </c>
      <c r="C9" s="36">
        <v>1150</v>
      </c>
      <c r="D9" s="36">
        <v>1150</v>
      </c>
      <c r="E9" s="36">
        <v>1150</v>
      </c>
      <c r="F9" s="36">
        <v>1150</v>
      </c>
      <c r="G9" s="36">
        <v>1150</v>
      </c>
      <c r="H9" s="36">
        <v>1150</v>
      </c>
      <c r="I9" s="36">
        <v>1150</v>
      </c>
      <c r="J9" s="36">
        <v>1150</v>
      </c>
      <c r="K9" s="36">
        <v>1150</v>
      </c>
      <c r="L9" s="36">
        <v>1150</v>
      </c>
      <c r="M9" s="36">
        <f t="shared" si="1"/>
        <v>11500</v>
      </c>
    </row>
    <row r="10" spans="1:13" ht="12.75" x14ac:dyDescent="0.2">
      <c r="A10" s="54" t="s">
        <v>114</v>
      </c>
      <c r="B10" s="36" t="s">
        <v>60</v>
      </c>
      <c r="C10" s="36">
        <v>1200</v>
      </c>
      <c r="D10" s="36">
        <v>1200</v>
      </c>
      <c r="E10" s="36">
        <v>1200</v>
      </c>
      <c r="F10" s="36">
        <v>1200</v>
      </c>
      <c r="G10" s="36">
        <v>1200</v>
      </c>
      <c r="H10" s="36">
        <v>1200</v>
      </c>
      <c r="I10" s="36">
        <v>1200</v>
      </c>
      <c r="J10" s="36">
        <v>1200</v>
      </c>
      <c r="K10" s="36">
        <v>1200</v>
      </c>
      <c r="L10" s="36">
        <v>1200</v>
      </c>
      <c r="M10" s="36">
        <f t="shared" si="1"/>
        <v>12000</v>
      </c>
    </row>
    <row r="11" spans="1:13" ht="12.75" x14ac:dyDescent="0.2">
      <c r="A11" s="36"/>
      <c r="B11" s="54" t="s">
        <v>61</v>
      </c>
      <c r="C11" s="36">
        <v>1200</v>
      </c>
      <c r="D11" s="36">
        <v>1200</v>
      </c>
      <c r="E11" s="36">
        <v>1200</v>
      </c>
      <c r="F11" s="36">
        <v>1200</v>
      </c>
      <c r="G11" s="36">
        <v>1200</v>
      </c>
      <c r="H11" s="36">
        <v>1200</v>
      </c>
      <c r="I11" s="36">
        <v>1200</v>
      </c>
      <c r="J11" s="36">
        <v>1200</v>
      </c>
      <c r="K11" s="36">
        <v>1200</v>
      </c>
      <c r="L11" s="36">
        <v>1200</v>
      </c>
      <c r="M11" s="36">
        <f t="shared" si="1"/>
        <v>12000</v>
      </c>
    </row>
    <row r="12" spans="1:13" ht="12.75" x14ac:dyDescent="0.2">
      <c r="A12" s="54" t="s">
        <v>116</v>
      </c>
      <c r="B12" s="36" t="s">
        <v>60</v>
      </c>
      <c r="C12" s="36">
        <v>1500</v>
      </c>
      <c r="D12" s="36">
        <v>1500</v>
      </c>
      <c r="E12" s="36">
        <v>1500</v>
      </c>
      <c r="F12" s="36">
        <v>1500</v>
      </c>
      <c r="G12" s="36">
        <v>1500</v>
      </c>
      <c r="H12" s="36">
        <v>1500</v>
      </c>
      <c r="I12" s="36">
        <v>1500</v>
      </c>
      <c r="J12" s="36">
        <v>1500</v>
      </c>
      <c r="K12" s="36">
        <v>1500</v>
      </c>
      <c r="L12" s="36">
        <v>1500</v>
      </c>
      <c r="M12" s="36">
        <f t="shared" si="1"/>
        <v>15000</v>
      </c>
    </row>
    <row r="13" spans="1:13" ht="12.75" x14ac:dyDescent="0.2">
      <c r="A13" s="36"/>
      <c r="B13" s="36" t="s">
        <v>61</v>
      </c>
      <c r="C13" s="36">
        <v>1350</v>
      </c>
      <c r="D13" s="36">
        <v>1350</v>
      </c>
      <c r="E13" s="36">
        <v>1350</v>
      </c>
      <c r="F13" s="36">
        <v>1350</v>
      </c>
      <c r="G13" s="36">
        <v>1350</v>
      </c>
      <c r="H13" s="36">
        <v>1350</v>
      </c>
      <c r="I13" s="36">
        <v>1350</v>
      </c>
      <c r="J13" s="36">
        <v>1350</v>
      </c>
      <c r="K13" s="36">
        <v>1350</v>
      </c>
      <c r="L13" s="36">
        <v>1350</v>
      </c>
      <c r="M13" s="36">
        <f t="shared" si="0"/>
        <v>13500</v>
      </c>
    </row>
    <row r="14" spans="1:13" ht="12.75" x14ac:dyDescent="0.2">
      <c r="A14" s="37" t="s">
        <v>62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</row>
    <row r="15" spans="1:13" ht="12.75" x14ac:dyDescent="0.2">
      <c r="A15" s="36" t="s">
        <v>63</v>
      </c>
      <c r="B15" s="36" t="s">
        <v>60</v>
      </c>
      <c r="C15" s="36">
        <v>1000</v>
      </c>
      <c r="D15" s="36">
        <v>500</v>
      </c>
      <c r="E15" s="36"/>
      <c r="F15" s="36"/>
      <c r="G15" s="36"/>
      <c r="H15" s="36"/>
      <c r="I15" s="36"/>
      <c r="J15" s="36"/>
      <c r="K15" s="36"/>
      <c r="L15" s="36"/>
      <c r="M15" s="36">
        <f t="shared" ref="M15:M18" si="2">SUM(C15:L15)</f>
        <v>1500</v>
      </c>
    </row>
    <row r="16" spans="1:13" ht="12.75" x14ac:dyDescent="0.2">
      <c r="A16" s="36"/>
      <c r="B16" s="36" t="s">
        <v>61</v>
      </c>
      <c r="C16" s="36">
        <v>500</v>
      </c>
      <c r="D16" s="36">
        <v>3000</v>
      </c>
      <c r="E16" s="36"/>
      <c r="F16" s="36"/>
      <c r="G16" s="36"/>
      <c r="H16" s="36"/>
      <c r="I16" s="36"/>
      <c r="J16" s="36"/>
      <c r="K16" s="36"/>
      <c r="L16" s="36"/>
      <c r="M16" s="36">
        <f t="shared" si="2"/>
        <v>3500</v>
      </c>
    </row>
    <row r="17" spans="1:13" ht="12.75" x14ac:dyDescent="0.2">
      <c r="A17" s="36" t="s">
        <v>64</v>
      </c>
      <c r="B17" s="36" t="s">
        <v>60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>
        <f t="shared" si="2"/>
        <v>0</v>
      </c>
    </row>
    <row r="18" spans="1:13" ht="12.75" x14ac:dyDescent="0.2">
      <c r="A18" s="36"/>
      <c r="B18" s="36" t="s">
        <v>61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>
        <f t="shared" si="2"/>
        <v>0</v>
      </c>
    </row>
    <row r="19" spans="1:13" ht="12.75" x14ac:dyDescent="0.2">
      <c r="A19" s="37" t="s">
        <v>65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</row>
    <row r="20" spans="1:13" ht="12.75" x14ac:dyDescent="0.2">
      <c r="A20" s="36" t="s">
        <v>66</v>
      </c>
      <c r="B20" s="36" t="s">
        <v>60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>
        <f t="shared" ref="M20:M21" si="3">SUM(C20:L20)</f>
        <v>0</v>
      </c>
    </row>
    <row r="21" spans="1:13" ht="12.75" x14ac:dyDescent="0.2">
      <c r="A21" s="36"/>
      <c r="B21" s="36" t="s">
        <v>61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>
        <f t="shared" si="3"/>
        <v>0</v>
      </c>
    </row>
    <row r="22" spans="1:13" ht="15" customHeight="1" x14ac:dyDescent="0.2">
      <c r="A22" s="37" t="s">
        <v>67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</row>
    <row r="23" spans="1:13" ht="15" customHeight="1" x14ac:dyDescent="0.2">
      <c r="A23" s="36" t="s">
        <v>68</v>
      </c>
      <c r="B23" s="36" t="s">
        <v>60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>
        <f t="shared" ref="M23:M24" si="4">SUM(C23:L23)</f>
        <v>0</v>
      </c>
    </row>
    <row r="24" spans="1:13" ht="15" customHeight="1" x14ac:dyDescent="0.2">
      <c r="A24" s="36" t="s">
        <v>69</v>
      </c>
      <c r="B24" s="36" t="s">
        <v>61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>
        <f t="shared" si="4"/>
        <v>0</v>
      </c>
    </row>
    <row r="25" spans="1:13" ht="15" customHeight="1" x14ac:dyDescent="0.2">
      <c r="A25" s="94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6"/>
    </row>
    <row r="26" spans="1:13" ht="15" customHeight="1" x14ac:dyDescent="0.2">
      <c r="A26" s="36" t="s">
        <v>58</v>
      </c>
      <c r="B26" s="36" t="s">
        <v>60</v>
      </c>
      <c r="C26" s="36">
        <f>SUM(C4,C6,C8,C10,C12,C15,C17,C20)</f>
        <v>7550</v>
      </c>
      <c r="D26" s="36">
        <f t="shared" ref="D26:M26" si="5">SUM(D4,D6,D8,D10,D12,D15,D17,D20,D23)</f>
        <v>7050</v>
      </c>
      <c r="E26" s="36">
        <f t="shared" si="5"/>
        <v>6550</v>
      </c>
      <c r="F26" s="36">
        <f t="shared" si="5"/>
        <v>6550</v>
      </c>
      <c r="G26" s="36">
        <f t="shared" si="5"/>
        <v>6550</v>
      </c>
      <c r="H26" s="36">
        <f t="shared" si="5"/>
        <v>6550</v>
      </c>
      <c r="I26" s="36">
        <f t="shared" si="5"/>
        <v>6550</v>
      </c>
      <c r="J26" s="36">
        <f t="shared" si="5"/>
        <v>6550</v>
      </c>
      <c r="K26" s="36">
        <f t="shared" si="5"/>
        <v>6550</v>
      </c>
      <c r="L26" s="36">
        <f t="shared" si="5"/>
        <v>6550</v>
      </c>
      <c r="M26" s="36">
        <f t="shared" si="5"/>
        <v>67000</v>
      </c>
    </row>
    <row r="27" spans="1:13" ht="15" customHeight="1" x14ac:dyDescent="0.2">
      <c r="A27" s="36"/>
      <c r="B27" s="36" t="s">
        <v>61</v>
      </c>
      <c r="C27" s="36">
        <f>SUM(C5,C7,C9,C11,C13,C16,C18,C21)</f>
        <v>6380</v>
      </c>
      <c r="D27" s="36">
        <f t="shared" ref="D27:M27" si="6">SUM(D5,D7,D9,D11,D13,D16,D18,D21,D24)</f>
        <v>8880</v>
      </c>
      <c r="E27" s="36">
        <f t="shared" si="6"/>
        <v>5880</v>
      </c>
      <c r="F27" s="36">
        <f t="shared" si="6"/>
        <v>5880</v>
      </c>
      <c r="G27" s="36">
        <f t="shared" si="6"/>
        <v>5880</v>
      </c>
      <c r="H27" s="36">
        <f t="shared" si="6"/>
        <v>5880</v>
      </c>
      <c r="I27" s="36">
        <f t="shared" si="6"/>
        <v>5880</v>
      </c>
      <c r="J27" s="36">
        <f t="shared" si="6"/>
        <v>5880</v>
      </c>
      <c r="K27" s="36">
        <f t="shared" si="6"/>
        <v>5880</v>
      </c>
      <c r="L27" s="36">
        <f t="shared" si="6"/>
        <v>5880</v>
      </c>
      <c r="M27" s="36">
        <f t="shared" si="6"/>
        <v>62300</v>
      </c>
    </row>
  </sheetData>
  <mergeCells count="2">
    <mergeCell ref="B1:M1"/>
    <mergeCell ref="A25:M25"/>
  </mergeCells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26" width="17.28515625" customWidth="1"/>
  </cols>
  <sheetData>
    <row r="1" spans="1:4" x14ac:dyDescent="0.25">
      <c r="A1" s="1" t="s">
        <v>70</v>
      </c>
      <c r="B1" s="1" t="s">
        <v>71</v>
      </c>
      <c r="C1" s="1" t="s">
        <v>72</v>
      </c>
      <c r="D1" s="1" t="s">
        <v>73</v>
      </c>
    </row>
    <row r="2" spans="1:4" x14ac:dyDescent="0.25">
      <c r="A2" s="1" t="s">
        <v>30</v>
      </c>
      <c r="B2" s="1" t="s">
        <v>30</v>
      </c>
      <c r="C2" s="1" t="s">
        <v>30</v>
      </c>
      <c r="D2" s="1" t="s">
        <v>30</v>
      </c>
    </row>
    <row r="3" spans="1:4" x14ac:dyDescent="0.25">
      <c r="A3" s="1" t="s">
        <v>35</v>
      </c>
      <c r="B3" s="1" t="s">
        <v>74</v>
      </c>
      <c r="C3" s="39" t="s">
        <v>75</v>
      </c>
      <c r="D3" t="s">
        <v>75</v>
      </c>
    </row>
    <row r="4" spans="1:4" x14ac:dyDescent="0.25">
      <c r="A4" s="1" t="s">
        <v>76</v>
      </c>
      <c r="B4" s="1" t="s">
        <v>37</v>
      </c>
      <c r="C4" s="39" t="s">
        <v>77</v>
      </c>
      <c r="D4" t="s">
        <v>78</v>
      </c>
    </row>
    <row r="5" spans="1:4" x14ac:dyDescent="0.25">
      <c r="A5" s="1" t="s">
        <v>79</v>
      </c>
      <c r="B5" s="1" t="s">
        <v>80</v>
      </c>
      <c r="C5" s="39" t="s">
        <v>81</v>
      </c>
      <c r="D5" t="s">
        <v>82</v>
      </c>
    </row>
    <row r="6" spans="1:4" x14ac:dyDescent="0.25">
      <c r="A6" s="1" t="s">
        <v>83</v>
      </c>
      <c r="B6" s="1" t="s">
        <v>84</v>
      </c>
      <c r="C6" s="39" t="s">
        <v>85</v>
      </c>
      <c r="D6" t="s">
        <v>86</v>
      </c>
    </row>
    <row r="7" spans="1:4" x14ac:dyDescent="0.25">
      <c r="A7" s="1" t="s">
        <v>87</v>
      </c>
      <c r="B7" s="1" t="s">
        <v>88</v>
      </c>
      <c r="C7" s="39" t="s">
        <v>86</v>
      </c>
    </row>
    <row r="8" spans="1:4" x14ac:dyDescent="0.25">
      <c r="A8" s="1" t="s">
        <v>89</v>
      </c>
      <c r="B8" s="1" t="s">
        <v>90</v>
      </c>
    </row>
    <row r="9" spans="1:4" x14ac:dyDescent="0.25">
      <c r="A9" s="1" t="s">
        <v>91</v>
      </c>
      <c r="B9" s="1" t="s">
        <v>92</v>
      </c>
      <c r="C9" s="1"/>
    </row>
    <row r="10" spans="1:4" x14ac:dyDescent="0.25">
      <c r="A10" s="1" t="s">
        <v>93</v>
      </c>
      <c r="B10" s="1"/>
      <c r="C10" s="1"/>
    </row>
    <row r="11" spans="1:4" x14ac:dyDescent="0.25">
      <c r="A11" s="1" t="s">
        <v>94</v>
      </c>
      <c r="B11" s="1"/>
      <c r="C11" s="1"/>
    </row>
    <row r="12" spans="1:4" x14ac:dyDescent="0.25">
      <c r="A12" s="1" t="s">
        <v>95</v>
      </c>
      <c r="B12" s="1"/>
      <c r="C12" s="1"/>
    </row>
    <row r="13" spans="1:4" x14ac:dyDescent="0.25">
      <c r="A13" s="1" t="s">
        <v>96</v>
      </c>
      <c r="B13" s="1"/>
      <c r="C13" s="1"/>
    </row>
    <row r="14" spans="1:4" x14ac:dyDescent="0.25">
      <c r="A14" s="1"/>
      <c r="B14" s="1"/>
      <c r="C14" s="1"/>
    </row>
    <row r="15" spans="1:4" x14ac:dyDescent="0.25">
      <c r="A15" s="1"/>
      <c r="B15" s="1"/>
      <c r="C15" s="1"/>
    </row>
    <row r="16" spans="1:4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</cp:lastModifiedBy>
  <cp:lastPrinted>2019-04-02T18:45:37Z</cp:lastPrinted>
  <dcterms:modified xsi:type="dcterms:W3CDTF">2019-06-06T20:41:14Z</dcterms:modified>
</cp:coreProperties>
</file>