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<sst xmlns="http://schemas.openxmlformats.org/spreadsheetml/2006/main" count="87" uniqueCount="87">
  <si>
    <t>Numero</t>
  </si>
  <si>
    <t>Bioderma</t>
  </si>
  <si>
    <t>Cantidad</t>
  </si>
  <si>
    <t xml:space="preserve">Precio de costo</t>
  </si>
  <si>
    <t xml:space="preserve">Total de Costo</t>
  </si>
  <si>
    <t>Usado</t>
  </si>
  <si>
    <t xml:space="preserve">Total usado</t>
  </si>
  <si>
    <t xml:space="preserve">Saldo cantidad</t>
  </si>
  <si>
    <t xml:space="preserve">Saldo pesos</t>
  </si>
  <si>
    <t xml:space="preserve">Filmed lips </t>
  </si>
  <si>
    <t xml:space="preserve">Filmed nanosoft </t>
  </si>
  <si>
    <t xml:space="preserve">Filmed fine lines </t>
  </si>
  <si>
    <t xml:space="preserve">Filmed universal </t>
  </si>
  <si>
    <t xml:space="preserve">Tranacix </t>
  </si>
  <si>
    <t xml:space="preserve">Marti derm essential </t>
  </si>
  <si>
    <t xml:space="preserve">Skin 10 hexaglycans </t>
  </si>
  <si>
    <t xml:space="preserve">Skin 10 fotoprotector </t>
  </si>
  <si>
    <t xml:space="preserve">Atache C Vital </t>
  </si>
  <si>
    <t xml:space="preserve">Presensa white extreme </t>
  </si>
  <si>
    <t xml:space="preserve">Presensa DefencExtra </t>
  </si>
  <si>
    <t xml:space="preserve">Draining PPC </t>
  </si>
  <si>
    <t xml:space="preserve">Filmed NCTF 135 HA</t>
  </si>
  <si>
    <t xml:space="preserve">Presensa rose lips </t>
  </si>
  <si>
    <t xml:space="preserve">Presenssa active eyes </t>
  </si>
  <si>
    <t xml:space="preserve">PB serum Slim </t>
  </si>
  <si>
    <t xml:space="preserve">PB serum extreme complex </t>
  </si>
  <si>
    <t xml:space="preserve">PB serum Drain </t>
  </si>
  <si>
    <t xml:space="preserve">PB serum Smooth </t>
  </si>
  <si>
    <t xml:space="preserve">Fluid base </t>
  </si>
  <si>
    <t xml:space="preserve">Marti DERM platinum correct </t>
  </si>
  <si>
    <t xml:space="preserve">Model up </t>
  </si>
  <si>
    <t xml:space="preserve">Oligoreduction </t>
  </si>
  <si>
    <t xml:space="preserve">Muscle striz </t>
  </si>
  <si>
    <t xml:space="preserve">Monalisa ultra </t>
  </si>
  <si>
    <t xml:space="preserve">Solución con hialaurodinasa </t>
  </si>
  <si>
    <t xml:space="preserve">It pharma l carnitina </t>
  </si>
  <si>
    <t xml:space="preserve">Radiesse lidocaine </t>
  </si>
  <si>
    <t xml:space="preserve">It pharma Liposintnol </t>
  </si>
  <si>
    <t xml:space="preserve">Jabón de manzanilla </t>
  </si>
  <si>
    <t xml:space="preserve">Itrol cápsulas </t>
  </si>
  <si>
    <t xml:space="preserve">Jabon de papaya</t>
  </si>
  <si>
    <t xml:space="preserve">Retinoico </t>
  </si>
  <si>
    <t xml:space="preserve">Crema Blanqueadora </t>
  </si>
  <si>
    <t xml:space="preserve">Martirderm proteos screen normal </t>
  </si>
  <si>
    <t xml:space="preserve">Martirderm proteos screen color </t>
  </si>
  <si>
    <t xml:space="preserve">Metrodinazol </t>
  </si>
  <si>
    <t xml:space="preserve">PB serum HA 1.5</t>
  </si>
  <si>
    <t xml:space="preserve">Sunlat protector solar </t>
  </si>
  <si>
    <t xml:space="preserve">Martí derm sun care </t>
  </si>
  <si>
    <t xml:space="preserve">Bio Marine Green Tea</t>
  </si>
  <si>
    <t xml:space="preserve">Sesderma sevonbalis</t>
  </si>
  <si>
    <t xml:space="preserve">Bioderma photoderm max </t>
  </si>
  <si>
    <t xml:space="preserve">Adapclin </t>
  </si>
  <si>
    <t xml:space="preserve">Hidrotex </t>
  </si>
  <si>
    <t xml:space="preserve">Genove pilopetan intensive </t>
  </si>
  <si>
    <t xml:space="preserve">Locion Urelac </t>
  </si>
  <si>
    <t xml:space="preserve">Tricotabs </t>
  </si>
  <si>
    <t xml:space="preserve">Atache oily sk specific solutions </t>
  </si>
  <si>
    <t xml:space="preserve">Atache oily sk purifying mask </t>
  </si>
  <si>
    <t xml:space="preserve">RSS HA AM serum </t>
  </si>
  <si>
    <t xml:space="preserve">Marti derm proteos liposome</t>
  </si>
  <si>
    <t xml:space="preserve">Botox Evetox</t>
  </si>
  <si>
    <t xml:space="preserve">colageno viu</t>
  </si>
  <si>
    <t xml:space="preserve">cologeno viu + calcio</t>
  </si>
  <si>
    <t>Xeomin</t>
  </si>
  <si>
    <t xml:space="preserve">Restylane Lyft</t>
  </si>
  <si>
    <t xml:space="preserve">Restylane Kysse</t>
  </si>
  <si>
    <t xml:space="preserve">DeneB Classic-S </t>
  </si>
  <si>
    <t xml:space="preserve">Dermaheal anti hair solution (Azul oscuro)</t>
  </si>
  <si>
    <t xml:space="preserve">Dermaheal skin rejuvenating (verde)</t>
  </si>
  <si>
    <t>Filderm</t>
  </si>
  <si>
    <t xml:space="preserve">RRS eyes</t>
  </si>
  <si>
    <t xml:space="preserve">Fil Art Volume</t>
  </si>
  <si>
    <t xml:space="preserve">Marti derm Flash</t>
  </si>
  <si>
    <t xml:space="preserve">Happy Intime Cream</t>
  </si>
  <si>
    <t xml:space="preserve">imbiotec inbiozyme</t>
  </si>
  <si>
    <t xml:space="preserve">it pharma phosphatidylcholine</t>
  </si>
  <si>
    <t xml:space="preserve">Pro You BTX </t>
  </si>
  <si>
    <t xml:space="preserve">atache excellence</t>
  </si>
  <si>
    <t xml:space="preserve">Bio Marine G Force</t>
  </si>
  <si>
    <t xml:space="preserve">Quasix cream</t>
  </si>
  <si>
    <t>Teleangil</t>
  </si>
  <si>
    <t xml:space="preserve">Marti derm black diamond</t>
  </si>
  <si>
    <t xml:space="preserve">Marti derm active fluid</t>
  </si>
  <si>
    <t xml:space="preserve">Sesderma Salieses</t>
  </si>
  <si>
    <t xml:space="preserve">Marti derm proteos hydra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</si>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</sst>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(* #,##0.00_);_(* \(#,##0.00\);_(* &quot;-&quot;??_);_(@_)"/>
  </numFmts>
  <fonts count="6">
    <font>
      <sz val="11.000000"/>
      <color theme="1"/>
      <name val="Calibri"/>
      <scheme val="minor"/>
    </font>
    <font>
      <sz val="11.000000"/>
      <name val="Calibri"/>
      <scheme val="minor"/>
    </font>
    <font>
      <sz val="11.000000"/>
      <color theme="1" tint="0"/>
      <name val="Calibri"/>
      <scheme val="minor"/>
    </font>
    <font>
      <sz val="12.000000"/>
      <color theme="1" tint="0"/>
      <name val="Calibri"/>
      <scheme val="minor"/>
    </font>
    <font>
      <sz val="11.000000"/>
      <color indexed="2"/>
      <name val="Calibri"/>
      <scheme val="minor"/>
    </font>
    <font>
      <sz val="12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0" fillId="2" borderId="0" numFmtId="44" applyNumberFormat="1" applyFont="0" applyFill="0" applyBorder="0"/>
  </cellStyleXfs>
  <cellXfs count="48">
    <xf fontId="0" fillId="0" borderId="0" numFmtId="0" xfId="0"/>
    <xf fontId="0" fillId="3" borderId="0" numFmtId="0" xfId="0" applyFill="1" applyAlignment="1">
      <alignment horizontal="center"/>
    </xf>
    <xf fontId="1" fillId="3" borderId="0" numFmtId="0" xfId="0" applyFont="1" applyFill="1" applyAlignment="1">
      <alignment horizontal="center" vertical="center"/>
    </xf>
    <xf fontId="1" fillId="3" borderId="0" numFmtId="0" xfId="0" applyFont="1" applyFill="1" applyAlignment="1">
      <alignment horizontal="center"/>
    </xf>
    <xf fontId="1" fillId="3" borderId="0" numFmtId="0" xfId="0" applyFont="1" applyFill="1"/>
    <xf fontId="2" fillId="4" borderId="1" numFmtId="0" xfId="0" applyFont="1" applyFill="1" applyBorder="1" applyAlignment="1">
      <alignment horizontal="center"/>
    </xf>
    <xf fontId="3" fillId="4" borderId="1" numFmtId="0" xfId="0" applyFont="1" applyFill="1" applyBorder="1" applyAlignment="1">
      <alignment horizontal="left"/>
    </xf>
    <xf fontId="2" fillId="4" borderId="1" numFmtId="1" xfId="0" applyNumberFormat="1" applyFont="1" applyFill="1" applyBorder="1" applyAlignment="1">
      <alignment horizontal="center"/>
    </xf>
    <xf fontId="2" fillId="4" borderId="1" numFmtId="160" xfId="1" applyNumberFormat="1" applyFont="1" applyFill="1" applyBorder="1"/>
    <xf fontId="2" fillId="4" borderId="1" numFmtId="160" xfId="1" applyNumberFormat="1" applyFont="1" applyFill="1" applyBorder="1" applyAlignment="1">
      <alignment horizontal="center"/>
    </xf>
    <xf fontId="2" fillId="4" borderId="1" numFmtId="0" xfId="0" applyFont="1" applyFill="1" applyBorder="1"/>
    <xf fontId="2" fillId="4" borderId="1" numFmtId="160" xfId="0" applyNumberFormat="1" applyFont="1" applyFill="1" applyBorder="1"/>
    <xf fontId="2" fillId="0" borderId="0" numFmtId="0" xfId="0" applyFont="1"/>
    <xf fontId="4" fillId="0" borderId="0" numFmtId="0" xfId="0" applyFont="1"/>
    <xf fontId="1" fillId="0" borderId="0" numFmtId="0" xfId="0" applyFont="1"/>
    <xf fontId="0" fillId="4" borderId="1" numFmtId="0" xfId="0" applyFill="1" applyBorder="1" applyAlignment="1">
      <alignment horizontal="center"/>
    </xf>
    <xf fontId="5" fillId="4" borderId="1" numFmtId="0" xfId="0" applyFont="1" applyFill="1" applyBorder="1" applyAlignment="1">
      <alignment horizontal="left"/>
    </xf>
    <xf fontId="0" fillId="4" borderId="1" numFmtId="1" xfId="0" applyNumberFormat="1" applyFill="1" applyBorder="1" applyAlignment="1">
      <alignment horizontal="center"/>
    </xf>
    <xf fontId="0" fillId="4" borderId="1" numFmtId="160" xfId="1" applyNumberFormat="1" applyFill="1" applyBorder="1"/>
    <xf fontId="1" fillId="4" borderId="1" numFmtId="160" xfId="1" applyNumberFormat="1" applyFont="1" applyFill="1" applyBorder="1"/>
    <xf fontId="1" fillId="4" borderId="1" numFmtId="0" xfId="0" applyFont="1" applyFill="1" applyBorder="1"/>
    <xf fontId="1" fillId="4" borderId="1" numFmtId="160" xfId="0" applyNumberFormat="1" applyFont="1" applyFill="1" applyBorder="1"/>
    <xf fontId="1" fillId="4" borderId="1" numFmtId="0" xfId="0" applyFont="1" applyFill="1" applyBorder="1" applyAlignment="1">
      <alignment horizontal="center"/>
    </xf>
    <xf fontId="1" fillId="4" borderId="1" numFmtId="160" xfId="1" applyNumberFormat="1" applyFont="1" applyFill="1" applyBorder="1" applyAlignment="1">
      <alignment horizontal="center"/>
    </xf>
    <xf fontId="1" fillId="4" borderId="1" numFmtId="160" xfId="1" applyNumberFormat="1" applyFont="1" applyFill="1" applyBorder="1" applyAlignment="1">
      <alignment horizontal="right"/>
    </xf>
    <xf fontId="1" fillId="4" borderId="2" numFmtId="160" xfId="1" applyNumberFormat="1" applyFont="1" applyFill="1" applyBorder="1" applyAlignment="1">
      <alignment horizontal="right"/>
    </xf>
    <xf fontId="1" fillId="4" borderId="2" numFmtId="160" xfId="0" applyNumberFormat="1" applyFont="1" applyFill="1" applyBorder="1"/>
    <xf fontId="1" fillId="4" borderId="2" numFmtId="0" xfId="0" applyFont="1" applyFill="1" applyBorder="1" applyAlignment="1">
      <alignment horizontal="center"/>
    </xf>
    <xf fontId="2" fillId="4" borderId="1" numFmtId="160" xfId="1" applyNumberFormat="1" applyFont="1" applyFill="1" applyBorder="1" applyAlignment="1">
      <alignment horizontal="right"/>
    </xf>
    <xf fontId="3" fillId="4" borderId="2" numFmtId="0" xfId="0" applyFont="1" applyFill="1" applyBorder="1" applyAlignment="1">
      <alignment horizontal="left"/>
    </xf>
    <xf fontId="2" fillId="4" borderId="3" numFmtId="0" xfId="0" applyFont="1" applyFill="1" applyBorder="1" applyAlignment="1">
      <alignment horizontal="center"/>
    </xf>
    <xf fontId="2" fillId="4" borderId="4" numFmtId="0" xfId="0" applyFont="1" applyFill="1" applyBorder="1"/>
    <xf fontId="2" fillId="4" borderId="5" numFmtId="1" xfId="0" applyNumberFormat="1" applyFont="1" applyFill="1" applyBorder="1" applyAlignment="1">
      <alignment horizontal="center"/>
    </xf>
    <xf fontId="2" fillId="4" borderId="4" numFmtId="1" xfId="0" applyNumberFormat="1" applyFont="1" applyFill="1" applyBorder="1" applyAlignment="1">
      <alignment horizontal="center"/>
    </xf>
    <xf fontId="2" fillId="4" borderId="2" numFmtId="160" xfId="1" applyNumberFormat="1" applyFont="1" applyFill="1" applyBorder="1"/>
    <xf fontId="2" fillId="4" borderId="4" numFmtId="0" xfId="0" applyFont="1" applyFill="1" applyBorder="1" applyAlignment="1">
      <alignment horizontal="center"/>
    </xf>
    <xf fontId="2" fillId="4" borderId="6" numFmtId="160" xfId="1" applyNumberFormat="1" applyFont="1" applyFill="1" applyBorder="1"/>
    <xf fontId="2" fillId="4" borderId="2" numFmtId="160" xfId="1" applyNumberFormat="1" applyFont="1" applyFill="1" applyBorder="1" applyAlignment="1">
      <alignment horizontal="right"/>
    </xf>
    <xf fontId="2" fillId="4" borderId="2" numFmtId="0" xfId="0" applyFont="1" applyFill="1" applyBorder="1"/>
    <xf fontId="2" fillId="4" borderId="2" numFmtId="160" xfId="0" applyNumberFormat="1" applyFont="1" applyFill="1" applyBorder="1"/>
    <xf fontId="2" fillId="4" borderId="2" numFmtId="0" xfId="0" applyFont="1" applyFill="1" applyBorder="1" applyAlignment="1">
      <alignment horizontal="center"/>
    </xf>
    <xf fontId="2" fillId="4" borderId="7" numFmtId="0" xfId="0" applyFont="1" applyFill="1" applyBorder="1" applyAlignment="1">
      <alignment horizontal="center"/>
    </xf>
    <xf fontId="0" fillId="4" borderId="4" numFmtId="0" xfId="0" applyFill="1" applyBorder="1"/>
    <xf fontId="0" fillId="4" borderId="4" numFmtId="0" xfId="0" applyFill="1" applyBorder="1" applyAlignment="1">
      <alignment horizontal="center"/>
    </xf>
    <xf fontId="0" fillId="4" borderId="4" numFmtId="0" xfId="0" applyFill="1" applyBorder="1"/>
    <xf fontId="2" fillId="4" borderId="4" numFmtId="160" xfId="1" applyNumberFormat="1" applyFont="1" applyFill="1" applyBorder="1" applyAlignment="1">
      <alignment horizontal="right"/>
    </xf>
    <xf fontId="2" fillId="4" borderId="4" numFmtId="160" xfId="1" applyNumberFormat="1" applyFont="1" applyFill="1" applyBorder="1"/>
    <xf fontId="0" fillId="4" borderId="4" numFmtId="160" xfId="0" applyNumberFormat="1" applyFill="1" applyBorder="1"/>
  </cellXfs>
  <cellStyles count="3">
    <cellStyle name="Comma" xfId="1" builtinId="3"/>
    <cellStyle name="Normal" xfId="0" builtinId="0"/>
    <cellStyle name="Currenc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C55" activeCellId="0" sqref="C55"/>
    </sheetView>
  </sheetViews>
  <sheetFormatPr defaultRowHeight="14.25"/>
  <cols>
    <col customWidth="1" min="2" max="2" width="38.421875"/>
    <col customWidth="1" min="4" max="4" width="14.26953125"/>
    <col customWidth="1" min="5" max="5" width="13.7265625"/>
    <col customWidth="1" min="7" max="7" width="15.08984375"/>
    <col customWidth="1" min="8" max="8" width="14.26953125"/>
    <col customWidth="1" min="9" max="9" width="17.85156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ht="16.5">
      <c r="A2" s="5">
        <v>1</v>
      </c>
      <c r="B2" s="6" t="s">
        <v>9</v>
      </c>
      <c r="C2" s="7">
        <v>3.5</v>
      </c>
      <c r="D2" s="8">
        <v>3000</v>
      </c>
      <c r="E2" s="9">
        <f t="shared" ref="E2:E60" si="0">C2*D2</f>
        <v>10500</v>
      </c>
      <c r="F2" s="10">
        <v>1.5</v>
      </c>
      <c r="G2" s="11">
        <f t="shared" ref="G2:G60" si="1">+F2*D2</f>
        <v>4500</v>
      </c>
      <c r="H2" s="7">
        <f t="shared" ref="H2:H60" si="2">+C2-F2</f>
        <v>2</v>
      </c>
      <c r="I2" s="11">
        <f t="shared" ref="I2:I60" si="3">+H2*D2</f>
        <v>6000</v>
      </c>
      <c r="J2" s="12"/>
      <c r="K2" s="12"/>
      <c r="L2" s="12"/>
      <c r="M2" s="12"/>
    </row>
    <row r="3" s="13" customFormat="1" ht="16.5">
      <c r="A3" s="5">
        <f t="shared" ref="A3:A60" si="4">A2+1</f>
        <v>2</v>
      </c>
      <c r="B3" s="6" t="s">
        <v>10</v>
      </c>
      <c r="C3" s="7">
        <v>30</v>
      </c>
      <c r="D3" s="8">
        <v>250</v>
      </c>
      <c r="E3" s="9">
        <f t="shared" si="0"/>
        <v>7500</v>
      </c>
      <c r="F3" s="10">
        <v>1</v>
      </c>
      <c r="G3" s="11">
        <f t="shared" si="1"/>
        <v>250</v>
      </c>
      <c r="H3" s="5">
        <f t="shared" si="2"/>
        <v>29</v>
      </c>
      <c r="I3" s="11">
        <f t="shared" si="3"/>
        <v>7250</v>
      </c>
      <c r="J3" s="12"/>
      <c r="K3" s="12"/>
      <c r="L3" s="12"/>
      <c r="M3" s="12"/>
    </row>
    <row r="4" s="13" customFormat="1" ht="16.5">
      <c r="A4" s="5">
        <f t="shared" si="4"/>
        <v>3</v>
      </c>
      <c r="B4" s="6" t="s">
        <v>11</v>
      </c>
      <c r="C4" s="7">
        <v>1</v>
      </c>
      <c r="D4" s="8">
        <v>4050</v>
      </c>
      <c r="E4" s="9">
        <f t="shared" si="0"/>
        <v>4050</v>
      </c>
      <c r="F4" s="10"/>
      <c r="G4" s="11">
        <f t="shared" si="1"/>
        <v>0</v>
      </c>
      <c r="H4" s="5">
        <f t="shared" si="2"/>
        <v>1</v>
      </c>
      <c r="I4" s="11">
        <f t="shared" si="3"/>
        <v>4050</v>
      </c>
      <c r="J4" s="12"/>
      <c r="K4" s="12"/>
      <c r="L4" s="12"/>
      <c r="M4" s="12"/>
    </row>
    <row r="5" ht="16.5">
      <c r="A5" s="5">
        <f t="shared" si="4"/>
        <v>4</v>
      </c>
      <c r="B5" s="6" t="s">
        <v>12</v>
      </c>
      <c r="C5" s="7">
        <v>2.75</v>
      </c>
      <c r="D5" s="8">
        <v>6000</v>
      </c>
      <c r="E5" s="9">
        <f t="shared" si="0"/>
        <v>16500</v>
      </c>
      <c r="F5" s="10">
        <v>0.75</v>
      </c>
      <c r="G5" s="11">
        <f t="shared" si="1"/>
        <v>4500</v>
      </c>
      <c r="H5" s="5">
        <f t="shared" si="2"/>
        <v>2</v>
      </c>
      <c r="I5" s="11">
        <f t="shared" si="3"/>
        <v>12000</v>
      </c>
      <c r="J5" s="12"/>
      <c r="K5" s="12"/>
      <c r="L5" s="12"/>
      <c r="M5" s="12"/>
    </row>
    <row r="6" ht="16.5">
      <c r="A6" s="5">
        <f t="shared" si="4"/>
        <v>5</v>
      </c>
      <c r="B6" s="6" t="s">
        <v>13</v>
      </c>
      <c r="C6" s="7">
        <v>4</v>
      </c>
      <c r="D6" s="8">
        <v>378</v>
      </c>
      <c r="E6" s="9">
        <f t="shared" si="0"/>
        <v>1512</v>
      </c>
      <c r="F6" s="10"/>
      <c r="G6" s="11">
        <f t="shared" si="1"/>
        <v>0</v>
      </c>
      <c r="H6" s="5">
        <f t="shared" si="2"/>
        <v>4</v>
      </c>
      <c r="I6" s="11">
        <f t="shared" si="3"/>
        <v>1512</v>
      </c>
      <c r="J6" s="12"/>
      <c r="K6" s="12"/>
      <c r="L6" s="12"/>
      <c r="M6" s="12"/>
    </row>
    <row r="7" ht="16.5">
      <c r="A7" s="5">
        <f t="shared" si="4"/>
        <v>6</v>
      </c>
      <c r="B7" s="6" t="s">
        <v>14</v>
      </c>
      <c r="C7" s="7">
        <v>8</v>
      </c>
      <c r="D7" s="8">
        <v>1070</v>
      </c>
      <c r="E7" s="9">
        <f t="shared" si="0"/>
        <v>8560</v>
      </c>
      <c r="F7" s="10"/>
      <c r="G7" s="11">
        <f t="shared" si="1"/>
        <v>0</v>
      </c>
      <c r="H7" s="5">
        <f t="shared" si="2"/>
        <v>8</v>
      </c>
      <c r="I7" s="11">
        <f t="shared" si="3"/>
        <v>8560</v>
      </c>
      <c r="J7" s="12"/>
      <c r="K7" s="12"/>
      <c r="L7" s="12"/>
      <c r="M7" s="12"/>
    </row>
    <row r="8" ht="16.5">
      <c r="A8" s="5">
        <f t="shared" si="4"/>
        <v>7</v>
      </c>
      <c r="B8" s="6" t="s">
        <v>15</v>
      </c>
      <c r="C8" s="7">
        <v>13</v>
      </c>
      <c r="D8" s="8">
        <v>2500</v>
      </c>
      <c r="E8" s="9">
        <f t="shared" si="0"/>
        <v>32500</v>
      </c>
      <c r="F8" s="10"/>
      <c r="G8" s="11">
        <f t="shared" si="1"/>
        <v>0</v>
      </c>
      <c r="H8" s="5">
        <f t="shared" si="2"/>
        <v>13</v>
      </c>
      <c r="I8" s="11">
        <f t="shared" si="3"/>
        <v>32500</v>
      </c>
      <c r="J8" s="12"/>
      <c r="K8" s="12"/>
      <c r="L8" s="12"/>
      <c r="M8" s="12"/>
    </row>
    <row r="9" ht="16.5">
      <c r="A9" s="5">
        <f t="shared" si="4"/>
        <v>8</v>
      </c>
      <c r="B9" s="6" t="s">
        <v>16</v>
      </c>
      <c r="C9" s="7">
        <v>4</v>
      </c>
      <c r="D9" s="8">
        <v>1200</v>
      </c>
      <c r="E9" s="9">
        <f t="shared" si="0"/>
        <v>4800</v>
      </c>
      <c r="F9" s="10"/>
      <c r="G9" s="11">
        <f t="shared" si="1"/>
        <v>0</v>
      </c>
      <c r="H9" s="5">
        <f t="shared" si="2"/>
        <v>4</v>
      </c>
      <c r="I9" s="11">
        <f t="shared" si="3"/>
        <v>4800</v>
      </c>
      <c r="J9" s="12"/>
      <c r="K9" s="12"/>
      <c r="L9" s="12"/>
      <c r="M9" s="12"/>
    </row>
    <row r="10" ht="16.5">
      <c r="A10" s="5">
        <f t="shared" si="4"/>
        <v>9</v>
      </c>
      <c r="B10" s="6" t="s">
        <v>17</v>
      </c>
      <c r="C10" s="7">
        <v>1</v>
      </c>
      <c r="D10" s="8">
        <v>1850</v>
      </c>
      <c r="E10" s="9">
        <f t="shared" si="0"/>
        <v>1850</v>
      </c>
      <c r="F10" s="10"/>
      <c r="G10" s="11">
        <f t="shared" si="1"/>
        <v>0</v>
      </c>
      <c r="H10" s="5">
        <f t="shared" si="2"/>
        <v>1</v>
      </c>
      <c r="I10" s="11">
        <f t="shared" si="3"/>
        <v>1850</v>
      </c>
      <c r="J10" s="12"/>
      <c r="K10" s="12"/>
      <c r="L10" s="12"/>
      <c r="M10" s="12"/>
    </row>
    <row r="11" s="14" customFormat="1" ht="16.5">
      <c r="A11" s="5">
        <f t="shared" si="4"/>
        <v>10</v>
      </c>
      <c r="B11" s="6" t="s">
        <v>18</v>
      </c>
      <c r="C11" s="7">
        <v>1</v>
      </c>
      <c r="D11" s="8">
        <v>2039</v>
      </c>
      <c r="E11" s="9">
        <f t="shared" si="0"/>
        <v>2039</v>
      </c>
      <c r="F11" s="10"/>
      <c r="G11" s="11">
        <f t="shared" si="1"/>
        <v>0</v>
      </c>
      <c r="H11" s="5">
        <f t="shared" si="2"/>
        <v>1</v>
      </c>
      <c r="I11" s="11">
        <f t="shared" si="3"/>
        <v>2039</v>
      </c>
      <c r="J11" s="12"/>
      <c r="K11" s="12"/>
      <c r="L11" s="12"/>
      <c r="M11" s="12"/>
    </row>
    <row r="12" ht="16.5">
      <c r="A12" s="5">
        <f t="shared" si="4"/>
        <v>11</v>
      </c>
      <c r="B12" s="6" t="s">
        <v>19</v>
      </c>
      <c r="C12" s="7">
        <v>3</v>
      </c>
      <c r="D12" s="8">
        <v>900</v>
      </c>
      <c r="E12" s="9">
        <f t="shared" si="0"/>
        <v>2700</v>
      </c>
      <c r="F12" s="10"/>
      <c r="G12" s="11">
        <f t="shared" si="1"/>
        <v>0</v>
      </c>
      <c r="H12" s="5">
        <f t="shared" si="2"/>
        <v>3</v>
      </c>
      <c r="I12" s="11">
        <f t="shared" si="3"/>
        <v>2700</v>
      </c>
      <c r="J12" s="12"/>
      <c r="K12" s="12"/>
      <c r="L12" s="12"/>
      <c r="M12" s="12"/>
    </row>
    <row r="13" ht="16.5">
      <c r="A13" s="5">
        <f t="shared" si="4"/>
        <v>12</v>
      </c>
      <c r="B13" s="6" t="s">
        <v>20</v>
      </c>
      <c r="C13" s="7">
        <v>4</v>
      </c>
      <c r="D13" s="8">
        <v>750</v>
      </c>
      <c r="E13" s="9">
        <f t="shared" si="0"/>
        <v>3000</v>
      </c>
      <c r="F13" s="10"/>
      <c r="G13" s="11">
        <f t="shared" si="1"/>
        <v>0</v>
      </c>
      <c r="H13" s="5">
        <f t="shared" si="2"/>
        <v>4</v>
      </c>
      <c r="I13" s="11">
        <f t="shared" si="3"/>
        <v>3000</v>
      </c>
      <c r="J13" s="12"/>
      <c r="K13" s="12"/>
      <c r="L13" s="12"/>
      <c r="M13" s="12"/>
    </row>
    <row r="14" ht="16.5">
      <c r="A14" s="5">
        <f t="shared" si="4"/>
        <v>13</v>
      </c>
      <c r="B14" s="6" t="s">
        <v>21</v>
      </c>
      <c r="C14" s="7">
        <v>6</v>
      </c>
      <c r="D14" s="8">
        <v>2300</v>
      </c>
      <c r="E14" s="9">
        <f t="shared" si="0"/>
        <v>13800</v>
      </c>
      <c r="F14" s="10">
        <v>0.80000000000000004</v>
      </c>
      <c r="G14" s="11">
        <f t="shared" si="1"/>
        <v>1840</v>
      </c>
      <c r="H14" s="5">
        <f t="shared" si="2"/>
        <v>5.2000000000000002</v>
      </c>
      <c r="I14" s="11">
        <f t="shared" si="3"/>
        <v>11960</v>
      </c>
      <c r="J14" s="12"/>
      <c r="K14" s="12"/>
      <c r="L14" s="12"/>
      <c r="M14" s="12"/>
    </row>
    <row r="15" ht="16.5">
      <c r="A15" s="5">
        <f t="shared" si="4"/>
        <v>14</v>
      </c>
      <c r="B15" s="6" t="s">
        <v>22</v>
      </c>
      <c r="C15" s="7">
        <v>11</v>
      </c>
      <c r="D15" s="8">
        <v>250</v>
      </c>
      <c r="E15" s="9">
        <f t="shared" si="0"/>
        <v>2750</v>
      </c>
      <c r="F15" s="10"/>
      <c r="G15" s="11">
        <f t="shared" si="1"/>
        <v>0</v>
      </c>
      <c r="H15" s="5">
        <f t="shared" si="2"/>
        <v>11</v>
      </c>
      <c r="I15" s="11">
        <f t="shared" si="3"/>
        <v>2750</v>
      </c>
      <c r="J15" s="12"/>
      <c r="K15" s="12"/>
      <c r="L15" s="12"/>
      <c r="M15" s="12"/>
    </row>
    <row r="16" ht="16.5">
      <c r="A16" s="5">
        <f t="shared" si="4"/>
        <v>15</v>
      </c>
      <c r="B16" s="6" t="s">
        <v>23</v>
      </c>
      <c r="C16" s="7">
        <v>2</v>
      </c>
      <c r="D16" s="8">
        <v>250</v>
      </c>
      <c r="E16" s="9">
        <f t="shared" si="0"/>
        <v>500</v>
      </c>
      <c r="F16" s="10"/>
      <c r="G16" s="11">
        <f t="shared" si="1"/>
        <v>0</v>
      </c>
      <c r="H16" s="5">
        <f t="shared" si="2"/>
        <v>2</v>
      </c>
      <c r="I16" s="11">
        <f t="shared" si="3"/>
        <v>500</v>
      </c>
      <c r="J16" s="12"/>
      <c r="K16" s="12"/>
      <c r="L16" s="12"/>
      <c r="M16" s="12"/>
    </row>
    <row r="17" ht="16.5">
      <c r="A17" s="5">
        <f t="shared" si="4"/>
        <v>16</v>
      </c>
      <c r="B17" s="6" t="s">
        <v>24</v>
      </c>
      <c r="C17" s="7">
        <v>4</v>
      </c>
      <c r="D17" s="8">
        <v>1010</v>
      </c>
      <c r="E17" s="9">
        <f t="shared" si="0"/>
        <v>4040</v>
      </c>
      <c r="F17" s="10"/>
      <c r="G17" s="11">
        <f t="shared" si="1"/>
        <v>0</v>
      </c>
      <c r="H17" s="5">
        <f t="shared" si="2"/>
        <v>4</v>
      </c>
      <c r="I17" s="11">
        <f t="shared" si="3"/>
        <v>4040</v>
      </c>
      <c r="J17" s="12"/>
      <c r="K17" s="12"/>
      <c r="L17" s="12"/>
      <c r="M17" s="12"/>
    </row>
    <row r="18" ht="16.5">
      <c r="A18" s="5">
        <f t="shared" si="4"/>
        <v>17</v>
      </c>
      <c r="B18" s="6" t="s">
        <v>25</v>
      </c>
      <c r="C18" s="7">
        <v>2</v>
      </c>
      <c r="D18" s="8">
        <v>1254</v>
      </c>
      <c r="E18" s="9">
        <f t="shared" si="0"/>
        <v>2508</v>
      </c>
      <c r="F18" s="10"/>
      <c r="G18" s="11">
        <f t="shared" si="1"/>
        <v>0</v>
      </c>
      <c r="H18" s="5">
        <f t="shared" si="2"/>
        <v>2</v>
      </c>
      <c r="I18" s="11">
        <f t="shared" si="3"/>
        <v>2508</v>
      </c>
      <c r="J18" s="12"/>
      <c r="K18" s="12"/>
      <c r="L18" s="12"/>
      <c r="M18" s="12"/>
    </row>
    <row r="19" ht="16.5">
      <c r="A19" s="5">
        <f t="shared" si="4"/>
        <v>18</v>
      </c>
      <c r="B19" s="6" t="s">
        <v>26</v>
      </c>
      <c r="C19" s="7">
        <v>4</v>
      </c>
      <c r="D19" s="8">
        <v>1010</v>
      </c>
      <c r="E19" s="9">
        <f t="shared" si="0"/>
        <v>4040</v>
      </c>
      <c r="F19" s="10"/>
      <c r="G19" s="11">
        <f t="shared" si="1"/>
        <v>0</v>
      </c>
      <c r="H19" s="5">
        <f t="shared" si="2"/>
        <v>4</v>
      </c>
      <c r="I19" s="11">
        <f t="shared" si="3"/>
        <v>4040</v>
      </c>
      <c r="J19" s="12"/>
      <c r="K19" s="12"/>
      <c r="L19" s="12"/>
      <c r="M19" s="12"/>
    </row>
    <row r="20" ht="16.5">
      <c r="A20" s="5">
        <f t="shared" si="4"/>
        <v>19</v>
      </c>
      <c r="B20" s="6" t="s">
        <v>27</v>
      </c>
      <c r="C20" s="7">
        <v>2</v>
      </c>
      <c r="D20" s="8">
        <v>1010</v>
      </c>
      <c r="E20" s="9">
        <f t="shared" si="0"/>
        <v>2020</v>
      </c>
      <c r="F20" s="10"/>
      <c r="G20" s="11">
        <f t="shared" si="1"/>
        <v>0</v>
      </c>
      <c r="H20" s="5">
        <f t="shared" si="2"/>
        <v>2</v>
      </c>
      <c r="I20" s="11">
        <f t="shared" si="3"/>
        <v>2020</v>
      </c>
      <c r="J20" s="12"/>
      <c r="K20" s="12"/>
      <c r="L20" s="12"/>
      <c r="M20" s="12"/>
    </row>
    <row r="21" ht="16.5">
      <c r="A21" s="5">
        <f t="shared" si="4"/>
        <v>20</v>
      </c>
      <c r="B21" s="6" t="s">
        <v>28</v>
      </c>
      <c r="C21" s="7">
        <v>1</v>
      </c>
      <c r="D21" s="8">
        <v>1450</v>
      </c>
      <c r="E21" s="9">
        <f t="shared" si="0"/>
        <v>1450</v>
      </c>
      <c r="F21" s="10"/>
      <c r="G21" s="11">
        <f t="shared" si="1"/>
        <v>0</v>
      </c>
      <c r="H21" s="5">
        <f t="shared" si="2"/>
        <v>1</v>
      </c>
      <c r="I21" s="11">
        <f t="shared" si="3"/>
        <v>1450</v>
      </c>
      <c r="J21" s="12"/>
      <c r="K21" s="12"/>
      <c r="L21" s="12"/>
      <c r="M21" s="12"/>
    </row>
    <row r="22" ht="16.5">
      <c r="A22" s="5">
        <f t="shared" si="4"/>
        <v>21</v>
      </c>
      <c r="B22" s="6" t="s">
        <v>29</v>
      </c>
      <c r="C22" s="7">
        <v>1</v>
      </c>
      <c r="D22" s="8">
        <v>3600</v>
      </c>
      <c r="E22" s="9">
        <f t="shared" si="0"/>
        <v>3600</v>
      </c>
      <c r="F22" s="10"/>
      <c r="G22" s="11">
        <f t="shared" si="1"/>
        <v>0</v>
      </c>
      <c r="H22" s="5">
        <f t="shared" si="2"/>
        <v>1</v>
      </c>
      <c r="I22" s="11">
        <f t="shared" si="3"/>
        <v>3600</v>
      </c>
      <c r="J22" s="12"/>
      <c r="K22" s="12"/>
      <c r="L22" s="12"/>
      <c r="M22" s="12"/>
    </row>
    <row r="23" s="13" customFormat="1" ht="16.5">
      <c r="A23" s="5">
        <f t="shared" si="4"/>
        <v>22</v>
      </c>
      <c r="B23" s="6" t="s">
        <v>30</v>
      </c>
      <c r="C23" s="7">
        <v>4</v>
      </c>
      <c r="D23" s="8">
        <v>350</v>
      </c>
      <c r="E23" s="9">
        <f t="shared" si="0"/>
        <v>1400</v>
      </c>
      <c r="F23" s="10"/>
      <c r="G23" s="11">
        <f t="shared" si="1"/>
        <v>0</v>
      </c>
      <c r="H23" s="5">
        <f t="shared" si="2"/>
        <v>4</v>
      </c>
      <c r="I23" s="11">
        <f t="shared" si="3"/>
        <v>1400</v>
      </c>
      <c r="J23" s="12"/>
      <c r="K23" s="12"/>
      <c r="L23" s="12"/>
      <c r="M23" s="12"/>
    </row>
    <row r="24" ht="16.5">
      <c r="A24" s="5">
        <f t="shared" si="4"/>
        <v>23</v>
      </c>
      <c r="B24" s="6" t="s">
        <v>31</v>
      </c>
      <c r="C24" s="7">
        <v>3</v>
      </c>
      <c r="D24" s="8">
        <v>469</v>
      </c>
      <c r="E24" s="9">
        <f t="shared" si="0"/>
        <v>1407</v>
      </c>
      <c r="F24" s="10"/>
      <c r="G24" s="11">
        <f t="shared" si="1"/>
        <v>0</v>
      </c>
      <c r="H24" s="5">
        <f t="shared" si="2"/>
        <v>3</v>
      </c>
      <c r="I24" s="11">
        <f t="shared" si="3"/>
        <v>1407</v>
      </c>
      <c r="J24" s="12"/>
      <c r="K24" s="12"/>
      <c r="L24" s="12"/>
      <c r="M24" s="12"/>
    </row>
    <row r="25" ht="16.5">
      <c r="A25" s="5">
        <f t="shared" si="4"/>
        <v>24</v>
      </c>
      <c r="B25" s="6" t="s">
        <v>32</v>
      </c>
      <c r="C25" s="7">
        <v>4</v>
      </c>
      <c r="D25" s="8">
        <v>550</v>
      </c>
      <c r="E25" s="9">
        <f t="shared" si="0"/>
        <v>2200</v>
      </c>
      <c r="F25" s="10">
        <v>1</v>
      </c>
      <c r="G25" s="11">
        <f t="shared" si="1"/>
        <v>550</v>
      </c>
      <c r="H25" s="5">
        <f t="shared" si="2"/>
        <v>3</v>
      </c>
      <c r="I25" s="11">
        <f t="shared" si="3"/>
        <v>1650</v>
      </c>
      <c r="J25" s="12"/>
      <c r="K25" s="12"/>
      <c r="L25" s="12"/>
      <c r="M25" s="12"/>
    </row>
    <row r="26" ht="16.5">
      <c r="A26" s="5">
        <f t="shared" si="4"/>
        <v>25</v>
      </c>
      <c r="B26" s="6" t="s">
        <v>33</v>
      </c>
      <c r="C26" s="7">
        <v>7</v>
      </c>
      <c r="D26" s="8">
        <v>3400</v>
      </c>
      <c r="E26" s="9">
        <f t="shared" si="0"/>
        <v>23800</v>
      </c>
      <c r="F26" s="10">
        <v>7</v>
      </c>
      <c r="G26" s="11">
        <f t="shared" si="1"/>
        <v>23800</v>
      </c>
      <c r="H26" s="5">
        <f t="shared" si="2"/>
        <v>0</v>
      </c>
      <c r="I26" s="11">
        <f t="shared" si="3"/>
        <v>0</v>
      </c>
      <c r="J26" s="12"/>
      <c r="K26" s="12"/>
      <c r="L26" s="12"/>
      <c r="M26" s="12"/>
    </row>
    <row r="27" s="13" customFormat="1" ht="16.5">
      <c r="A27" s="5">
        <f t="shared" si="4"/>
        <v>26</v>
      </c>
      <c r="B27" s="6" t="s">
        <v>34</v>
      </c>
      <c r="C27" s="7">
        <v>6</v>
      </c>
      <c r="D27" s="8">
        <v>500</v>
      </c>
      <c r="E27" s="9">
        <f t="shared" si="0"/>
        <v>3000</v>
      </c>
      <c r="F27" s="10"/>
      <c r="G27" s="11">
        <f t="shared" si="1"/>
        <v>0</v>
      </c>
      <c r="H27" s="5">
        <f t="shared" si="2"/>
        <v>6</v>
      </c>
      <c r="I27" s="11">
        <f t="shared" si="3"/>
        <v>3000</v>
      </c>
      <c r="J27" s="12"/>
      <c r="K27" s="12"/>
      <c r="L27" s="12"/>
      <c r="M27" s="12"/>
    </row>
    <row r="28" ht="16.5">
      <c r="A28" s="5">
        <f t="shared" si="4"/>
        <v>27</v>
      </c>
      <c r="B28" s="6" t="s">
        <v>35</v>
      </c>
      <c r="C28" s="7">
        <v>4</v>
      </c>
      <c r="D28" s="8">
        <v>150</v>
      </c>
      <c r="E28" s="9">
        <f t="shared" si="0"/>
        <v>600</v>
      </c>
      <c r="F28" s="10">
        <v>2.5</v>
      </c>
      <c r="G28" s="11">
        <f t="shared" si="1"/>
        <v>375</v>
      </c>
      <c r="H28" s="5">
        <f t="shared" si="2"/>
        <v>1.5</v>
      </c>
      <c r="I28" s="11">
        <f t="shared" si="3"/>
        <v>225</v>
      </c>
      <c r="J28" s="12"/>
      <c r="K28" s="12"/>
      <c r="L28" s="12"/>
      <c r="M28" s="12"/>
    </row>
    <row r="29" ht="16.5">
      <c r="A29" s="5">
        <f t="shared" si="4"/>
        <v>28</v>
      </c>
      <c r="B29" s="6" t="s">
        <v>36</v>
      </c>
      <c r="C29" s="7">
        <v>1</v>
      </c>
      <c r="D29" s="8">
        <v>16800</v>
      </c>
      <c r="E29" s="9">
        <f t="shared" si="0"/>
        <v>16800</v>
      </c>
      <c r="F29" s="10"/>
      <c r="G29" s="11">
        <f t="shared" si="1"/>
        <v>0</v>
      </c>
      <c r="H29" s="5">
        <f t="shared" si="2"/>
        <v>1</v>
      </c>
      <c r="I29" s="11">
        <f t="shared" si="3"/>
        <v>16800</v>
      </c>
      <c r="J29" s="12"/>
      <c r="K29" s="12"/>
      <c r="L29" s="12"/>
      <c r="M29" s="12"/>
    </row>
    <row r="30" ht="16.5">
      <c r="A30" s="5">
        <f t="shared" si="4"/>
        <v>29</v>
      </c>
      <c r="B30" s="6" t="s">
        <v>37</v>
      </c>
      <c r="C30" s="7">
        <v>10</v>
      </c>
      <c r="D30" s="8">
        <v>200</v>
      </c>
      <c r="E30" s="9">
        <f t="shared" si="0"/>
        <v>2000</v>
      </c>
      <c r="F30" s="10">
        <v>4</v>
      </c>
      <c r="G30" s="11">
        <f t="shared" si="1"/>
        <v>800</v>
      </c>
      <c r="H30" s="5">
        <f t="shared" si="2"/>
        <v>6</v>
      </c>
      <c r="I30" s="11">
        <f t="shared" si="3"/>
        <v>1200</v>
      </c>
      <c r="J30" s="12"/>
      <c r="K30" s="12"/>
      <c r="L30" s="12"/>
      <c r="M30" s="12"/>
    </row>
    <row r="31" ht="16.5">
      <c r="A31" s="5">
        <f t="shared" si="4"/>
        <v>30</v>
      </c>
      <c r="B31" s="6" t="s">
        <v>38</v>
      </c>
      <c r="C31" s="7">
        <v>1</v>
      </c>
      <c r="D31" s="8">
        <v>350</v>
      </c>
      <c r="E31" s="9">
        <f t="shared" si="0"/>
        <v>350</v>
      </c>
      <c r="F31" s="10"/>
      <c r="G31" s="11">
        <f t="shared" si="1"/>
        <v>0</v>
      </c>
      <c r="H31" s="5">
        <f t="shared" si="2"/>
        <v>1</v>
      </c>
      <c r="I31" s="11">
        <f t="shared" si="3"/>
        <v>350</v>
      </c>
      <c r="J31" s="12"/>
      <c r="K31" s="12"/>
      <c r="L31" s="12"/>
      <c r="M31" s="12"/>
    </row>
    <row r="32" ht="16.5">
      <c r="A32" s="5">
        <f t="shared" si="4"/>
        <v>31</v>
      </c>
      <c r="B32" s="6" t="s">
        <v>39</v>
      </c>
      <c r="C32" s="7">
        <v>3</v>
      </c>
      <c r="D32" s="8">
        <v>1062</v>
      </c>
      <c r="E32" s="9">
        <f t="shared" si="0"/>
        <v>3186</v>
      </c>
      <c r="F32" s="10"/>
      <c r="G32" s="11">
        <f t="shared" si="1"/>
        <v>0</v>
      </c>
      <c r="H32" s="5">
        <f t="shared" si="2"/>
        <v>3</v>
      </c>
      <c r="I32" s="11">
        <f t="shared" si="3"/>
        <v>3186</v>
      </c>
      <c r="J32" s="12"/>
      <c r="K32" s="12"/>
      <c r="L32" s="12"/>
      <c r="M32" s="12"/>
    </row>
    <row r="33" ht="16.5">
      <c r="A33" s="5">
        <f t="shared" si="4"/>
        <v>32</v>
      </c>
      <c r="B33" s="6" t="s">
        <v>40</v>
      </c>
      <c r="C33" s="7">
        <v>1</v>
      </c>
      <c r="D33" s="8">
        <v>50</v>
      </c>
      <c r="E33" s="8">
        <f t="shared" si="0"/>
        <v>50</v>
      </c>
      <c r="F33" s="10"/>
      <c r="G33" s="8">
        <f t="shared" si="1"/>
        <v>0</v>
      </c>
      <c r="H33" s="5">
        <f t="shared" si="2"/>
        <v>1</v>
      </c>
      <c r="I33" s="8">
        <f t="shared" si="3"/>
        <v>50</v>
      </c>
      <c r="J33" s="12"/>
      <c r="K33" s="12"/>
      <c r="L33" s="12"/>
      <c r="M33" s="12"/>
    </row>
    <row r="34" ht="16.5">
      <c r="A34" s="5">
        <f t="shared" si="4"/>
        <v>33</v>
      </c>
      <c r="B34" s="6" t="s">
        <v>41</v>
      </c>
      <c r="C34" s="7">
        <v>1</v>
      </c>
      <c r="D34" s="8">
        <v>300</v>
      </c>
      <c r="E34" s="8">
        <f t="shared" si="0"/>
        <v>300</v>
      </c>
      <c r="F34" s="10"/>
      <c r="G34" s="8">
        <f t="shared" si="1"/>
        <v>0</v>
      </c>
      <c r="H34" s="5">
        <f t="shared" si="2"/>
        <v>1</v>
      </c>
      <c r="I34" s="8">
        <f t="shared" si="3"/>
        <v>300</v>
      </c>
      <c r="J34" s="12"/>
      <c r="K34" s="12"/>
      <c r="L34" s="12"/>
      <c r="M34" s="12"/>
    </row>
    <row r="35" ht="16.5">
      <c r="A35" s="15">
        <f t="shared" si="4"/>
        <v>34</v>
      </c>
      <c r="B35" s="16" t="s">
        <v>42</v>
      </c>
      <c r="C35" s="17">
        <v>1</v>
      </c>
      <c r="D35" s="18">
        <v>650</v>
      </c>
      <c r="E35" s="19">
        <f t="shared" si="0"/>
        <v>650</v>
      </c>
      <c r="F35" s="20"/>
      <c r="G35" s="21">
        <f t="shared" si="1"/>
        <v>0</v>
      </c>
      <c r="H35" s="22">
        <f t="shared" si="2"/>
        <v>1</v>
      </c>
      <c r="I35" s="21">
        <f t="shared" si="3"/>
        <v>650</v>
      </c>
    </row>
    <row r="36" ht="16.5">
      <c r="A36" s="15">
        <f t="shared" si="4"/>
        <v>35</v>
      </c>
      <c r="B36" s="16" t="s">
        <v>43</v>
      </c>
      <c r="C36" s="17">
        <v>4</v>
      </c>
      <c r="D36" s="18">
        <v>2455</v>
      </c>
      <c r="E36" s="23">
        <f t="shared" si="0"/>
        <v>9820</v>
      </c>
      <c r="F36" s="20"/>
      <c r="G36" s="21">
        <f t="shared" si="1"/>
        <v>0</v>
      </c>
      <c r="H36" s="22">
        <f t="shared" si="2"/>
        <v>4</v>
      </c>
      <c r="I36" s="21">
        <f t="shared" si="3"/>
        <v>9820</v>
      </c>
    </row>
    <row r="37" ht="16.5">
      <c r="A37" s="15">
        <f t="shared" si="4"/>
        <v>36</v>
      </c>
      <c r="B37" s="16" t="s">
        <v>44</v>
      </c>
      <c r="C37" s="17">
        <v>4</v>
      </c>
      <c r="D37" s="18">
        <v>2455</v>
      </c>
      <c r="E37" s="23">
        <f t="shared" si="0"/>
        <v>9820</v>
      </c>
      <c r="F37" s="20"/>
      <c r="G37" s="21">
        <f t="shared" si="1"/>
        <v>0</v>
      </c>
      <c r="H37" s="22">
        <f t="shared" si="2"/>
        <v>4</v>
      </c>
      <c r="I37" s="21">
        <f t="shared" si="3"/>
        <v>9820</v>
      </c>
    </row>
    <row r="38" ht="16.5">
      <c r="A38" s="15">
        <f t="shared" si="4"/>
        <v>37</v>
      </c>
      <c r="B38" s="16" t="s">
        <v>45</v>
      </c>
      <c r="C38" s="17">
        <v>1</v>
      </c>
      <c r="D38" s="18">
        <v>450</v>
      </c>
      <c r="E38" s="23">
        <f t="shared" si="0"/>
        <v>450</v>
      </c>
      <c r="F38" s="20"/>
      <c r="G38" s="21">
        <f t="shared" si="1"/>
        <v>0</v>
      </c>
      <c r="H38" s="22">
        <f t="shared" si="2"/>
        <v>1</v>
      </c>
      <c r="I38" s="21">
        <f t="shared" si="3"/>
        <v>450</v>
      </c>
    </row>
    <row r="39" ht="16.5">
      <c r="A39" s="15">
        <f t="shared" si="4"/>
        <v>38</v>
      </c>
      <c r="B39" s="16" t="s">
        <v>46</v>
      </c>
      <c r="C39" s="17">
        <v>1</v>
      </c>
      <c r="D39" s="18">
        <v>15680</v>
      </c>
      <c r="E39" s="23">
        <f t="shared" si="0"/>
        <v>15680</v>
      </c>
      <c r="F39" s="20"/>
      <c r="G39" s="21">
        <f t="shared" si="1"/>
        <v>0</v>
      </c>
      <c r="H39" s="22">
        <f t="shared" si="2"/>
        <v>1</v>
      </c>
      <c r="I39" s="21">
        <f t="shared" si="3"/>
        <v>15680</v>
      </c>
    </row>
    <row r="40" ht="16.5">
      <c r="A40" s="15">
        <f t="shared" si="4"/>
        <v>39</v>
      </c>
      <c r="B40" s="16" t="s">
        <v>47</v>
      </c>
      <c r="C40" s="17">
        <v>2</v>
      </c>
      <c r="D40" s="18">
        <v>1300</v>
      </c>
      <c r="E40" s="23">
        <f t="shared" si="0"/>
        <v>2600</v>
      </c>
      <c r="F40" s="20"/>
      <c r="G40" s="21">
        <f t="shared" si="1"/>
        <v>0</v>
      </c>
      <c r="H40" s="22">
        <f t="shared" si="2"/>
        <v>2</v>
      </c>
      <c r="I40" s="21">
        <f t="shared" si="3"/>
        <v>2600</v>
      </c>
    </row>
    <row r="41" ht="16.5">
      <c r="A41" s="15">
        <f t="shared" si="4"/>
        <v>40</v>
      </c>
      <c r="B41" s="16" t="s">
        <v>48</v>
      </c>
      <c r="C41" s="17">
        <v>1</v>
      </c>
      <c r="D41" s="18">
        <v>1400</v>
      </c>
      <c r="E41" s="23">
        <f t="shared" si="0"/>
        <v>1400</v>
      </c>
      <c r="F41" s="20"/>
      <c r="G41" s="21">
        <f t="shared" si="1"/>
        <v>0</v>
      </c>
      <c r="H41" s="22">
        <f t="shared" si="2"/>
        <v>1</v>
      </c>
      <c r="I41" s="21">
        <f t="shared" si="3"/>
        <v>1400</v>
      </c>
    </row>
    <row r="42" ht="16.5">
      <c r="A42" s="15">
        <f t="shared" si="4"/>
        <v>41</v>
      </c>
      <c r="B42" s="16" t="s">
        <v>49</v>
      </c>
      <c r="C42" s="17">
        <v>1</v>
      </c>
      <c r="D42" s="18">
        <v>1539</v>
      </c>
      <c r="E42" s="24">
        <f t="shared" si="0"/>
        <v>1539</v>
      </c>
      <c r="F42" s="20"/>
      <c r="G42" s="21">
        <f t="shared" si="1"/>
        <v>0</v>
      </c>
      <c r="H42" s="22">
        <f t="shared" si="2"/>
        <v>1</v>
      </c>
      <c r="I42" s="24">
        <f t="shared" si="3"/>
        <v>1539</v>
      </c>
    </row>
    <row r="43" ht="16.5">
      <c r="A43" s="15">
        <f t="shared" si="4"/>
        <v>42</v>
      </c>
      <c r="B43" s="16" t="s">
        <v>50</v>
      </c>
      <c r="C43" s="17">
        <v>1</v>
      </c>
      <c r="D43" s="18">
        <v>600</v>
      </c>
      <c r="E43" s="24">
        <f t="shared" si="0"/>
        <v>600</v>
      </c>
      <c r="F43" s="20"/>
      <c r="G43" s="21">
        <f t="shared" si="1"/>
        <v>0</v>
      </c>
      <c r="H43" s="22">
        <f t="shared" si="2"/>
        <v>1</v>
      </c>
      <c r="I43" s="24">
        <f t="shared" si="3"/>
        <v>600</v>
      </c>
    </row>
    <row r="44" ht="16.5">
      <c r="A44" s="15">
        <f t="shared" si="4"/>
        <v>43</v>
      </c>
      <c r="B44" s="16" t="s">
        <v>51</v>
      </c>
      <c r="C44" s="17">
        <v>2</v>
      </c>
      <c r="D44" s="18">
        <v>1400</v>
      </c>
      <c r="E44" s="24">
        <f t="shared" si="0"/>
        <v>2800</v>
      </c>
      <c r="F44" s="20"/>
      <c r="G44" s="21">
        <f t="shared" si="1"/>
        <v>0</v>
      </c>
      <c r="H44" s="22">
        <f t="shared" si="2"/>
        <v>2</v>
      </c>
      <c r="I44" s="24">
        <f t="shared" si="3"/>
        <v>2800</v>
      </c>
    </row>
    <row r="45" ht="16.5">
      <c r="A45" s="15">
        <f t="shared" si="4"/>
        <v>44</v>
      </c>
      <c r="B45" s="16" t="s">
        <v>52</v>
      </c>
      <c r="C45" s="17">
        <v>2</v>
      </c>
      <c r="D45" s="18">
        <v>895</v>
      </c>
      <c r="E45" s="24">
        <f t="shared" si="0"/>
        <v>1790</v>
      </c>
      <c r="F45" s="20"/>
      <c r="G45" s="21">
        <f t="shared" si="1"/>
        <v>0</v>
      </c>
      <c r="H45" s="22">
        <f t="shared" si="2"/>
        <v>2</v>
      </c>
      <c r="I45" s="24">
        <f t="shared" si="3"/>
        <v>1790</v>
      </c>
    </row>
    <row r="46" ht="16.5">
      <c r="A46" s="15">
        <f t="shared" si="4"/>
        <v>45</v>
      </c>
      <c r="B46" s="16" t="s">
        <v>53</v>
      </c>
      <c r="C46" s="17">
        <v>1</v>
      </c>
      <c r="D46" s="18">
        <v>527</v>
      </c>
      <c r="E46" s="25">
        <f t="shared" si="0"/>
        <v>527</v>
      </c>
      <c r="F46" s="20"/>
      <c r="G46" s="26">
        <f t="shared" si="1"/>
        <v>0</v>
      </c>
      <c r="H46" s="27">
        <f t="shared" si="2"/>
        <v>1</v>
      </c>
      <c r="I46" s="25">
        <f t="shared" si="3"/>
        <v>527</v>
      </c>
    </row>
    <row r="47" ht="16.5">
      <c r="A47" s="15">
        <f t="shared" si="4"/>
        <v>46</v>
      </c>
      <c r="B47" s="16" t="s">
        <v>54</v>
      </c>
      <c r="C47" s="17">
        <v>1</v>
      </c>
      <c r="D47" s="18">
        <v>5500</v>
      </c>
      <c r="E47" s="24">
        <f t="shared" si="0"/>
        <v>5500</v>
      </c>
      <c r="F47" s="20"/>
      <c r="G47" s="21">
        <f t="shared" si="1"/>
        <v>0</v>
      </c>
      <c r="H47" s="22">
        <f t="shared" si="2"/>
        <v>1</v>
      </c>
      <c r="I47" s="24">
        <f t="shared" si="3"/>
        <v>5500</v>
      </c>
    </row>
    <row r="48" ht="16.5">
      <c r="A48" s="15">
        <f t="shared" si="4"/>
        <v>47</v>
      </c>
      <c r="B48" s="16" t="s">
        <v>55</v>
      </c>
      <c r="C48" s="17">
        <v>1</v>
      </c>
      <c r="D48" s="18">
        <v>450</v>
      </c>
      <c r="E48" s="24">
        <f t="shared" si="0"/>
        <v>450</v>
      </c>
      <c r="F48" s="20"/>
      <c r="G48" s="21">
        <f t="shared" si="1"/>
        <v>0</v>
      </c>
      <c r="H48" s="22">
        <f t="shared" si="2"/>
        <v>1</v>
      </c>
      <c r="I48" s="24">
        <f t="shared" si="3"/>
        <v>450</v>
      </c>
    </row>
    <row r="49" ht="16.5">
      <c r="A49" s="15">
        <f t="shared" si="4"/>
        <v>48</v>
      </c>
      <c r="B49" s="16" t="s">
        <v>56</v>
      </c>
      <c r="C49" s="17">
        <v>2</v>
      </c>
      <c r="D49" s="18">
        <v>1250</v>
      </c>
      <c r="E49" s="24">
        <f t="shared" si="0"/>
        <v>2500</v>
      </c>
      <c r="F49" s="20"/>
      <c r="G49" s="21">
        <f t="shared" si="1"/>
        <v>0</v>
      </c>
      <c r="H49" s="22">
        <f t="shared" si="2"/>
        <v>2</v>
      </c>
      <c r="I49" s="24">
        <f t="shared" si="3"/>
        <v>2500</v>
      </c>
    </row>
    <row r="50" ht="16.5">
      <c r="A50" s="15">
        <f t="shared" si="4"/>
        <v>49</v>
      </c>
      <c r="B50" s="16" t="s">
        <v>57</v>
      </c>
      <c r="C50" s="17">
        <v>1</v>
      </c>
      <c r="D50" s="18">
        <v>1075</v>
      </c>
      <c r="E50" s="24">
        <f t="shared" si="0"/>
        <v>1075</v>
      </c>
      <c r="F50" s="20"/>
      <c r="G50" s="21">
        <f t="shared" si="1"/>
        <v>0</v>
      </c>
      <c r="H50" s="22">
        <f t="shared" si="2"/>
        <v>1</v>
      </c>
      <c r="I50" s="24">
        <f t="shared" si="3"/>
        <v>1075</v>
      </c>
    </row>
    <row r="51" ht="16.5">
      <c r="A51" s="15">
        <f t="shared" si="4"/>
        <v>50</v>
      </c>
      <c r="B51" s="16" t="s">
        <v>58</v>
      </c>
      <c r="C51" s="17">
        <v>1</v>
      </c>
      <c r="D51" s="18">
        <v>1166</v>
      </c>
      <c r="E51" s="24">
        <f t="shared" si="0"/>
        <v>1166</v>
      </c>
      <c r="F51" s="20"/>
      <c r="G51" s="21">
        <f t="shared" si="1"/>
        <v>0</v>
      </c>
      <c r="H51" s="22">
        <f t="shared" si="2"/>
        <v>1</v>
      </c>
      <c r="I51" s="24">
        <f t="shared" si="3"/>
        <v>1166</v>
      </c>
    </row>
    <row r="52" ht="16.5">
      <c r="A52" s="15">
        <f t="shared" si="4"/>
        <v>51</v>
      </c>
      <c r="B52" s="16" t="s">
        <v>59</v>
      </c>
      <c r="C52" s="17">
        <v>1</v>
      </c>
      <c r="D52" s="18">
        <v>900</v>
      </c>
      <c r="E52" s="24">
        <f t="shared" si="0"/>
        <v>900</v>
      </c>
      <c r="F52" s="20"/>
      <c r="G52" s="21">
        <f t="shared" si="1"/>
        <v>0</v>
      </c>
      <c r="H52" s="22">
        <f t="shared" si="2"/>
        <v>1</v>
      </c>
      <c r="I52" s="24">
        <f t="shared" si="3"/>
        <v>900</v>
      </c>
    </row>
    <row r="53" ht="16.5">
      <c r="A53" s="5">
        <f t="shared" si="4"/>
        <v>52</v>
      </c>
      <c r="B53" s="6" t="s">
        <v>60</v>
      </c>
      <c r="C53" s="7">
        <v>30</v>
      </c>
      <c r="D53" s="8">
        <v>1850</v>
      </c>
      <c r="E53" s="28">
        <f t="shared" si="0"/>
        <v>55500</v>
      </c>
      <c r="F53" s="10"/>
      <c r="G53" s="11">
        <f t="shared" si="1"/>
        <v>0</v>
      </c>
      <c r="H53" s="5">
        <f t="shared" si="2"/>
        <v>30</v>
      </c>
      <c r="I53" s="28">
        <f t="shared" si="3"/>
        <v>55500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="13" customFormat="1" ht="16.5">
      <c r="A54" s="5">
        <f t="shared" si="4"/>
        <v>53</v>
      </c>
      <c r="B54" s="6" t="s">
        <v>61</v>
      </c>
      <c r="C54" s="7">
        <v>8</v>
      </c>
      <c r="D54" s="8">
        <v>4250</v>
      </c>
      <c r="E54" s="28">
        <f t="shared" si="0"/>
        <v>34000</v>
      </c>
      <c r="F54" s="10">
        <v>5</v>
      </c>
      <c r="G54" s="11">
        <f t="shared" si="1"/>
        <v>21250</v>
      </c>
      <c r="H54" s="5">
        <f t="shared" si="2"/>
        <v>3</v>
      </c>
      <c r="I54" s="28">
        <f t="shared" si="3"/>
        <v>12750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="13" customFormat="1" ht="16.5">
      <c r="A55" s="5">
        <f t="shared" si="4"/>
        <v>54</v>
      </c>
      <c r="B55" s="6" t="s">
        <v>62</v>
      </c>
      <c r="C55" s="7">
        <v>4</v>
      </c>
      <c r="D55" s="8">
        <v>2500</v>
      </c>
      <c r="E55" s="28">
        <f t="shared" si="0"/>
        <v>10000</v>
      </c>
      <c r="F55" s="10"/>
      <c r="G55" s="11">
        <f t="shared" si="1"/>
        <v>0</v>
      </c>
      <c r="H55" s="5">
        <f t="shared" si="2"/>
        <v>4</v>
      </c>
      <c r="I55" s="28">
        <f t="shared" si="3"/>
        <v>10000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="13" customFormat="1" ht="16.5">
      <c r="A56" s="5">
        <f t="shared" si="4"/>
        <v>55</v>
      </c>
      <c r="B56" s="6" t="s">
        <v>63</v>
      </c>
      <c r="C56" s="7">
        <v>2</v>
      </c>
      <c r="D56" s="8">
        <v>2500</v>
      </c>
      <c r="E56" s="28">
        <f t="shared" si="0"/>
        <v>5000</v>
      </c>
      <c r="F56" s="10"/>
      <c r="G56" s="11">
        <f t="shared" si="1"/>
        <v>0</v>
      </c>
      <c r="H56" s="5">
        <f t="shared" si="2"/>
        <v>2</v>
      </c>
      <c r="I56" s="28">
        <f t="shared" si="3"/>
        <v>5000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="13" customFormat="1" ht="16.5">
      <c r="A57" s="5">
        <f t="shared" si="4"/>
        <v>56</v>
      </c>
      <c r="B57" s="6" t="s">
        <v>64</v>
      </c>
      <c r="C57" s="7">
        <v>2</v>
      </c>
      <c r="D57" s="8">
        <v>11200</v>
      </c>
      <c r="E57" s="28">
        <f t="shared" si="0"/>
        <v>22400</v>
      </c>
      <c r="F57" s="10">
        <v>1</v>
      </c>
      <c r="G57" s="11">
        <f t="shared" si="1"/>
        <v>11200</v>
      </c>
      <c r="H57" s="5">
        <f t="shared" si="2"/>
        <v>1</v>
      </c>
      <c r="I57" s="28">
        <f t="shared" si="3"/>
        <v>11200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="12" customFormat="1" ht="16.5">
      <c r="A58" s="5">
        <f t="shared" si="4"/>
        <v>57</v>
      </c>
      <c r="B58" s="6" t="s">
        <v>65</v>
      </c>
      <c r="C58" s="7">
        <v>1</v>
      </c>
      <c r="D58" s="8">
        <v>8400</v>
      </c>
      <c r="E58" s="28">
        <f t="shared" si="0"/>
        <v>8400</v>
      </c>
      <c r="F58" s="10">
        <v>1</v>
      </c>
      <c r="G58" s="11">
        <f t="shared" si="1"/>
        <v>8400</v>
      </c>
      <c r="H58" s="5">
        <f t="shared" si="2"/>
        <v>0</v>
      </c>
      <c r="I58" s="28">
        <f t="shared" si="3"/>
        <v>0</v>
      </c>
    </row>
    <row r="59" ht="16.5">
      <c r="A59" s="5">
        <f t="shared" si="4"/>
        <v>58</v>
      </c>
      <c r="B59" s="6" t="s">
        <v>66</v>
      </c>
      <c r="C59" s="7">
        <v>4</v>
      </c>
      <c r="D59" s="8">
        <v>8200</v>
      </c>
      <c r="E59" s="28">
        <f t="shared" si="0"/>
        <v>32800</v>
      </c>
      <c r="F59" s="10"/>
      <c r="G59" s="11">
        <f t="shared" si="1"/>
        <v>0</v>
      </c>
      <c r="H59" s="5">
        <f t="shared" si="2"/>
        <v>4</v>
      </c>
      <c r="I59" s="28">
        <f t="shared" si="3"/>
        <v>32800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6.5">
      <c r="A60" s="5">
        <f t="shared" si="4"/>
        <v>59</v>
      </c>
      <c r="B60" s="29" t="s">
        <v>67</v>
      </c>
      <c r="C60" s="7">
        <v>2</v>
      </c>
      <c r="D60" s="8">
        <v>12000</v>
      </c>
      <c r="E60" s="28">
        <f t="shared" si="0"/>
        <v>24000</v>
      </c>
      <c r="F60" s="10">
        <v>1.3999999999999999</v>
      </c>
      <c r="G60" s="11">
        <f t="shared" si="1"/>
        <v>16800</v>
      </c>
      <c r="H60" s="5">
        <f t="shared" si="2"/>
        <v>0.60000000000000009</v>
      </c>
      <c r="I60" s="28">
        <f t="shared" si="3"/>
        <v>7200.0000000000009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30">
        <f t="shared" ref="A61:A69" si="5">A60+1</f>
        <v>60</v>
      </c>
      <c r="B61" s="31" t="s">
        <v>68</v>
      </c>
      <c r="C61" s="32">
        <v>10</v>
      </c>
      <c r="D61" s="8">
        <v>5757</v>
      </c>
      <c r="E61" s="28">
        <f t="shared" ref="E61:E70" si="6">C61*D61</f>
        <v>57570</v>
      </c>
      <c r="F61" s="10">
        <v>2</v>
      </c>
      <c r="G61" s="11">
        <f t="shared" ref="G61:G70" si="7">+F61*D61</f>
        <v>11514</v>
      </c>
      <c r="H61" s="5">
        <f t="shared" ref="H61:H70" si="8">+C61-F61</f>
        <v>8</v>
      </c>
      <c r="I61" s="28">
        <f t="shared" ref="I61:I70" si="9">+H61*D61</f>
        <v>46056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4.25">
      <c r="A62" s="30">
        <f t="shared" si="5"/>
        <v>61</v>
      </c>
      <c r="B62" s="31" t="s">
        <v>69</v>
      </c>
      <c r="C62" s="32">
        <v>10</v>
      </c>
      <c r="D62" s="8">
        <v>5757</v>
      </c>
      <c r="E62" s="28">
        <f t="shared" si="6"/>
        <v>57570</v>
      </c>
      <c r="F62" s="10">
        <v>2</v>
      </c>
      <c r="G62" s="11">
        <f t="shared" si="7"/>
        <v>11514</v>
      </c>
      <c r="H62" s="5">
        <f t="shared" si="8"/>
        <v>8</v>
      </c>
      <c r="I62" s="28">
        <f t="shared" si="9"/>
        <v>46056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="13" customFormat="1" ht="14.25">
      <c r="A63" s="30">
        <f t="shared" si="5"/>
        <v>62</v>
      </c>
      <c r="B63" s="31" t="s">
        <v>70</v>
      </c>
      <c r="C63" s="32">
        <v>4</v>
      </c>
      <c r="D63" s="8">
        <v>3800</v>
      </c>
      <c r="E63" s="28">
        <f t="shared" si="6"/>
        <v>15200</v>
      </c>
      <c r="F63" s="10">
        <v>2.3300000000000001</v>
      </c>
      <c r="G63" s="11">
        <f t="shared" si="7"/>
        <v>8854</v>
      </c>
      <c r="H63" s="5">
        <f t="shared" si="8"/>
        <v>1.6699999999999999</v>
      </c>
      <c r="I63" s="28">
        <f t="shared" si="9"/>
        <v>6346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="13" customFormat="1" ht="14.25">
      <c r="A64" s="30">
        <f t="shared" si="5"/>
        <v>63</v>
      </c>
      <c r="B64" s="31" t="s">
        <v>71</v>
      </c>
      <c r="C64" s="32">
        <v>4</v>
      </c>
      <c r="D64" s="8">
        <v>750</v>
      </c>
      <c r="E64" s="28">
        <f t="shared" si="6"/>
        <v>3000</v>
      </c>
      <c r="F64" s="10">
        <v>1</v>
      </c>
      <c r="G64" s="11">
        <f t="shared" si="7"/>
        <v>750</v>
      </c>
      <c r="H64" s="5">
        <f t="shared" si="8"/>
        <v>3</v>
      </c>
      <c r="I64" s="28">
        <f t="shared" si="9"/>
        <v>2250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="12" customFormat="1" ht="14.25">
      <c r="A65" s="30">
        <f t="shared" si="5"/>
        <v>64</v>
      </c>
      <c r="B65" s="31" t="s">
        <v>72</v>
      </c>
      <c r="C65" s="33">
        <v>8</v>
      </c>
      <c r="D65" s="34">
        <v>10032</v>
      </c>
      <c r="E65" s="28">
        <f t="shared" si="6"/>
        <v>80256</v>
      </c>
      <c r="F65" s="10">
        <v>2.5</v>
      </c>
      <c r="G65" s="11">
        <f t="shared" si="7"/>
        <v>25080</v>
      </c>
      <c r="H65" s="5">
        <f t="shared" si="8"/>
        <v>5.5</v>
      </c>
      <c r="I65" s="28">
        <f t="shared" si="9"/>
        <v>55176</v>
      </c>
    </row>
    <row r="66" s="13" customFormat="1" ht="14.25">
      <c r="A66" s="30">
        <f t="shared" si="5"/>
        <v>65</v>
      </c>
      <c r="B66" s="31" t="s">
        <v>73</v>
      </c>
      <c r="C66" s="35">
        <v>5</v>
      </c>
      <c r="D66" s="36">
        <v>233</v>
      </c>
      <c r="E66" s="28">
        <f t="shared" si="6"/>
        <v>1165</v>
      </c>
      <c r="F66" s="10">
        <v>2</v>
      </c>
      <c r="G66" s="11">
        <f t="shared" si="7"/>
        <v>466</v>
      </c>
      <c r="H66" s="5">
        <f t="shared" si="8"/>
        <v>3</v>
      </c>
      <c r="I66" s="28">
        <f t="shared" si="9"/>
        <v>699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="13" customFormat="1" ht="14.25">
      <c r="A67" s="30">
        <f t="shared" si="5"/>
        <v>66</v>
      </c>
      <c r="B67" s="31" t="s">
        <v>74</v>
      </c>
      <c r="C67" s="35">
        <v>1</v>
      </c>
      <c r="D67" s="36">
        <v>1200</v>
      </c>
      <c r="E67" s="28">
        <f t="shared" si="6"/>
        <v>1200</v>
      </c>
      <c r="F67" s="10"/>
      <c r="G67" s="11">
        <f t="shared" si="7"/>
        <v>0</v>
      </c>
      <c r="H67" s="5">
        <f t="shared" si="8"/>
        <v>1</v>
      </c>
      <c r="I67" s="28">
        <f t="shared" si="9"/>
        <v>1200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="13" customFormat="1" ht="14.25">
      <c r="A68" s="30">
        <f t="shared" si="5"/>
        <v>67</v>
      </c>
      <c r="B68" s="31" t="s">
        <v>75</v>
      </c>
      <c r="C68" s="35">
        <v>5</v>
      </c>
      <c r="D68" s="36">
        <v>1200</v>
      </c>
      <c r="E68" s="37">
        <f t="shared" si="6"/>
        <v>6000</v>
      </c>
      <c r="F68" s="38"/>
      <c r="G68" s="39">
        <f t="shared" si="7"/>
        <v>0</v>
      </c>
      <c r="H68" s="40">
        <f t="shared" si="8"/>
        <v>5</v>
      </c>
      <c r="I68" s="37">
        <f t="shared" si="9"/>
        <v>6000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14.25">
      <c r="A69" s="30">
        <f t="shared" si="5"/>
        <v>68</v>
      </c>
      <c r="B69" s="31" t="s">
        <v>76</v>
      </c>
      <c r="C69" s="35">
        <v>10</v>
      </c>
      <c r="D69" s="36">
        <v>450</v>
      </c>
      <c r="E69" s="37">
        <f t="shared" si="6"/>
        <v>4500</v>
      </c>
      <c r="F69" s="38"/>
      <c r="G69" s="39">
        <f t="shared" si="7"/>
        <v>0</v>
      </c>
      <c r="H69" s="40">
        <f t="shared" si="8"/>
        <v>10</v>
      </c>
      <c r="I69" s="37">
        <f t="shared" si="9"/>
        <v>4500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14.25">
      <c r="A70" s="41">
        <f>A69+1</f>
        <v>69</v>
      </c>
      <c r="B70" s="31" t="s">
        <v>77</v>
      </c>
      <c r="C70" s="35">
        <v>10</v>
      </c>
      <c r="D70" s="36">
        <v>1160</v>
      </c>
      <c r="E70" s="37">
        <f t="shared" si="6"/>
        <v>11600</v>
      </c>
      <c r="F70" s="38">
        <v>1</v>
      </c>
      <c r="G70" s="39">
        <f t="shared" si="7"/>
        <v>1160</v>
      </c>
      <c r="H70" s="40">
        <f t="shared" si="8"/>
        <v>9</v>
      </c>
      <c r="I70" s="37">
        <f t="shared" si="9"/>
        <v>10440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14.25">
      <c r="A71" s="41">
        <f>A70+1</f>
        <v>70</v>
      </c>
      <c r="B71" s="42" t="s">
        <v>78</v>
      </c>
      <c r="C71" s="43">
        <v>1</v>
      </c>
      <c r="D71" s="36">
        <v>2000</v>
      </c>
      <c r="E71" s="37">
        <f>C71*D71</f>
        <v>2000</v>
      </c>
      <c r="F71" s="38"/>
      <c r="G71" s="39">
        <f>+F71*D71</f>
        <v>0</v>
      </c>
      <c r="H71" s="40">
        <f>+C71-F71</f>
        <v>1</v>
      </c>
      <c r="I71" s="37">
        <f>+H71*D71</f>
        <v>2000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ht="14.25">
      <c r="A72" s="41">
        <f>A71+1</f>
        <v>71</v>
      </c>
      <c r="B72" s="42" t="s">
        <v>79</v>
      </c>
      <c r="C72" s="43">
        <v>1</v>
      </c>
      <c r="D72" s="36">
        <v>1650</v>
      </c>
      <c r="E72" s="37">
        <f>C72*D72</f>
        <v>1650</v>
      </c>
      <c r="F72" s="38"/>
      <c r="G72" s="39">
        <f>+F72*D72</f>
        <v>0</v>
      </c>
      <c r="H72" s="40">
        <f>+C72-F72</f>
        <v>1</v>
      </c>
      <c r="I72" s="37">
        <f>+H72*D72</f>
        <v>1650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ht="14.25">
      <c r="A73" s="41">
        <f>A72+1</f>
        <v>72</v>
      </c>
      <c r="B73" s="42" t="s">
        <v>80</v>
      </c>
      <c r="C73" s="43">
        <v>1</v>
      </c>
      <c r="D73" s="36">
        <v>1160</v>
      </c>
      <c r="E73" s="37">
        <f>C73*D73</f>
        <v>1160</v>
      </c>
      <c r="F73" s="38"/>
      <c r="G73" s="39">
        <f>+F73*D73</f>
        <v>0</v>
      </c>
      <c r="H73" s="40">
        <f>+C73-F73</f>
        <v>1</v>
      </c>
      <c r="I73" s="37">
        <f>+H73*D73</f>
        <v>1160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ht="14.25">
      <c r="A74" s="41">
        <f>A73+1</f>
        <v>73</v>
      </c>
      <c r="B74" s="42" t="s">
        <v>81</v>
      </c>
      <c r="C74" s="43">
        <v>1</v>
      </c>
      <c r="D74" s="36">
        <v>950</v>
      </c>
      <c r="E74" s="37">
        <f>C74*D74</f>
        <v>950</v>
      </c>
      <c r="F74" s="38"/>
      <c r="G74" s="39">
        <f>+F74*D74</f>
        <v>0</v>
      </c>
      <c r="H74" s="40">
        <f>+C74-F74</f>
        <v>1</v>
      </c>
      <c r="I74" s="37">
        <f>+H74*D74</f>
        <v>950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ht="14.25">
      <c r="A75" s="41">
        <f>A74+1</f>
        <v>74</v>
      </c>
      <c r="B75" s="42" t="s">
        <v>82</v>
      </c>
      <c r="C75" s="43">
        <v>1</v>
      </c>
      <c r="D75" s="36">
        <v>3400</v>
      </c>
      <c r="E75" s="37">
        <f>C75*D75</f>
        <v>3400</v>
      </c>
      <c r="F75" s="38"/>
      <c r="G75" s="39">
        <f>+F75*D75</f>
        <v>0</v>
      </c>
      <c r="H75" s="40">
        <f>+C75-F75</f>
        <v>1</v>
      </c>
      <c r="I75" s="37">
        <f>+H75*D75</f>
        <v>3400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ht="14.25">
      <c r="A76" s="41">
        <f>A75+1</f>
        <v>75</v>
      </c>
      <c r="B76" s="42" t="s">
        <v>83</v>
      </c>
      <c r="C76" s="43">
        <v>2</v>
      </c>
      <c r="D76" s="36">
        <v>1250</v>
      </c>
      <c r="E76" s="37">
        <f>C76*D76</f>
        <v>2500</v>
      </c>
      <c r="F76" s="38"/>
      <c r="G76" s="39">
        <f>+F76*D76</f>
        <v>0</v>
      </c>
      <c r="H76" s="40">
        <f>+C76-F76</f>
        <v>2</v>
      </c>
      <c r="I76" s="37">
        <f>+H76*D76</f>
        <v>2500</v>
      </c>
    </row>
    <row r="77" ht="14.25">
      <c r="A77" s="41">
        <f>A76+1</f>
        <v>76</v>
      </c>
      <c r="B77" s="42" t="s">
        <v>84</v>
      </c>
      <c r="C77" s="43">
        <v>1</v>
      </c>
      <c r="D77" s="36">
        <v>1000</v>
      </c>
      <c r="E77" s="37">
        <f>C77*D77</f>
        <v>1000</v>
      </c>
      <c r="F77" s="38"/>
      <c r="G77" s="39">
        <f>+F77*D77</f>
        <v>0</v>
      </c>
      <c r="H77" s="40">
        <f>+C77-F77</f>
        <v>1</v>
      </c>
      <c r="I77" s="37">
        <f>+H77*D77</f>
        <v>1000</v>
      </c>
    </row>
    <row r="78" ht="14.25">
      <c r="A78" s="41">
        <f>A77+1</f>
        <v>77</v>
      </c>
      <c r="B78" s="44" t="s">
        <v>85</v>
      </c>
      <c r="C78" s="43">
        <v>20</v>
      </c>
      <c r="D78" s="36">
        <v>81.599999999999994</v>
      </c>
      <c r="E78" s="37">
        <f>C78*D78</f>
        <v>1632</v>
      </c>
      <c r="F78" s="38"/>
      <c r="G78" s="39">
        <f>+F78*D78</f>
        <v>0</v>
      </c>
      <c r="H78" s="41">
        <f>+C78-F78</f>
        <v>20</v>
      </c>
      <c r="I78" s="45">
        <f>+H78*D78</f>
        <v>1632</v>
      </c>
    </row>
    <row r="79" ht="14.25">
      <c r="A79" s="44" t="s">
        <v>86</v>
      </c>
      <c r="B79" s="42"/>
      <c r="C79" s="42"/>
      <c r="D79" s="46"/>
      <c r="E79" s="42"/>
      <c r="F79" s="42"/>
      <c r="G79" s="42"/>
      <c r="H79" s="42"/>
      <c r="I79" s="47">
        <f>SUM(I2:I78)</f>
        <v>535429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torres</dc:creator>
  <cp:revision>5</cp:revision>
  <dcterms:created xsi:type="dcterms:W3CDTF">2023-12-13T14:10:25Z</dcterms:created>
  <dcterms:modified xsi:type="dcterms:W3CDTF">2024-01-08T14:41:54Z</dcterms:modified>
</cp:coreProperties>
</file>