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<sst xmlns="http://schemas.openxmlformats.org/spreadsheetml/2006/main" count="122" uniqueCount="122">
  <si>
    <t xml:space="preserve">               u</t>
  </si>
  <si>
    <t>Productos</t>
  </si>
  <si>
    <t>Cantidad</t>
  </si>
  <si>
    <t xml:space="preserve">Precio de costo</t>
  </si>
  <si>
    <t xml:space="preserve">Total de Costo</t>
  </si>
  <si>
    <t>Usado</t>
  </si>
  <si>
    <t xml:space="preserve">Total usado</t>
  </si>
  <si>
    <t xml:space="preserve">Saldo cantidad</t>
  </si>
  <si>
    <t xml:space="preserve">Saldo pesos</t>
  </si>
  <si>
    <t xml:space="preserve">Filmed lips </t>
  </si>
  <si>
    <t xml:space="preserve">Filmed nanosoft </t>
  </si>
  <si>
    <t xml:space="preserve">Filmed fine lines </t>
  </si>
  <si>
    <t xml:space="preserve">Filmed universal </t>
  </si>
  <si>
    <t xml:space="preserve">Tranacix </t>
  </si>
  <si>
    <t xml:space="preserve">Marti derm essential </t>
  </si>
  <si>
    <t xml:space="preserve">Skin 10 hexaglycans </t>
  </si>
  <si>
    <t xml:space="preserve">Skin 10 fotoprotector </t>
  </si>
  <si>
    <t xml:space="preserve">Atache C Vital </t>
  </si>
  <si>
    <t xml:space="preserve">Presensa white extreme </t>
  </si>
  <si>
    <t xml:space="preserve">Presensa DefencExtra </t>
  </si>
  <si>
    <t xml:space="preserve">Draining PPC </t>
  </si>
  <si>
    <t xml:space="preserve">Filmed NCTF 135 HA</t>
  </si>
  <si>
    <t xml:space="preserve">Presensa rose lips </t>
  </si>
  <si>
    <t xml:space="preserve">Presenssa active eyes </t>
  </si>
  <si>
    <t xml:space="preserve">PB serum Slim </t>
  </si>
  <si>
    <t xml:space="preserve">PB serum extreme complex </t>
  </si>
  <si>
    <t xml:space="preserve">PB serum Drain </t>
  </si>
  <si>
    <t xml:space="preserve">PB serum Smooth </t>
  </si>
  <si>
    <t xml:space="preserve">Fluid base </t>
  </si>
  <si>
    <t xml:space="preserve">Marti DERM platinum correct </t>
  </si>
  <si>
    <t xml:space="preserve">Model up </t>
  </si>
  <si>
    <t xml:space="preserve">Oligoreduction </t>
  </si>
  <si>
    <t xml:space="preserve">Muscle striz </t>
  </si>
  <si>
    <t xml:space="preserve">Monalisa ultra </t>
  </si>
  <si>
    <t xml:space="preserve">Solución con hialaurodinasa </t>
  </si>
  <si>
    <t xml:space="preserve">It pharma l carnitina </t>
  </si>
  <si>
    <t xml:space="preserve">Radiesse lidocaine </t>
  </si>
  <si>
    <t xml:space="preserve">It pharma Liposintnol </t>
  </si>
  <si>
    <t xml:space="preserve">Jabón de manzanilla </t>
  </si>
  <si>
    <t xml:space="preserve">Itrol cápsulas </t>
  </si>
  <si>
    <t xml:space="preserve">Jabon de papaya</t>
  </si>
  <si>
    <t xml:space="preserve">Retinoico </t>
  </si>
  <si>
    <t xml:space="preserve">Crema Blanqueadora </t>
  </si>
  <si>
    <t xml:space="preserve">Martiderm proteos screen normal </t>
  </si>
  <si>
    <t xml:space="preserve">Martiderm proteos screen color </t>
  </si>
  <si>
    <t xml:space="preserve">Metrodinazol </t>
  </si>
  <si>
    <t xml:space="preserve">PB serum HA 1.5</t>
  </si>
  <si>
    <t xml:space="preserve">Sunlat protector solar </t>
  </si>
  <si>
    <t xml:space="preserve">Martí derm sun care </t>
  </si>
  <si>
    <t xml:space="preserve">Bio Marine Green Tea</t>
  </si>
  <si>
    <t xml:space="preserve">Sesderma sebovalis</t>
  </si>
  <si>
    <t xml:space="preserve">Bioderma photoderm max </t>
  </si>
  <si>
    <t xml:space="preserve">Adapclin </t>
  </si>
  <si>
    <t xml:space="preserve">Hidrotex </t>
  </si>
  <si>
    <t xml:space="preserve">Genove pilopetan intensive </t>
  </si>
  <si>
    <t xml:space="preserve">Locion Urelac </t>
  </si>
  <si>
    <t xml:space="preserve">Tricotabs </t>
  </si>
  <si>
    <t xml:space="preserve">Atache oily sk specific solutions </t>
  </si>
  <si>
    <t xml:space="preserve">Atache oily sk purifying mask </t>
  </si>
  <si>
    <t xml:space="preserve">RSS HA AM serum </t>
  </si>
  <si>
    <t xml:space="preserve">Marti derm proteos liposome</t>
  </si>
  <si>
    <t xml:space="preserve">Botox Evetox</t>
  </si>
  <si>
    <t xml:space="preserve">colageno viu</t>
  </si>
  <si>
    <t xml:space="preserve">cologeno viu + calcio</t>
  </si>
  <si>
    <t>Xeomin</t>
  </si>
  <si>
    <t xml:space="preserve">Restylane Lyft</t>
  </si>
  <si>
    <t xml:space="preserve">Restylane Kysse</t>
  </si>
  <si>
    <t xml:space="preserve">DeneB Classic-S </t>
  </si>
  <si>
    <t xml:space="preserve">Dermaheal anti hair solution (Azul oscuro)</t>
  </si>
  <si>
    <t xml:space="preserve">Dermaheal skin rejuvenating (verde)</t>
  </si>
  <si>
    <t>Filderm</t>
  </si>
  <si>
    <t xml:space="preserve">RRS eyes</t>
  </si>
  <si>
    <t xml:space="preserve">Filmed Volume</t>
  </si>
  <si>
    <t xml:space="preserve">Marti derm Flash</t>
  </si>
  <si>
    <t xml:space="preserve">Happy Intime Cream</t>
  </si>
  <si>
    <t xml:space="preserve">it pharma inbiozyme</t>
  </si>
  <si>
    <t xml:space="preserve">it pharma phosphatidylcholine</t>
  </si>
  <si>
    <t xml:space="preserve">Pro You BTX </t>
  </si>
  <si>
    <t xml:space="preserve">atache excellence</t>
  </si>
  <si>
    <t xml:space="preserve">Bio Marine G Force</t>
  </si>
  <si>
    <t xml:space="preserve">Quasix cream</t>
  </si>
  <si>
    <t>Teleangil</t>
  </si>
  <si>
    <t xml:space="preserve">Marti derm black diamond</t>
  </si>
  <si>
    <t xml:space="preserve">Marti derm active fluid</t>
  </si>
  <si>
    <t xml:space="preserve">Sesderma Salieses</t>
  </si>
  <si>
    <t xml:space="preserve">Avene Solar Mat perfect</t>
  </si>
  <si>
    <t xml:space="preserve">Avene Dermabsolu Contorno ojos</t>
  </si>
  <si>
    <t xml:space="preserve">Avene dermabsolu serum </t>
  </si>
  <si>
    <t xml:space="preserve">Avene hydrance aqua gel </t>
  </si>
  <si>
    <t xml:space="preserve">Avene hyalauron activ B3 </t>
  </si>
  <si>
    <t xml:space="preserve">FM Re-Time serum</t>
  </si>
  <si>
    <t xml:space="preserve">Fm P-Bright serum </t>
  </si>
  <si>
    <t xml:space="preserve">Shot Hyalauronic firm</t>
  </si>
  <si>
    <t xml:space="preserve">Shot vitaminic antiox</t>
  </si>
  <si>
    <t xml:space="preserve">Inno Firm</t>
  </si>
  <si>
    <t xml:space="preserve">Inno TDS Reestructurante</t>
  </si>
  <si>
    <t xml:space="preserve">Inno TDS Slimming</t>
  </si>
  <si>
    <t xml:space="preserve">Presensa Forehead vitaserum dc19</t>
  </si>
  <si>
    <t xml:space="preserve">Presensa ForeHead 2ML</t>
  </si>
  <si>
    <t xml:space="preserve">LT Solution </t>
  </si>
  <si>
    <t xml:space="preserve">LT Sublime Lift Night</t>
  </si>
  <si>
    <t xml:space="preserve">Vital Age Retinol Serum</t>
  </si>
  <si>
    <t xml:space="preserve">Martiderm Platinum Photo Age</t>
  </si>
  <si>
    <t xml:space="preserve">Restylane Skinbooster</t>
  </si>
  <si>
    <t xml:space="preserve">Botox Inotox</t>
  </si>
  <si>
    <t xml:space="preserve">RRS Long lasting</t>
  </si>
  <si>
    <t xml:space="preserve">atache lift therapy solution </t>
  </si>
  <si>
    <t xml:space="preserve">atache lift therapy sublime lift night</t>
  </si>
  <si>
    <t xml:space="preserve">Agex soy </t>
  </si>
  <si>
    <t xml:space="preserve">Renueve C advance Frasco</t>
  </si>
  <si>
    <t xml:space="preserve">Peptix Advance Frasco </t>
  </si>
  <si>
    <t xml:space="preserve">Tricovit forte </t>
  </si>
  <si>
    <t xml:space="preserve">Restylane lidocaine</t>
  </si>
  <si>
    <t xml:space="preserve">Marti Derm photo age HA </t>
  </si>
  <si>
    <t xml:space="preserve">DEPIWHITE gel contorno ojos</t>
  </si>
  <si>
    <t xml:space="preserve">SK contorno de oos iluminador</t>
  </si>
  <si>
    <t xml:space="preserve">DEPIWHITE leche corporal aclarante</t>
  </si>
  <si>
    <t xml:space="preserve">RRS hyalift 75 proactive </t>
  </si>
  <si>
    <t xml:space="preserve">Monalisa lips</t>
  </si>
  <si>
    <t xml:space="preserve">Mesocare solutions DM-lift</t>
  </si>
  <si>
    <t xml:space="preserve">Mesocare solutions cynalcan</t>
  </si>
  <si>
    <t xml:space="preserve">cannula 37x40g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</si>
</sst>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9">
    <font>
      <sz val="11.000000"/>
      <color theme="1"/>
      <name val="Calibri"/>
      <scheme val="minor"/>
    </font>
    <font>
      <sz val="11.000000"/>
      <name val="Calibri"/>
      <scheme val="minor"/>
    </font>
    <font>
      <sz val="12.000000"/>
      <color theme="1" tint="0"/>
      <name val="Calibri"/>
      <scheme val="minor"/>
    </font>
    <font>
      <sz val="12.000000"/>
      <name val="Calibri"/>
      <scheme val="minor"/>
    </font>
    <font>
      <sz val="12.000000"/>
      <color theme="1" tint="0.049989318521683403"/>
      <name val="Calibri"/>
      <scheme val="minor"/>
    </font>
    <font>
      <sz val="11.000000"/>
      <color theme="1" tint="0.049989318521683403"/>
      <name val="Calibri"/>
      <scheme val="minor"/>
    </font>
    <font>
      <sz val="11.000000"/>
      <color indexed="2"/>
      <name val="Calibri"/>
      <scheme val="minor"/>
    </font>
    <font>
      <sz val="12.000000"/>
      <color indexed="2"/>
      <name val="Calibri"/>
      <scheme val="minor"/>
    </font>
    <font>
      <sz val="11.000000"/>
      <color theme="1" tint="0"/>
      <name val="Calibri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43" applyNumberFormat="1" applyFont="0" applyFill="0" applyBorder="0"/>
  </cellStyleXfs>
  <cellXfs count="63">
    <xf fontId="0" fillId="0" borderId="0" numFmtId="0" xfId="0"/>
    <xf fontId="0" fillId="3" borderId="1" numFmtId="0" xfId="0" applyFill="1" applyBorder="1" applyAlignment="1">
      <alignment horizontal="center"/>
    </xf>
    <xf fontId="1" fillId="3" borderId="1" numFmtId="0" xfId="0" applyFont="1" applyFill="1" applyBorder="1" applyAlignment="1">
      <alignment horizontal="center" vertical="center"/>
    </xf>
    <xf fontId="1" fillId="3" borderId="1" numFmtId="0" xfId="0" applyFont="1" applyFill="1" applyBorder="1" applyAlignment="1">
      <alignment horizontal="center"/>
    </xf>
    <xf fontId="1" fillId="3" borderId="1" numFmtId="0" xfId="0" applyFont="1" applyFill="1" applyBorder="1"/>
    <xf fontId="0" fillId="4" borderId="2" numFmtId="0" xfId="0" applyFill="1" applyBorder="1" applyAlignment="1">
      <alignment horizontal="center"/>
    </xf>
    <xf fontId="2" fillId="4" borderId="2" numFmtId="0" xfId="0" applyFont="1" applyFill="1" applyBorder="1" applyAlignment="1">
      <alignment horizontal="left"/>
    </xf>
    <xf fontId="0" fillId="4" borderId="2" numFmtId="1" xfId="0" applyNumberFormat="1" applyFill="1" applyBorder="1" applyAlignment="1">
      <alignment horizontal="center"/>
    </xf>
    <xf fontId="0" fillId="4" borderId="2" numFmtId="164" xfId="1" applyNumberFormat="1" applyFill="1" applyBorder="1"/>
    <xf fontId="0" fillId="4" borderId="2" numFmtId="164" xfId="1" applyNumberFormat="1" applyFill="1" applyBorder="1" applyAlignment="1">
      <alignment horizontal="center"/>
    </xf>
    <xf fontId="0" fillId="4" borderId="2" numFmtId="0" xfId="0" applyFill="1" applyBorder="1"/>
    <xf fontId="0" fillId="4" borderId="2" numFmtId="164" xfId="0" applyNumberFormat="1" applyFill="1" applyBorder="1"/>
    <xf fontId="1" fillId="4" borderId="2" numFmtId="0" xfId="0" applyFont="1" applyFill="1" applyBorder="1" applyAlignment="1">
      <alignment horizontal="center"/>
    </xf>
    <xf fontId="3" fillId="4" borderId="2" numFmtId="0" xfId="0" applyFont="1" applyFill="1" applyBorder="1" applyAlignment="1">
      <alignment horizontal="left"/>
    </xf>
    <xf fontId="1" fillId="4" borderId="2" numFmtId="1" xfId="0" applyNumberFormat="1" applyFont="1" applyFill="1" applyBorder="1" applyAlignment="1">
      <alignment horizontal="center"/>
    </xf>
    <xf fontId="1" fillId="4" borderId="2" numFmtId="164" xfId="1" applyNumberFormat="1" applyFont="1" applyFill="1" applyBorder="1"/>
    <xf fontId="1" fillId="4" borderId="2" numFmtId="164" xfId="1" applyNumberFormat="1" applyFont="1" applyFill="1" applyBorder="1" applyAlignment="1">
      <alignment horizontal="center"/>
    </xf>
    <xf fontId="1" fillId="4" borderId="2" numFmtId="0" xfId="0" applyFont="1" applyFill="1" applyBorder="1"/>
    <xf fontId="1" fillId="4" borderId="2" numFmtId="164" xfId="0" applyNumberFormat="1" applyFont="1" applyFill="1" applyBorder="1"/>
    <xf fontId="4" fillId="4" borderId="2" numFmtId="0" xfId="0" applyFont="1" applyFill="1" applyBorder="1" applyAlignment="1">
      <alignment horizontal="left"/>
    </xf>
    <xf fontId="5" fillId="4" borderId="2" numFmtId="1" xfId="0" applyNumberFormat="1" applyFont="1" applyFill="1" applyBorder="1" applyAlignment="1">
      <alignment horizontal="center"/>
    </xf>
    <xf fontId="5" fillId="4" borderId="2" numFmtId="164" xfId="1" applyNumberFormat="1" applyFont="1" applyFill="1" applyBorder="1"/>
    <xf fontId="6" fillId="4" borderId="2" numFmtId="0" xfId="0" applyFont="1" applyFill="1" applyBorder="1" applyAlignment="1">
      <alignment horizontal="center"/>
    </xf>
    <xf fontId="7" fillId="4" borderId="2" numFmtId="0" xfId="0" applyFont="1" applyFill="1" applyBorder="1" applyAlignment="1">
      <alignment horizontal="left"/>
    </xf>
    <xf fontId="6" fillId="4" borderId="2" numFmtId="1" xfId="0" applyNumberFormat="1" applyFont="1" applyFill="1" applyBorder="1" applyAlignment="1">
      <alignment horizontal="center"/>
    </xf>
    <xf fontId="6" fillId="4" borderId="2" numFmtId="164" xfId="1" applyNumberFormat="1" applyFont="1" applyFill="1" applyBorder="1"/>
    <xf fontId="6" fillId="4" borderId="2" numFmtId="164" xfId="1" applyNumberFormat="1" applyFont="1" applyFill="1" applyBorder="1" applyAlignment="1">
      <alignment horizontal="center"/>
    </xf>
    <xf fontId="6" fillId="4" borderId="2" numFmtId="0" xfId="0" applyFont="1" applyFill="1" applyBorder="1"/>
    <xf fontId="6" fillId="4" borderId="2" numFmtId="164" xfId="0" applyNumberFormat="1" applyFont="1" applyFill="1" applyBorder="1"/>
    <xf fontId="0" fillId="4" borderId="2" numFmtId="164" xfId="1" applyNumberFormat="1" applyFill="1" applyBorder="1" applyAlignment="1">
      <alignment horizontal="right"/>
    </xf>
    <xf fontId="1" fillId="4" borderId="2" numFmtId="164" xfId="1" applyNumberFormat="1" applyFont="1" applyFill="1" applyBorder="1" applyAlignment="1">
      <alignment horizontal="right"/>
    </xf>
    <xf fontId="2" fillId="4" borderId="3" numFmtId="0" xfId="0" applyFont="1" applyFill="1" applyBorder="1" applyAlignment="1">
      <alignment horizontal="left"/>
    </xf>
    <xf fontId="6" fillId="4" borderId="4" numFmtId="0" xfId="0" applyFont="1" applyFill="1" applyBorder="1" applyAlignment="1">
      <alignment horizontal="center"/>
    </xf>
    <xf fontId="6" fillId="4" borderId="5" numFmtId="0" xfId="0" applyFont="1" applyFill="1" applyBorder="1"/>
    <xf fontId="6" fillId="4" borderId="6" numFmtId="1" xfId="0" applyNumberFormat="1" applyFont="1" applyFill="1" applyBorder="1" applyAlignment="1">
      <alignment horizontal="center"/>
    </xf>
    <xf fontId="6" fillId="4" borderId="2" numFmtId="164" xfId="1" applyNumberFormat="1" applyFont="1" applyFill="1" applyBorder="1" applyAlignment="1">
      <alignment horizontal="right"/>
    </xf>
    <xf fontId="0" fillId="4" borderId="4" numFmtId="0" xfId="0" applyFill="1" applyBorder="1" applyAlignment="1">
      <alignment horizontal="center"/>
    </xf>
    <xf fontId="0" fillId="4" borderId="5" numFmtId="0" xfId="0" applyFill="1" applyBorder="1"/>
    <xf fontId="0" fillId="4" borderId="6" numFmtId="1" xfId="0" applyNumberFormat="1" applyFill="1" applyBorder="1" applyAlignment="1">
      <alignment horizontal="center"/>
    </xf>
    <xf fontId="0" fillId="4" borderId="7" numFmtId="1" xfId="0" applyNumberFormat="1" applyFill="1" applyBorder="1" applyAlignment="1">
      <alignment horizontal="center"/>
    </xf>
    <xf fontId="6" fillId="4" borderId="8" numFmtId="1" xfId="0" applyNumberFormat="1" applyFont="1" applyFill="1" applyBorder="1" applyAlignment="1">
      <alignment horizontal="center"/>
    </xf>
    <xf fontId="1" fillId="4" borderId="4" numFmtId="0" xfId="0" applyFont="1" applyFill="1" applyBorder="1" applyAlignment="1">
      <alignment horizontal="center"/>
    </xf>
    <xf fontId="1" fillId="4" borderId="5" numFmtId="0" xfId="0" applyFont="1" applyFill="1" applyBorder="1"/>
    <xf fontId="1" fillId="4" borderId="5" numFmtId="0" xfId="0" applyFont="1" applyFill="1" applyBorder="1" applyAlignment="1">
      <alignment horizontal="center"/>
    </xf>
    <xf fontId="1" fillId="4" borderId="6" numFmtId="164" xfId="1" applyNumberFormat="1" applyFont="1" applyFill="1" applyBorder="1"/>
    <xf fontId="0" fillId="4" borderId="5" numFmtId="0" xfId="0" applyFill="1" applyBorder="1" applyAlignment="1">
      <alignment horizontal="center"/>
    </xf>
    <xf fontId="0" fillId="4" borderId="6" numFmtId="164" xfId="1" applyNumberFormat="1" applyFill="1" applyBorder="1"/>
    <xf fontId="6" fillId="0" borderId="0" numFmtId="0" xfId="0" applyFont="1"/>
    <xf fontId="6" fillId="4" borderId="5" numFmtId="0" xfId="0" applyFont="1" applyFill="1" applyBorder="1" applyAlignment="1">
      <alignment horizontal="center"/>
    </xf>
    <xf fontId="6" fillId="4" borderId="6" numFmtId="164" xfId="1" applyNumberFormat="1" applyFont="1" applyFill="1" applyBorder="1"/>
    <xf fontId="6" fillId="4" borderId="9" numFmtId="164" xfId="1" applyNumberFormat="1" applyFont="1" applyFill="1" applyBorder="1" applyAlignment="1">
      <alignment horizontal="right"/>
    </xf>
    <xf fontId="0" fillId="4" borderId="5" numFmtId="0" xfId="0" applyFill="1" applyBorder="1"/>
    <xf fontId="0" fillId="4" borderId="9" numFmtId="164" xfId="1" applyNumberFormat="1" applyFill="1" applyBorder="1" applyAlignment="1">
      <alignment horizontal="right"/>
    </xf>
    <xf fontId="1" fillId="4" borderId="9" numFmtId="164" xfId="1" applyNumberFormat="1" applyFont="1" applyFill="1" applyBorder="1" applyAlignment="1">
      <alignment horizontal="right"/>
    </xf>
    <xf fontId="5" fillId="4" borderId="4" numFmtId="0" xfId="0" applyFont="1" applyFill="1" applyBorder="1" applyAlignment="1">
      <alignment horizontal="center"/>
    </xf>
    <xf fontId="5" fillId="4" borderId="5" numFmtId="0" xfId="0" applyFont="1" applyFill="1" applyBorder="1"/>
    <xf fontId="5" fillId="4" borderId="5" numFmtId="0" xfId="0" applyFont="1" applyFill="1" applyBorder="1" applyAlignment="1">
      <alignment horizontal="center"/>
    </xf>
    <xf fontId="5" fillId="4" borderId="6" numFmtId="164" xfId="1" applyNumberFormat="1" applyFont="1" applyFill="1" applyBorder="1"/>
    <xf fontId="5" fillId="4" borderId="2" numFmtId="164" xfId="1" applyNumberFormat="1" applyFont="1" applyFill="1" applyBorder="1" applyAlignment="1">
      <alignment horizontal="right"/>
    </xf>
    <xf fontId="8" fillId="4" borderId="2" numFmtId="164" xfId="0" applyNumberFormat="1" applyFont="1" applyFill="1" applyBorder="1"/>
    <xf fontId="8" fillId="4" borderId="2" numFmtId="0" xfId="0" applyFont="1" applyFill="1" applyBorder="1" applyAlignment="1">
      <alignment horizontal="center"/>
    </xf>
    <xf fontId="8" fillId="4" borderId="9" numFmtId="164" xfId="1" applyNumberFormat="1" applyFont="1" applyFill="1" applyBorder="1" applyAlignment="1">
      <alignment horizontal="right"/>
    </xf>
    <xf fontId="0" fillId="4" borderId="3" numFmtId="164" xfId="1" applyNumberFormat="1" applyFill="1" applyBorder="1" applyAlignment="1">
      <alignment horizontal="right"/>
    </xf>
  </cellXfs>
  <cellStyles count="2">
    <cellStyle name="Normal" xfId="0" builtinId="0"/>
    <cellStyle name="Comm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0" zoomScale="100" workbookViewId="0">
      <selection activeCell="A1" activeCellId="0" sqref="A1"/>
    </sheetView>
  </sheetViews>
  <sheetFormatPr defaultRowHeight="14.25"/>
  <cols>
    <col customWidth="1" min="2" max="2" width="40.00390625"/>
    <col customWidth="1" min="4" max="4" width="16.57421875"/>
    <col customWidth="1" min="5" max="5" width="15.57421875"/>
    <col customWidth="1" min="7" max="7" width="12.57421875"/>
    <col customWidth="1" min="8" max="8" width="14.8515625"/>
    <col customWidth="1" min="9" max="9" width="13.7109375"/>
  </cols>
  <sheetData>
    <row r="1" ht="14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ht="14.25">
      <c r="A2" s="5">
        <v>1</v>
      </c>
      <c r="B2" s="6" t="s">
        <v>9</v>
      </c>
      <c r="C2" s="7">
        <v>3.5</v>
      </c>
      <c r="D2" s="8">
        <v>3000</v>
      </c>
      <c r="E2" s="9">
        <f t="shared" ref="E2:E9" si="0">C2*D2</f>
        <v>10500</v>
      </c>
      <c r="F2" s="10"/>
      <c r="G2" s="11">
        <f t="shared" ref="G2:G9" si="1">+F2*D2</f>
        <v>0</v>
      </c>
      <c r="H2" s="7">
        <f t="shared" ref="H2:H9" si="2">+C2-F2</f>
        <v>3.5</v>
      </c>
      <c r="I2" s="11">
        <f t="shared" ref="I2:I9" si="3">+H2*D2</f>
        <v>10500</v>
      </c>
    </row>
    <row r="3" ht="14.25">
      <c r="A3" s="5">
        <f t="shared" ref="A3:A10" si="4">A2+1</f>
        <v>2</v>
      </c>
      <c r="B3" s="6" t="s">
        <v>10</v>
      </c>
      <c r="C3" s="7">
        <v>29</v>
      </c>
      <c r="D3" s="8">
        <v>250</v>
      </c>
      <c r="E3" s="9">
        <f t="shared" si="0"/>
        <v>7250</v>
      </c>
      <c r="F3" s="10"/>
      <c r="G3" s="11">
        <f t="shared" si="1"/>
        <v>0</v>
      </c>
      <c r="H3" s="5">
        <f t="shared" si="2"/>
        <v>29</v>
      </c>
      <c r="I3" s="11">
        <f t="shared" si="3"/>
        <v>7250</v>
      </c>
    </row>
    <row r="4" ht="14.25">
      <c r="A4" s="5">
        <f t="shared" si="4"/>
        <v>3</v>
      </c>
      <c r="B4" s="6" t="s">
        <v>11</v>
      </c>
      <c r="C4" s="7">
        <v>6</v>
      </c>
      <c r="D4" s="8">
        <v>4050</v>
      </c>
      <c r="E4" s="9">
        <f t="shared" si="0"/>
        <v>24300</v>
      </c>
      <c r="F4" s="10">
        <v>4</v>
      </c>
      <c r="G4" s="11">
        <f t="shared" si="1"/>
        <v>16200</v>
      </c>
      <c r="H4" s="5">
        <f t="shared" si="2"/>
        <v>2</v>
      </c>
      <c r="I4" s="11">
        <f t="shared" si="3"/>
        <v>8100</v>
      </c>
    </row>
    <row r="5" ht="14.25">
      <c r="A5" s="5">
        <f t="shared" si="4"/>
        <v>4</v>
      </c>
      <c r="B5" s="6" t="s">
        <v>12</v>
      </c>
      <c r="C5" s="7">
        <v>0</v>
      </c>
      <c r="D5" s="8">
        <v>6000</v>
      </c>
      <c r="E5" s="9">
        <f t="shared" si="0"/>
        <v>0</v>
      </c>
      <c r="F5" s="10"/>
      <c r="G5" s="11">
        <f t="shared" si="1"/>
        <v>0</v>
      </c>
      <c r="H5" s="5">
        <f t="shared" si="2"/>
        <v>0</v>
      </c>
      <c r="I5" s="11">
        <f t="shared" si="3"/>
        <v>0</v>
      </c>
    </row>
    <row r="6" ht="14.25">
      <c r="A6" s="5">
        <f t="shared" si="4"/>
        <v>5</v>
      </c>
      <c r="B6" s="6" t="s">
        <v>13</v>
      </c>
      <c r="C6" s="7">
        <v>3</v>
      </c>
      <c r="D6" s="8">
        <v>378</v>
      </c>
      <c r="E6" s="9">
        <f t="shared" si="0"/>
        <v>1134</v>
      </c>
      <c r="F6" s="10"/>
      <c r="G6" s="11">
        <f t="shared" si="1"/>
        <v>0</v>
      </c>
      <c r="H6" s="5">
        <f t="shared" si="2"/>
        <v>3</v>
      </c>
      <c r="I6" s="11">
        <f t="shared" si="3"/>
        <v>1134</v>
      </c>
    </row>
    <row r="7" ht="14.25">
      <c r="A7" s="5">
        <f t="shared" si="4"/>
        <v>6</v>
      </c>
      <c r="B7" s="6" t="s">
        <v>14</v>
      </c>
      <c r="C7" s="7">
        <v>8</v>
      </c>
      <c r="D7" s="8">
        <v>1070</v>
      </c>
      <c r="E7" s="9">
        <f t="shared" si="0"/>
        <v>8560</v>
      </c>
      <c r="F7" s="10"/>
      <c r="G7" s="11">
        <f t="shared" si="1"/>
        <v>0</v>
      </c>
      <c r="H7" s="5">
        <f t="shared" si="2"/>
        <v>8</v>
      </c>
      <c r="I7" s="11">
        <f t="shared" si="3"/>
        <v>8560</v>
      </c>
    </row>
    <row r="8" ht="14.25">
      <c r="A8" s="5">
        <f t="shared" si="4"/>
        <v>7</v>
      </c>
      <c r="B8" s="6" t="s">
        <v>15</v>
      </c>
      <c r="C8" s="7">
        <v>11</v>
      </c>
      <c r="D8" s="8">
        <v>2500</v>
      </c>
      <c r="E8" s="9">
        <f t="shared" si="0"/>
        <v>27500</v>
      </c>
      <c r="F8" s="10"/>
      <c r="G8" s="11">
        <f t="shared" si="1"/>
        <v>0</v>
      </c>
      <c r="H8" s="5">
        <f t="shared" si="2"/>
        <v>11</v>
      </c>
      <c r="I8" s="11">
        <f t="shared" si="3"/>
        <v>27500</v>
      </c>
    </row>
    <row r="9" ht="14.25">
      <c r="A9" s="5">
        <f t="shared" si="4"/>
        <v>8</v>
      </c>
      <c r="B9" s="6" t="s">
        <v>16</v>
      </c>
      <c r="C9" s="7">
        <v>3</v>
      </c>
      <c r="D9" s="8">
        <v>1200</v>
      </c>
      <c r="E9" s="9">
        <f t="shared" si="0"/>
        <v>3600</v>
      </c>
      <c r="F9" s="10"/>
      <c r="G9" s="11">
        <f t="shared" si="1"/>
        <v>0</v>
      </c>
      <c r="H9" s="5">
        <f t="shared" si="2"/>
        <v>3</v>
      </c>
      <c r="I9" s="11">
        <f t="shared" si="3"/>
        <v>3600</v>
      </c>
    </row>
    <row r="10" ht="14.25">
      <c r="A10" s="5">
        <f t="shared" si="4"/>
        <v>9</v>
      </c>
      <c r="B10" s="6" t="s">
        <v>17</v>
      </c>
      <c r="C10" s="7">
        <v>1</v>
      </c>
      <c r="D10" s="8">
        <v>1850</v>
      </c>
      <c r="E10" s="9">
        <f t="shared" ref="E10:E73" si="5">C10*D10</f>
        <v>1850</v>
      </c>
      <c r="F10" s="10"/>
      <c r="G10" s="11">
        <f t="shared" ref="G10:G73" si="6">+F10*D10</f>
        <v>0</v>
      </c>
      <c r="H10" s="5">
        <f t="shared" ref="H10:H73" si="7">+C10-F10</f>
        <v>1</v>
      </c>
      <c r="I10" s="11">
        <f t="shared" ref="I10:I73" si="8">+H10*D10</f>
        <v>1850</v>
      </c>
    </row>
    <row r="11" ht="14.25">
      <c r="A11" s="5">
        <f t="shared" ref="A11:A74" si="9">A10+1</f>
        <v>10</v>
      </c>
      <c r="B11" s="6" t="s">
        <v>18</v>
      </c>
      <c r="C11" s="7">
        <v>1</v>
      </c>
      <c r="D11" s="8">
        <v>2039</v>
      </c>
      <c r="E11" s="9">
        <f t="shared" si="5"/>
        <v>2039</v>
      </c>
      <c r="F11" s="10"/>
      <c r="G11" s="11">
        <f t="shared" si="6"/>
        <v>0</v>
      </c>
      <c r="H11" s="5">
        <f t="shared" si="7"/>
        <v>1</v>
      </c>
      <c r="I11" s="11">
        <f t="shared" si="8"/>
        <v>2039</v>
      </c>
    </row>
    <row r="12" ht="14.25">
      <c r="A12" s="5">
        <f t="shared" si="9"/>
        <v>11</v>
      </c>
      <c r="B12" s="6" t="s">
        <v>19</v>
      </c>
      <c r="C12" s="7">
        <v>2</v>
      </c>
      <c r="D12" s="8">
        <v>900</v>
      </c>
      <c r="E12" s="9">
        <f t="shared" si="5"/>
        <v>1800</v>
      </c>
      <c r="F12" s="10"/>
      <c r="G12" s="11">
        <f t="shared" si="6"/>
        <v>0</v>
      </c>
      <c r="H12" s="5">
        <f t="shared" si="7"/>
        <v>2</v>
      </c>
      <c r="I12" s="11">
        <f t="shared" si="8"/>
        <v>1800</v>
      </c>
    </row>
    <row r="13" ht="14.25">
      <c r="A13" s="5">
        <f t="shared" si="9"/>
        <v>12</v>
      </c>
      <c r="B13" s="6" t="s">
        <v>20</v>
      </c>
      <c r="C13" s="7">
        <v>4</v>
      </c>
      <c r="D13" s="8">
        <v>750</v>
      </c>
      <c r="E13" s="9">
        <f t="shared" si="5"/>
        <v>3000</v>
      </c>
      <c r="F13" s="10"/>
      <c r="G13" s="11">
        <f t="shared" si="6"/>
        <v>0</v>
      </c>
      <c r="H13" s="5">
        <f t="shared" si="7"/>
        <v>4</v>
      </c>
      <c r="I13" s="11">
        <f t="shared" si="8"/>
        <v>3000</v>
      </c>
    </row>
    <row r="14" ht="14.25">
      <c r="A14" s="12">
        <f t="shared" si="9"/>
        <v>13</v>
      </c>
      <c r="B14" s="13" t="s">
        <v>21</v>
      </c>
      <c r="C14" s="14">
        <v>1.3999999999999999</v>
      </c>
      <c r="D14" s="15">
        <v>2300</v>
      </c>
      <c r="E14" s="16">
        <f t="shared" si="5"/>
        <v>3220</v>
      </c>
      <c r="F14" s="17">
        <v>1</v>
      </c>
      <c r="G14" s="18">
        <f t="shared" si="6"/>
        <v>2300</v>
      </c>
      <c r="H14" s="12">
        <f t="shared" si="7"/>
        <v>0.39999999999999991</v>
      </c>
      <c r="I14" s="18">
        <f t="shared" si="8"/>
        <v>919.99999999999977</v>
      </c>
    </row>
    <row r="15" ht="14.25">
      <c r="A15" s="5">
        <f t="shared" si="9"/>
        <v>14</v>
      </c>
      <c r="B15" s="6" t="s">
        <v>22</v>
      </c>
      <c r="C15" s="7">
        <v>11</v>
      </c>
      <c r="D15" s="8">
        <v>250</v>
      </c>
      <c r="E15" s="9">
        <f t="shared" si="5"/>
        <v>2750</v>
      </c>
      <c r="F15" s="10"/>
      <c r="G15" s="11">
        <f t="shared" si="6"/>
        <v>0</v>
      </c>
      <c r="H15" s="5">
        <f t="shared" si="7"/>
        <v>11</v>
      </c>
      <c r="I15" s="11">
        <f t="shared" si="8"/>
        <v>2750</v>
      </c>
    </row>
    <row r="16" ht="14.25">
      <c r="A16" s="5">
        <f t="shared" si="9"/>
        <v>15</v>
      </c>
      <c r="B16" s="6" t="s">
        <v>23</v>
      </c>
      <c r="C16" s="7">
        <v>2</v>
      </c>
      <c r="D16" s="8">
        <v>250</v>
      </c>
      <c r="E16" s="9">
        <f t="shared" si="5"/>
        <v>500</v>
      </c>
      <c r="F16" s="10"/>
      <c r="G16" s="11">
        <f t="shared" si="6"/>
        <v>0</v>
      </c>
      <c r="H16" s="5">
        <f t="shared" si="7"/>
        <v>2</v>
      </c>
      <c r="I16" s="11">
        <f t="shared" si="8"/>
        <v>500</v>
      </c>
    </row>
    <row r="17" ht="14.25">
      <c r="A17" s="5">
        <f t="shared" si="9"/>
        <v>16</v>
      </c>
      <c r="B17" s="6" t="s">
        <v>24</v>
      </c>
      <c r="C17" s="7">
        <v>3</v>
      </c>
      <c r="D17" s="8">
        <v>1010</v>
      </c>
      <c r="E17" s="9">
        <f t="shared" si="5"/>
        <v>3030</v>
      </c>
      <c r="F17" s="10"/>
      <c r="G17" s="11">
        <f t="shared" si="6"/>
        <v>0</v>
      </c>
      <c r="H17" s="5">
        <f t="shared" si="7"/>
        <v>3</v>
      </c>
      <c r="I17" s="11">
        <f t="shared" si="8"/>
        <v>3030</v>
      </c>
    </row>
    <row r="18" ht="14.25">
      <c r="A18" s="5">
        <f t="shared" si="9"/>
        <v>17</v>
      </c>
      <c r="B18" s="6" t="s">
        <v>25</v>
      </c>
      <c r="C18" s="7">
        <v>1</v>
      </c>
      <c r="D18" s="8">
        <v>1254</v>
      </c>
      <c r="E18" s="9">
        <f t="shared" si="5"/>
        <v>1254</v>
      </c>
      <c r="F18" s="10"/>
      <c r="G18" s="11">
        <f t="shared" si="6"/>
        <v>0</v>
      </c>
      <c r="H18" s="5">
        <f t="shared" si="7"/>
        <v>1</v>
      </c>
      <c r="I18" s="11">
        <f t="shared" si="8"/>
        <v>1254</v>
      </c>
    </row>
    <row r="19" ht="14.25">
      <c r="A19" s="5">
        <f t="shared" si="9"/>
        <v>18</v>
      </c>
      <c r="B19" s="6" t="s">
        <v>26</v>
      </c>
      <c r="C19" s="7">
        <v>3</v>
      </c>
      <c r="D19" s="8">
        <v>1010</v>
      </c>
      <c r="E19" s="9">
        <f t="shared" si="5"/>
        <v>3030</v>
      </c>
      <c r="F19" s="10"/>
      <c r="G19" s="11">
        <f t="shared" si="6"/>
        <v>0</v>
      </c>
      <c r="H19" s="5">
        <f t="shared" si="7"/>
        <v>3</v>
      </c>
      <c r="I19" s="11">
        <f t="shared" si="8"/>
        <v>3030</v>
      </c>
    </row>
    <row r="20" ht="14.25">
      <c r="A20" s="5">
        <f t="shared" si="9"/>
        <v>19</v>
      </c>
      <c r="B20" s="6" t="s">
        <v>27</v>
      </c>
      <c r="C20" s="7">
        <v>1</v>
      </c>
      <c r="D20" s="8">
        <v>1010</v>
      </c>
      <c r="E20" s="9">
        <f t="shared" si="5"/>
        <v>1010</v>
      </c>
      <c r="F20" s="10"/>
      <c r="G20" s="11">
        <f t="shared" si="6"/>
        <v>0</v>
      </c>
      <c r="H20" s="5">
        <f t="shared" si="7"/>
        <v>1</v>
      </c>
      <c r="I20" s="11">
        <f t="shared" si="8"/>
        <v>1010</v>
      </c>
    </row>
    <row r="21" ht="14.25">
      <c r="A21" s="5">
        <f t="shared" si="9"/>
        <v>20</v>
      </c>
      <c r="B21" s="6" t="s">
        <v>28</v>
      </c>
      <c r="C21" s="7">
        <v>1</v>
      </c>
      <c r="D21" s="8">
        <v>1450</v>
      </c>
      <c r="E21" s="9">
        <f t="shared" si="5"/>
        <v>1450</v>
      </c>
      <c r="F21" s="10"/>
      <c r="G21" s="11">
        <f t="shared" si="6"/>
        <v>0</v>
      </c>
      <c r="H21" s="5">
        <f t="shared" si="7"/>
        <v>1</v>
      </c>
      <c r="I21" s="11">
        <f t="shared" si="8"/>
        <v>1450</v>
      </c>
    </row>
    <row r="22" ht="14.25">
      <c r="A22" s="5">
        <f t="shared" si="9"/>
        <v>21</v>
      </c>
      <c r="B22" s="6" t="s">
        <v>29</v>
      </c>
      <c r="C22" s="7">
        <v>1</v>
      </c>
      <c r="D22" s="8">
        <v>3600</v>
      </c>
      <c r="E22" s="9">
        <f t="shared" si="5"/>
        <v>3600</v>
      </c>
      <c r="F22" s="10"/>
      <c r="G22" s="11">
        <f t="shared" si="6"/>
        <v>0</v>
      </c>
      <c r="H22" s="5">
        <f t="shared" si="7"/>
        <v>1</v>
      </c>
      <c r="I22" s="11">
        <f t="shared" si="8"/>
        <v>3600</v>
      </c>
    </row>
    <row r="23" ht="14.25">
      <c r="A23" s="5">
        <f t="shared" si="9"/>
        <v>22</v>
      </c>
      <c r="B23" s="6" t="s">
        <v>30</v>
      </c>
      <c r="C23" s="7">
        <v>10</v>
      </c>
      <c r="D23" s="8">
        <v>350</v>
      </c>
      <c r="E23" s="9">
        <f t="shared" si="5"/>
        <v>3500</v>
      </c>
      <c r="F23" s="10"/>
      <c r="G23" s="11">
        <f t="shared" si="6"/>
        <v>0</v>
      </c>
      <c r="H23" s="5">
        <f t="shared" si="7"/>
        <v>10</v>
      </c>
      <c r="I23" s="11">
        <f t="shared" si="8"/>
        <v>3500</v>
      </c>
    </row>
    <row r="24" ht="14.25">
      <c r="A24" s="5">
        <f t="shared" si="9"/>
        <v>23</v>
      </c>
      <c r="B24" s="6" t="s">
        <v>31</v>
      </c>
      <c r="C24" s="7">
        <v>2</v>
      </c>
      <c r="D24" s="8">
        <v>469</v>
      </c>
      <c r="E24" s="9">
        <f t="shared" si="5"/>
        <v>938</v>
      </c>
      <c r="F24" s="10"/>
      <c r="G24" s="11">
        <f t="shared" si="6"/>
        <v>0</v>
      </c>
      <c r="H24" s="5">
        <f t="shared" si="7"/>
        <v>2</v>
      </c>
      <c r="I24" s="11">
        <f t="shared" si="8"/>
        <v>938</v>
      </c>
    </row>
    <row r="25" ht="14.25">
      <c r="A25" s="5">
        <f t="shared" si="9"/>
        <v>24</v>
      </c>
      <c r="B25" s="6" t="s">
        <v>32</v>
      </c>
      <c r="C25" s="7">
        <v>11</v>
      </c>
      <c r="D25" s="8">
        <v>550</v>
      </c>
      <c r="E25" s="9">
        <f t="shared" si="5"/>
        <v>6050</v>
      </c>
      <c r="F25" s="10"/>
      <c r="G25" s="11">
        <f t="shared" si="6"/>
        <v>0</v>
      </c>
      <c r="H25" s="5">
        <f t="shared" si="7"/>
        <v>11</v>
      </c>
      <c r="I25" s="11">
        <f t="shared" si="8"/>
        <v>6050</v>
      </c>
    </row>
    <row r="26" ht="14.25">
      <c r="A26" s="5">
        <f t="shared" si="9"/>
        <v>25</v>
      </c>
      <c r="B26" s="6" t="s">
        <v>33</v>
      </c>
      <c r="C26" s="7">
        <v>9</v>
      </c>
      <c r="D26" s="8">
        <v>3492</v>
      </c>
      <c r="E26" s="9">
        <f t="shared" si="5"/>
        <v>31428</v>
      </c>
      <c r="F26" s="10">
        <v>1</v>
      </c>
      <c r="G26" s="11">
        <f t="shared" si="6"/>
        <v>3492</v>
      </c>
      <c r="H26" s="5">
        <f t="shared" si="7"/>
        <v>8</v>
      </c>
      <c r="I26" s="11">
        <f t="shared" si="8"/>
        <v>27936</v>
      </c>
    </row>
    <row r="27" ht="14.25">
      <c r="A27" s="5">
        <f t="shared" si="9"/>
        <v>26</v>
      </c>
      <c r="B27" s="19" t="s">
        <v>34</v>
      </c>
      <c r="C27" s="20">
        <v>4</v>
      </c>
      <c r="D27" s="21">
        <v>500</v>
      </c>
      <c r="E27" s="9">
        <f t="shared" si="5"/>
        <v>2000</v>
      </c>
      <c r="F27" s="10"/>
      <c r="G27" s="11">
        <f t="shared" si="6"/>
        <v>0</v>
      </c>
      <c r="H27" s="5">
        <f t="shared" si="7"/>
        <v>4</v>
      </c>
      <c r="I27" s="11">
        <f t="shared" si="8"/>
        <v>2000</v>
      </c>
    </row>
    <row r="28" ht="14.25">
      <c r="A28" s="5">
        <f t="shared" si="9"/>
        <v>27</v>
      </c>
      <c r="B28" s="6" t="s">
        <v>35</v>
      </c>
      <c r="C28" s="7">
        <v>1</v>
      </c>
      <c r="D28" s="8">
        <v>150</v>
      </c>
      <c r="E28" s="9">
        <f t="shared" si="5"/>
        <v>150</v>
      </c>
      <c r="F28" s="10">
        <v>1</v>
      </c>
      <c r="G28" s="11">
        <f t="shared" si="6"/>
        <v>150</v>
      </c>
      <c r="H28" s="5">
        <f t="shared" si="7"/>
        <v>0</v>
      </c>
      <c r="I28" s="11">
        <f t="shared" si="8"/>
        <v>0</v>
      </c>
    </row>
    <row r="29" ht="14.25">
      <c r="A29" s="5">
        <f t="shared" si="9"/>
        <v>28</v>
      </c>
      <c r="B29" s="6" t="s">
        <v>36</v>
      </c>
      <c r="C29" s="7">
        <v>1</v>
      </c>
      <c r="D29" s="8">
        <v>16800</v>
      </c>
      <c r="E29" s="9">
        <f t="shared" si="5"/>
        <v>16800</v>
      </c>
      <c r="F29" s="10"/>
      <c r="G29" s="11">
        <f t="shared" si="6"/>
        <v>0</v>
      </c>
      <c r="H29" s="5">
        <f t="shared" si="7"/>
        <v>1</v>
      </c>
      <c r="I29" s="11">
        <f t="shared" si="8"/>
        <v>16800</v>
      </c>
    </row>
    <row r="30" ht="14.25">
      <c r="A30" s="5">
        <f t="shared" si="9"/>
        <v>29</v>
      </c>
      <c r="B30" s="6" t="s">
        <v>37</v>
      </c>
      <c r="C30" s="7">
        <v>6</v>
      </c>
      <c r="D30" s="8">
        <v>200</v>
      </c>
      <c r="E30" s="9">
        <f t="shared" si="5"/>
        <v>1200</v>
      </c>
      <c r="F30" s="10">
        <v>2</v>
      </c>
      <c r="G30" s="11">
        <f t="shared" si="6"/>
        <v>400</v>
      </c>
      <c r="H30" s="5">
        <f t="shared" si="7"/>
        <v>4</v>
      </c>
      <c r="I30" s="11">
        <f t="shared" si="8"/>
        <v>800</v>
      </c>
    </row>
    <row r="31" ht="14.25">
      <c r="A31" s="5">
        <f t="shared" si="9"/>
        <v>30</v>
      </c>
      <c r="B31" s="6" t="s">
        <v>38</v>
      </c>
      <c r="C31" s="7">
        <v>1</v>
      </c>
      <c r="D31" s="8">
        <v>350</v>
      </c>
      <c r="E31" s="9">
        <f t="shared" si="5"/>
        <v>350</v>
      </c>
      <c r="F31" s="10"/>
      <c r="G31" s="11">
        <f t="shared" si="6"/>
        <v>0</v>
      </c>
      <c r="H31" s="5">
        <f t="shared" si="7"/>
        <v>1</v>
      </c>
      <c r="I31" s="11">
        <f t="shared" si="8"/>
        <v>350</v>
      </c>
    </row>
    <row r="32" ht="14.25">
      <c r="A32" s="5">
        <f t="shared" si="9"/>
        <v>31</v>
      </c>
      <c r="B32" s="6" t="s">
        <v>39</v>
      </c>
      <c r="C32" s="7">
        <v>3</v>
      </c>
      <c r="D32" s="8">
        <v>1062</v>
      </c>
      <c r="E32" s="9">
        <f t="shared" si="5"/>
        <v>3186</v>
      </c>
      <c r="F32" s="10"/>
      <c r="G32" s="11">
        <f t="shared" si="6"/>
        <v>0</v>
      </c>
      <c r="H32" s="5">
        <f t="shared" si="7"/>
        <v>3</v>
      </c>
      <c r="I32" s="11">
        <f t="shared" si="8"/>
        <v>3186</v>
      </c>
    </row>
    <row r="33" ht="14.25">
      <c r="A33" s="5">
        <f t="shared" si="9"/>
        <v>32</v>
      </c>
      <c r="B33" s="6" t="s">
        <v>40</v>
      </c>
      <c r="C33" s="7">
        <v>1</v>
      </c>
      <c r="D33" s="8">
        <v>50</v>
      </c>
      <c r="E33" s="8">
        <f t="shared" si="5"/>
        <v>50</v>
      </c>
      <c r="F33" s="10"/>
      <c r="G33" s="8">
        <f t="shared" si="6"/>
        <v>0</v>
      </c>
      <c r="H33" s="5">
        <f t="shared" si="7"/>
        <v>1</v>
      </c>
      <c r="I33" s="8">
        <f t="shared" si="8"/>
        <v>50</v>
      </c>
    </row>
    <row r="34" ht="14.25">
      <c r="A34" s="5">
        <f t="shared" si="9"/>
        <v>33</v>
      </c>
      <c r="B34" s="6" t="s">
        <v>41</v>
      </c>
      <c r="C34" s="7">
        <v>1</v>
      </c>
      <c r="D34" s="8">
        <v>300</v>
      </c>
      <c r="E34" s="8">
        <f t="shared" si="5"/>
        <v>300</v>
      </c>
      <c r="F34" s="10"/>
      <c r="G34" s="8">
        <f t="shared" si="6"/>
        <v>0</v>
      </c>
      <c r="H34" s="5">
        <f t="shared" si="7"/>
        <v>1</v>
      </c>
      <c r="I34" s="8">
        <f t="shared" si="8"/>
        <v>300</v>
      </c>
    </row>
    <row r="35" ht="14.25">
      <c r="A35" s="5">
        <f t="shared" si="9"/>
        <v>34</v>
      </c>
      <c r="B35" s="6" t="s">
        <v>42</v>
      </c>
      <c r="C35" s="7">
        <v>2</v>
      </c>
      <c r="D35" s="8">
        <v>650</v>
      </c>
      <c r="E35" s="8">
        <f t="shared" si="5"/>
        <v>1300</v>
      </c>
      <c r="F35" s="10"/>
      <c r="G35" s="11">
        <f t="shared" si="6"/>
        <v>0</v>
      </c>
      <c r="H35" s="5">
        <f t="shared" si="7"/>
        <v>2</v>
      </c>
      <c r="I35" s="11">
        <f t="shared" si="8"/>
        <v>1300</v>
      </c>
    </row>
    <row r="36" ht="14.25">
      <c r="A36" s="5">
        <f t="shared" si="9"/>
        <v>35</v>
      </c>
      <c r="B36" s="6" t="s">
        <v>43</v>
      </c>
      <c r="C36" s="7">
        <v>4</v>
      </c>
      <c r="D36" s="8">
        <v>2455</v>
      </c>
      <c r="E36" s="9">
        <f t="shared" si="5"/>
        <v>9820</v>
      </c>
      <c r="F36" s="10"/>
      <c r="G36" s="11">
        <f t="shared" si="6"/>
        <v>0</v>
      </c>
      <c r="H36" s="5">
        <f t="shared" si="7"/>
        <v>4</v>
      </c>
      <c r="I36" s="11">
        <f t="shared" si="8"/>
        <v>9820</v>
      </c>
    </row>
    <row r="37" ht="14.25">
      <c r="A37" s="22">
        <f t="shared" si="9"/>
        <v>36</v>
      </c>
      <c r="B37" s="23" t="s">
        <v>44</v>
      </c>
      <c r="C37" s="24">
        <v>4</v>
      </c>
      <c r="D37" s="25">
        <v>2455</v>
      </c>
      <c r="E37" s="26">
        <f t="shared" si="5"/>
        <v>9820</v>
      </c>
      <c r="F37" s="27"/>
      <c r="G37" s="28">
        <f t="shared" si="6"/>
        <v>0</v>
      </c>
      <c r="H37" s="22">
        <f t="shared" si="7"/>
        <v>4</v>
      </c>
      <c r="I37" s="28">
        <f t="shared" si="8"/>
        <v>9820</v>
      </c>
    </row>
    <row r="38" ht="14.25">
      <c r="A38" s="5">
        <f t="shared" si="9"/>
        <v>37</v>
      </c>
      <c r="B38" s="6" t="s">
        <v>45</v>
      </c>
      <c r="C38" s="7">
        <v>1</v>
      </c>
      <c r="D38" s="8">
        <v>450</v>
      </c>
      <c r="E38" s="9">
        <f t="shared" si="5"/>
        <v>450</v>
      </c>
      <c r="F38" s="10"/>
      <c r="G38" s="11">
        <f t="shared" si="6"/>
        <v>0</v>
      </c>
      <c r="H38" s="5">
        <f t="shared" si="7"/>
        <v>1</v>
      </c>
      <c r="I38" s="11">
        <f t="shared" si="8"/>
        <v>450</v>
      </c>
    </row>
    <row r="39" ht="14.25">
      <c r="A39" s="5">
        <f t="shared" si="9"/>
        <v>38</v>
      </c>
      <c r="B39" s="6" t="s">
        <v>46</v>
      </c>
      <c r="C39" s="7">
        <v>1</v>
      </c>
      <c r="D39" s="8">
        <v>15680</v>
      </c>
      <c r="E39" s="9">
        <f t="shared" si="5"/>
        <v>15680</v>
      </c>
      <c r="F39" s="10"/>
      <c r="G39" s="11">
        <f t="shared" si="6"/>
        <v>0</v>
      </c>
      <c r="H39" s="5">
        <f t="shared" si="7"/>
        <v>1</v>
      </c>
      <c r="I39" s="11">
        <f t="shared" si="8"/>
        <v>15680</v>
      </c>
    </row>
    <row r="40" ht="14.25">
      <c r="A40" s="5">
        <f t="shared" si="9"/>
        <v>39</v>
      </c>
      <c r="B40" s="6" t="s">
        <v>47</v>
      </c>
      <c r="C40" s="7">
        <v>2</v>
      </c>
      <c r="D40" s="8">
        <v>1300</v>
      </c>
      <c r="E40" s="9">
        <f t="shared" si="5"/>
        <v>2600</v>
      </c>
      <c r="F40" s="10"/>
      <c r="G40" s="11">
        <f t="shared" si="6"/>
        <v>0</v>
      </c>
      <c r="H40" s="5">
        <f t="shared" si="7"/>
        <v>2</v>
      </c>
      <c r="I40" s="11">
        <f t="shared" si="8"/>
        <v>2600</v>
      </c>
    </row>
    <row r="41" ht="14.25">
      <c r="A41" s="5">
        <f t="shared" si="9"/>
        <v>40</v>
      </c>
      <c r="B41" s="6" t="s">
        <v>48</v>
      </c>
      <c r="C41" s="7">
        <v>1</v>
      </c>
      <c r="D41" s="8">
        <v>1400</v>
      </c>
      <c r="E41" s="9">
        <f t="shared" si="5"/>
        <v>1400</v>
      </c>
      <c r="F41" s="10"/>
      <c r="G41" s="11">
        <f t="shared" si="6"/>
        <v>0</v>
      </c>
      <c r="H41" s="5">
        <f t="shared" si="7"/>
        <v>1</v>
      </c>
      <c r="I41" s="11">
        <f t="shared" si="8"/>
        <v>1400</v>
      </c>
    </row>
    <row r="42" ht="14.25">
      <c r="A42" s="5">
        <f t="shared" si="9"/>
        <v>41</v>
      </c>
      <c r="B42" s="6" t="s">
        <v>49</v>
      </c>
      <c r="C42" s="7">
        <v>1</v>
      </c>
      <c r="D42" s="8">
        <v>1539</v>
      </c>
      <c r="E42" s="29">
        <f t="shared" si="5"/>
        <v>1539</v>
      </c>
      <c r="F42" s="10"/>
      <c r="G42" s="11">
        <f t="shared" si="6"/>
        <v>0</v>
      </c>
      <c r="H42" s="5">
        <f t="shared" si="7"/>
        <v>1</v>
      </c>
      <c r="I42" s="29">
        <f t="shared" si="8"/>
        <v>1539</v>
      </c>
    </row>
    <row r="43" ht="14.25">
      <c r="A43" s="5">
        <f t="shared" si="9"/>
        <v>42</v>
      </c>
      <c r="B43" s="6" t="s">
        <v>50</v>
      </c>
      <c r="C43" s="7">
        <v>1</v>
      </c>
      <c r="D43" s="8">
        <v>600</v>
      </c>
      <c r="E43" s="29">
        <f t="shared" si="5"/>
        <v>600</v>
      </c>
      <c r="F43" s="10"/>
      <c r="G43" s="11">
        <f t="shared" si="6"/>
        <v>0</v>
      </c>
      <c r="H43" s="5">
        <f t="shared" si="7"/>
        <v>1</v>
      </c>
      <c r="I43" s="29">
        <f t="shared" si="8"/>
        <v>600</v>
      </c>
    </row>
    <row r="44" ht="14.25">
      <c r="A44" s="5">
        <f t="shared" si="9"/>
        <v>43</v>
      </c>
      <c r="B44" s="6" t="s">
        <v>51</v>
      </c>
      <c r="C44" s="7">
        <v>2</v>
      </c>
      <c r="D44" s="8">
        <v>1400</v>
      </c>
      <c r="E44" s="29">
        <f t="shared" si="5"/>
        <v>2800</v>
      </c>
      <c r="F44" s="10"/>
      <c r="G44" s="11">
        <f t="shared" si="6"/>
        <v>0</v>
      </c>
      <c r="H44" s="5">
        <f t="shared" si="7"/>
        <v>2</v>
      </c>
      <c r="I44" s="29">
        <f t="shared" si="8"/>
        <v>2800</v>
      </c>
    </row>
    <row r="45" ht="14.25">
      <c r="A45" s="5">
        <f t="shared" si="9"/>
        <v>44</v>
      </c>
      <c r="B45" s="6" t="s">
        <v>52</v>
      </c>
      <c r="C45" s="7">
        <v>2</v>
      </c>
      <c r="D45" s="8">
        <v>895</v>
      </c>
      <c r="E45" s="29">
        <f t="shared" si="5"/>
        <v>1790</v>
      </c>
      <c r="F45" s="10"/>
      <c r="G45" s="11">
        <f t="shared" si="6"/>
        <v>0</v>
      </c>
      <c r="H45" s="5">
        <f t="shared" si="7"/>
        <v>2</v>
      </c>
      <c r="I45" s="29">
        <f t="shared" si="8"/>
        <v>1790</v>
      </c>
    </row>
    <row r="46" ht="14.25">
      <c r="A46" s="5">
        <f t="shared" si="9"/>
        <v>45</v>
      </c>
      <c r="B46" s="6" t="s">
        <v>53</v>
      </c>
      <c r="C46" s="7">
        <v>1</v>
      </c>
      <c r="D46" s="8">
        <v>527</v>
      </c>
      <c r="E46" s="29">
        <f t="shared" si="5"/>
        <v>527</v>
      </c>
      <c r="F46" s="10"/>
      <c r="G46" s="11">
        <f t="shared" si="6"/>
        <v>0</v>
      </c>
      <c r="H46" s="5">
        <f t="shared" si="7"/>
        <v>1</v>
      </c>
      <c r="I46" s="29">
        <f t="shared" si="8"/>
        <v>527</v>
      </c>
    </row>
    <row r="47" ht="14.25">
      <c r="A47" s="5">
        <f t="shared" si="9"/>
        <v>46</v>
      </c>
      <c r="B47" s="6" t="s">
        <v>54</v>
      </c>
      <c r="C47" s="7">
        <v>1</v>
      </c>
      <c r="D47" s="8">
        <v>5500</v>
      </c>
      <c r="E47" s="29">
        <f t="shared" si="5"/>
        <v>5500</v>
      </c>
      <c r="F47" s="10"/>
      <c r="G47" s="11">
        <f t="shared" si="6"/>
        <v>0</v>
      </c>
      <c r="H47" s="5">
        <f t="shared" si="7"/>
        <v>1</v>
      </c>
      <c r="I47" s="29">
        <f t="shared" si="8"/>
        <v>5500</v>
      </c>
    </row>
    <row r="48" ht="14.25">
      <c r="A48" s="5">
        <f t="shared" si="9"/>
        <v>47</v>
      </c>
      <c r="B48" s="6" t="s">
        <v>55</v>
      </c>
      <c r="C48" s="7">
        <v>1</v>
      </c>
      <c r="D48" s="8">
        <v>450</v>
      </c>
      <c r="E48" s="29">
        <f t="shared" si="5"/>
        <v>450</v>
      </c>
      <c r="F48" s="10"/>
      <c r="G48" s="11">
        <f t="shared" si="6"/>
        <v>0</v>
      </c>
      <c r="H48" s="5">
        <f t="shared" si="7"/>
        <v>1</v>
      </c>
      <c r="I48" s="29">
        <f t="shared" si="8"/>
        <v>450</v>
      </c>
    </row>
    <row r="49" ht="14.25">
      <c r="A49" s="5">
        <f t="shared" si="9"/>
        <v>48</v>
      </c>
      <c r="B49" s="6" t="s">
        <v>56</v>
      </c>
      <c r="C49" s="7">
        <v>2</v>
      </c>
      <c r="D49" s="8">
        <v>1250</v>
      </c>
      <c r="E49" s="29">
        <f t="shared" si="5"/>
        <v>2500</v>
      </c>
      <c r="F49" s="10"/>
      <c r="G49" s="11">
        <f t="shared" si="6"/>
        <v>0</v>
      </c>
      <c r="H49" s="5">
        <f t="shared" si="7"/>
        <v>2</v>
      </c>
      <c r="I49" s="29">
        <f t="shared" si="8"/>
        <v>2500</v>
      </c>
    </row>
    <row r="50" ht="14.25">
      <c r="A50" s="5">
        <f t="shared" si="9"/>
        <v>49</v>
      </c>
      <c r="B50" s="6" t="s">
        <v>57</v>
      </c>
      <c r="C50" s="7">
        <v>1</v>
      </c>
      <c r="D50" s="8">
        <v>1075</v>
      </c>
      <c r="E50" s="29">
        <f t="shared" si="5"/>
        <v>1075</v>
      </c>
      <c r="F50" s="10"/>
      <c r="G50" s="11">
        <f t="shared" si="6"/>
        <v>0</v>
      </c>
      <c r="H50" s="5">
        <f t="shared" si="7"/>
        <v>1</v>
      </c>
      <c r="I50" s="29">
        <f t="shared" si="8"/>
        <v>1075</v>
      </c>
    </row>
    <row r="51" ht="14.25">
      <c r="A51" s="5">
        <f t="shared" si="9"/>
        <v>50</v>
      </c>
      <c r="B51" s="6" t="s">
        <v>58</v>
      </c>
      <c r="C51" s="7">
        <v>1</v>
      </c>
      <c r="D51" s="8">
        <v>1166</v>
      </c>
      <c r="E51" s="29">
        <f t="shared" si="5"/>
        <v>1166</v>
      </c>
      <c r="F51" s="10"/>
      <c r="G51" s="11">
        <f t="shared" si="6"/>
        <v>0</v>
      </c>
      <c r="H51" s="5">
        <f t="shared" si="7"/>
        <v>1</v>
      </c>
      <c r="I51" s="29">
        <f t="shared" si="8"/>
        <v>1166</v>
      </c>
    </row>
    <row r="52" ht="14.25">
      <c r="A52" s="5">
        <f t="shared" si="9"/>
        <v>51</v>
      </c>
      <c r="B52" s="6" t="s">
        <v>59</v>
      </c>
      <c r="C52" s="7">
        <v>1</v>
      </c>
      <c r="D52" s="8">
        <v>900</v>
      </c>
      <c r="E52" s="29">
        <f t="shared" si="5"/>
        <v>900</v>
      </c>
      <c r="F52" s="10"/>
      <c r="G52" s="11">
        <f t="shared" si="6"/>
        <v>0</v>
      </c>
      <c r="H52" s="5">
        <f t="shared" si="7"/>
        <v>1</v>
      </c>
      <c r="I52" s="29">
        <f t="shared" si="8"/>
        <v>900</v>
      </c>
    </row>
    <row r="53" ht="14.25">
      <c r="A53" s="5">
        <f t="shared" si="9"/>
        <v>52</v>
      </c>
      <c r="B53" s="6" t="s">
        <v>60</v>
      </c>
      <c r="C53" s="7">
        <v>30</v>
      </c>
      <c r="D53" s="8">
        <v>1850</v>
      </c>
      <c r="E53" s="29">
        <f t="shared" si="5"/>
        <v>55500</v>
      </c>
      <c r="F53" s="10"/>
      <c r="G53" s="11">
        <f t="shared" si="6"/>
        <v>0</v>
      </c>
      <c r="H53" s="5">
        <f t="shared" si="7"/>
        <v>30</v>
      </c>
      <c r="I53" s="29">
        <f t="shared" si="8"/>
        <v>55500</v>
      </c>
    </row>
    <row r="54" ht="14.25">
      <c r="A54" s="5">
        <f t="shared" si="9"/>
        <v>53</v>
      </c>
      <c r="B54" s="6" t="s">
        <v>61</v>
      </c>
      <c r="C54" s="7">
        <v>0</v>
      </c>
      <c r="D54" s="8">
        <v>4250</v>
      </c>
      <c r="E54" s="29">
        <f t="shared" si="5"/>
        <v>0</v>
      </c>
      <c r="F54" s="10"/>
      <c r="G54" s="11">
        <f t="shared" si="6"/>
        <v>0</v>
      </c>
      <c r="H54" s="5">
        <f t="shared" si="7"/>
        <v>0</v>
      </c>
      <c r="I54" s="29">
        <f t="shared" si="8"/>
        <v>0</v>
      </c>
    </row>
    <row r="55" ht="14.25">
      <c r="A55" s="5">
        <f t="shared" si="9"/>
        <v>54</v>
      </c>
      <c r="B55" s="6" t="s">
        <v>62</v>
      </c>
      <c r="C55" s="7">
        <v>4</v>
      </c>
      <c r="D55" s="8">
        <v>2500</v>
      </c>
      <c r="E55" s="29">
        <f t="shared" si="5"/>
        <v>10000</v>
      </c>
      <c r="F55" s="10"/>
      <c r="G55" s="11">
        <f t="shared" si="6"/>
        <v>0</v>
      </c>
      <c r="H55" s="5">
        <f t="shared" si="7"/>
        <v>4</v>
      </c>
      <c r="I55" s="29">
        <f t="shared" si="8"/>
        <v>10000</v>
      </c>
    </row>
    <row r="56" ht="14.25">
      <c r="A56" s="5">
        <f t="shared" si="9"/>
        <v>55</v>
      </c>
      <c r="B56" s="6" t="s">
        <v>63</v>
      </c>
      <c r="C56" s="7">
        <v>2</v>
      </c>
      <c r="D56" s="8">
        <v>2500</v>
      </c>
      <c r="E56" s="29">
        <f t="shared" si="5"/>
        <v>5000</v>
      </c>
      <c r="F56" s="10"/>
      <c r="G56" s="11">
        <f t="shared" si="6"/>
        <v>0</v>
      </c>
      <c r="H56" s="5">
        <f t="shared" si="7"/>
        <v>2</v>
      </c>
      <c r="I56" s="29">
        <f t="shared" si="8"/>
        <v>5000</v>
      </c>
    </row>
    <row r="57" ht="14.25">
      <c r="A57" s="12">
        <f t="shared" si="9"/>
        <v>56</v>
      </c>
      <c r="B57" s="13" t="s">
        <v>64</v>
      </c>
      <c r="C57" s="14">
        <v>8</v>
      </c>
      <c r="D57" s="15">
        <v>6372</v>
      </c>
      <c r="E57" s="30">
        <f t="shared" si="5"/>
        <v>50976</v>
      </c>
      <c r="F57" s="17">
        <v>8</v>
      </c>
      <c r="G57" s="18">
        <f t="shared" si="6"/>
        <v>50976</v>
      </c>
      <c r="H57" s="12">
        <f t="shared" si="7"/>
        <v>0</v>
      </c>
      <c r="I57" s="30">
        <f t="shared" si="8"/>
        <v>0</v>
      </c>
    </row>
    <row r="58" ht="14.25">
      <c r="A58" s="5">
        <f t="shared" si="9"/>
        <v>57</v>
      </c>
      <c r="B58" s="6" t="s">
        <v>65</v>
      </c>
      <c r="C58" s="7">
        <v>3</v>
      </c>
      <c r="D58" s="8">
        <v>8400</v>
      </c>
      <c r="E58" s="29">
        <f t="shared" si="5"/>
        <v>25200</v>
      </c>
      <c r="F58" s="10"/>
      <c r="G58" s="11">
        <f t="shared" si="6"/>
        <v>0</v>
      </c>
      <c r="H58" s="5">
        <f t="shared" si="7"/>
        <v>3</v>
      </c>
      <c r="I58" s="29">
        <f t="shared" si="8"/>
        <v>25200</v>
      </c>
    </row>
    <row r="59" ht="14.25">
      <c r="A59" s="5">
        <f t="shared" si="9"/>
        <v>58</v>
      </c>
      <c r="B59" s="6" t="s">
        <v>66</v>
      </c>
      <c r="C59" s="7">
        <v>1.5</v>
      </c>
      <c r="D59" s="8">
        <v>8200</v>
      </c>
      <c r="E59" s="29">
        <f t="shared" si="5"/>
        <v>12300</v>
      </c>
      <c r="F59" s="10"/>
      <c r="G59" s="11">
        <f t="shared" si="6"/>
        <v>0</v>
      </c>
      <c r="H59" s="5">
        <f t="shared" si="7"/>
        <v>1.5</v>
      </c>
      <c r="I59" s="29">
        <f t="shared" si="8"/>
        <v>12300</v>
      </c>
    </row>
    <row r="60" ht="14.25">
      <c r="A60" s="5">
        <f t="shared" si="9"/>
        <v>59</v>
      </c>
      <c r="B60" s="31" t="s">
        <v>67</v>
      </c>
      <c r="C60" s="7">
        <v>0</v>
      </c>
      <c r="D60" s="8">
        <v>12000</v>
      </c>
      <c r="E60" s="29">
        <f t="shared" si="5"/>
        <v>0</v>
      </c>
      <c r="F60" s="10"/>
      <c r="G60" s="11">
        <f t="shared" si="6"/>
        <v>0</v>
      </c>
      <c r="H60" s="5">
        <f t="shared" si="7"/>
        <v>0</v>
      </c>
      <c r="I60" s="29">
        <f t="shared" si="8"/>
        <v>0</v>
      </c>
    </row>
    <row r="61" ht="14.25">
      <c r="A61" s="32">
        <f t="shared" si="9"/>
        <v>60</v>
      </c>
      <c r="B61" s="33" t="s">
        <v>68</v>
      </c>
      <c r="C61" s="34">
        <v>6</v>
      </c>
      <c r="D61" s="25">
        <v>5757</v>
      </c>
      <c r="E61" s="35">
        <f t="shared" si="5"/>
        <v>34542</v>
      </c>
      <c r="F61" s="27"/>
      <c r="G61" s="28">
        <f t="shared" si="6"/>
        <v>0</v>
      </c>
      <c r="H61" s="22">
        <f t="shared" si="7"/>
        <v>6</v>
      </c>
      <c r="I61" s="35">
        <f t="shared" si="8"/>
        <v>34542</v>
      </c>
    </row>
    <row r="62" ht="14.25">
      <c r="A62" s="32">
        <f t="shared" si="9"/>
        <v>61</v>
      </c>
      <c r="B62" s="33" t="s">
        <v>69</v>
      </c>
      <c r="C62" s="34">
        <v>1</v>
      </c>
      <c r="D62" s="25">
        <v>5757</v>
      </c>
      <c r="E62" s="35">
        <f t="shared" si="5"/>
        <v>5757</v>
      </c>
      <c r="F62" s="27"/>
      <c r="G62" s="28">
        <f t="shared" si="6"/>
        <v>0</v>
      </c>
      <c r="H62" s="22">
        <f t="shared" si="7"/>
        <v>1</v>
      </c>
      <c r="I62" s="35">
        <f t="shared" si="8"/>
        <v>5757</v>
      </c>
    </row>
    <row r="63" ht="14.25">
      <c r="A63" s="36">
        <f t="shared" si="9"/>
        <v>62</v>
      </c>
      <c r="B63" s="37" t="s">
        <v>70</v>
      </c>
      <c r="C63" s="38">
        <v>6</v>
      </c>
      <c r="D63" s="8">
        <v>3800</v>
      </c>
      <c r="E63" s="29">
        <f t="shared" si="5"/>
        <v>22800</v>
      </c>
      <c r="F63" s="10">
        <v>1</v>
      </c>
      <c r="G63" s="11">
        <f t="shared" si="6"/>
        <v>3800</v>
      </c>
      <c r="H63" s="5">
        <f t="shared" si="7"/>
        <v>5</v>
      </c>
      <c r="I63" s="29">
        <f t="shared" si="8"/>
        <v>19000</v>
      </c>
    </row>
    <row r="64" ht="14.25">
      <c r="A64" s="36">
        <f t="shared" si="9"/>
        <v>63</v>
      </c>
      <c r="B64" s="37" t="s">
        <v>71</v>
      </c>
      <c r="C64" s="39">
        <v>1</v>
      </c>
      <c r="D64" s="8">
        <v>750</v>
      </c>
      <c r="E64" s="29">
        <f t="shared" si="5"/>
        <v>750</v>
      </c>
      <c r="F64" s="10"/>
      <c r="G64" s="11">
        <f t="shared" si="6"/>
        <v>0</v>
      </c>
      <c r="H64" s="5">
        <f t="shared" si="7"/>
        <v>1</v>
      </c>
      <c r="I64" s="29">
        <f t="shared" si="8"/>
        <v>750</v>
      </c>
    </row>
    <row r="65" ht="14.25">
      <c r="A65" s="32">
        <f t="shared" si="9"/>
        <v>64</v>
      </c>
      <c r="B65" s="33" t="s">
        <v>72</v>
      </c>
      <c r="C65" s="40">
        <v>5</v>
      </c>
      <c r="D65" s="25">
        <v>10032</v>
      </c>
      <c r="E65" s="35">
        <f t="shared" si="5"/>
        <v>50160</v>
      </c>
      <c r="F65" s="27"/>
      <c r="G65" s="28">
        <f t="shared" si="6"/>
        <v>0</v>
      </c>
      <c r="H65" s="22">
        <f t="shared" si="7"/>
        <v>5</v>
      </c>
      <c r="I65" s="35">
        <f t="shared" si="8"/>
        <v>50160</v>
      </c>
    </row>
    <row r="66" ht="14.25">
      <c r="A66" s="41">
        <f t="shared" si="9"/>
        <v>65</v>
      </c>
      <c r="B66" s="42" t="s">
        <v>73</v>
      </c>
      <c r="C66" s="43">
        <v>27</v>
      </c>
      <c r="D66" s="44">
        <v>225</v>
      </c>
      <c r="E66" s="30">
        <f t="shared" si="5"/>
        <v>6075</v>
      </c>
      <c r="F66" s="17"/>
      <c r="G66" s="18">
        <f t="shared" si="6"/>
        <v>0</v>
      </c>
      <c r="H66" s="12">
        <f t="shared" si="7"/>
        <v>27</v>
      </c>
      <c r="I66" s="30">
        <f t="shared" si="8"/>
        <v>6075</v>
      </c>
    </row>
    <row r="67" ht="14.25">
      <c r="A67" s="36">
        <f t="shared" si="9"/>
        <v>66</v>
      </c>
      <c r="B67" s="37" t="s">
        <v>74</v>
      </c>
      <c r="C67" s="45">
        <v>1</v>
      </c>
      <c r="D67" s="46">
        <v>1200</v>
      </c>
      <c r="E67" s="29">
        <f t="shared" si="5"/>
        <v>1200</v>
      </c>
      <c r="F67" s="10"/>
      <c r="G67" s="11">
        <f t="shared" si="6"/>
        <v>0</v>
      </c>
      <c r="H67" s="5">
        <f t="shared" si="7"/>
        <v>1</v>
      </c>
      <c r="I67" s="29">
        <f t="shared" si="8"/>
        <v>1200</v>
      </c>
    </row>
    <row r="68" ht="14.25">
      <c r="A68" s="36">
        <f t="shared" si="9"/>
        <v>67</v>
      </c>
      <c r="B68" s="37" t="s">
        <v>75</v>
      </c>
      <c r="C68" s="45">
        <v>3.75</v>
      </c>
      <c r="D68" s="46">
        <v>1200</v>
      </c>
      <c r="E68" s="29">
        <f t="shared" si="5"/>
        <v>4500</v>
      </c>
      <c r="F68" s="10"/>
      <c r="G68" s="11">
        <f t="shared" si="6"/>
        <v>0</v>
      </c>
      <c r="H68" s="5">
        <f t="shared" si="7"/>
        <v>3.75</v>
      </c>
      <c r="I68" s="29">
        <f t="shared" si="8"/>
        <v>4500</v>
      </c>
    </row>
    <row r="69" ht="14.25">
      <c r="A69" s="36">
        <f t="shared" si="9"/>
        <v>68</v>
      </c>
      <c r="B69" s="37" t="s">
        <v>76</v>
      </c>
      <c r="C69" s="45">
        <v>10</v>
      </c>
      <c r="D69" s="46">
        <v>450</v>
      </c>
      <c r="E69" s="29">
        <f t="shared" si="5"/>
        <v>4500</v>
      </c>
      <c r="F69" s="10"/>
      <c r="G69" s="11">
        <f t="shared" si="6"/>
        <v>0</v>
      </c>
      <c r="H69" s="5">
        <f t="shared" si="7"/>
        <v>10</v>
      </c>
      <c r="I69" s="29">
        <f t="shared" si="8"/>
        <v>4500</v>
      </c>
    </row>
    <row r="70" ht="14.25">
      <c r="A70" s="36">
        <f t="shared" si="9"/>
        <v>69</v>
      </c>
      <c r="B70" s="37" t="s">
        <v>77</v>
      </c>
      <c r="C70" s="45">
        <v>6</v>
      </c>
      <c r="D70" s="46">
        <v>1160</v>
      </c>
      <c r="E70" s="29">
        <f t="shared" si="5"/>
        <v>6960</v>
      </c>
      <c r="F70" s="10"/>
      <c r="G70" s="11">
        <f t="shared" si="6"/>
        <v>0</v>
      </c>
      <c r="H70" s="5">
        <f t="shared" si="7"/>
        <v>6</v>
      </c>
      <c r="I70" s="29">
        <f t="shared" si="8"/>
        <v>6960</v>
      </c>
    </row>
    <row r="71" ht="14.25">
      <c r="A71" s="36">
        <f t="shared" si="9"/>
        <v>70</v>
      </c>
      <c r="B71" s="37" t="s">
        <v>78</v>
      </c>
      <c r="C71" s="45">
        <v>1</v>
      </c>
      <c r="D71" s="46">
        <v>2000</v>
      </c>
      <c r="E71" s="29">
        <f t="shared" si="5"/>
        <v>2000</v>
      </c>
      <c r="F71" s="10"/>
      <c r="G71" s="11">
        <f t="shared" si="6"/>
        <v>0</v>
      </c>
      <c r="H71" s="5">
        <f t="shared" si="7"/>
        <v>1</v>
      </c>
      <c r="I71" s="29">
        <f t="shared" si="8"/>
        <v>2000</v>
      </c>
    </row>
    <row r="72" ht="14.25">
      <c r="A72" s="36">
        <f t="shared" si="9"/>
        <v>71</v>
      </c>
      <c r="B72" s="37" t="s">
        <v>79</v>
      </c>
      <c r="C72" s="45">
        <v>1</v>
      </c>
      <c r="D72" s="46">
        <v>1650</v>
      </c>
      <c r="E72" s="29">
        <f t="shared" si="5"/>
        <v>1650</v>
      </c>
      <c r="F72" s="10"/>
      <c r="G72" s="11">
        <f t="shared" si="6"/>
        <v>0</v>
      </c>
      <c r="H72" s="5">
        <f t="shared" si="7"/>
        <v>1</v>
      </c>
      <c r="I72" s="29">
        <f t="shared" si="8"/>
        <v>1650</v>
      </c>
    </row>
    <row r="73" ht="14.25">
      <c r="A73" s="36">
        <f t="shared" si="9"/>
        <v>72</v>
      </c>
      <c r="B73" s="37" t="s">
        <v>80</v>
      </c>
      <c r="C73" s="45">
        <v>1</v>
      </c>
      <c r="D73" s="46">
        <v>1160</v>
      </c>
      <c r="E73" s="29">
        <f t="shared" si="5"/>
        <v>1160</v>
      </c>
      <c r="F73" s="10"/>
      <c r="G73" s="11">
        <f t="shared" si="6"/>
        <v>0</v>
      </c>
      <c r="H73" s="5">
        <f t="shared" si="7"/>
        <v>1</v>
      </c>
      <c r="I73" s="29">
        <f t="shared" si="8"/>
        <v>1160</v>
      </c>
    </row>
    <row r="74" ht="14.25">
      <c r="A74" s="36">
        <f t="shared" si="9"/>
        <v>73</v>
      </c>
      <c r="B74" s="37" t="s">
        <v>81</v>
      </c>
      <c r="C74" s="45">
        <v>1</v>
      </c>
      <c r="D74" s="46">
        <v>950</v>
      </c>
      <c r="E74" s="29">
        <f t="shared" ref="E74:E99" si="10">C74*D74</f>
        <v>950</v>
      </c>
      <c r="F74" s="10"/>
      <c r="G74" s="11">
        <f t="shared" ref="G74:G99" si="11">+F74*D74</f>
        <v>0</v>
      </c>
      <c r="H74" s="5">
        <f t="shared" ref="H74:H99" si="12">+C74-F74</f>
        <v>1</v>
      </c>
      <c r="I74" s="29">
        <f t="shared" ref="I74:I99" si="13">+H74*D74</f>
        <v>950</v>
      </c>
    </row>
    <row r="75" ht="14.25">
      <c r="A75" s="36">
        <f t="shared" ref="A75:A100" si="14">A74+1</f>
        <v>74</v>
      </c>
      <c r="B75" s="37" t="s">
        <v>82</v>
      </c>
      <c r="C75" s="45">
        <v>1</v>
      </c>
      <c r="D75" s="46">
        <v>3400</v>
      </c>
      <c r="E75" s="29">
        <f t="shared" si="10"/>
        <v>3400</v>
      </c>
      <c r="F75" s="10"/>
      <c r="G75" s="11">
        <f t="shared" si="11"/>
        <v>0</v>
      </c>
      <c r="H75" s="5">
        <f t="shared" si="12"/>
        <v>1</v>
      </c>
      <c r="I75" s="29">
        <f t="shared" si="13"/>
        <v>3400</v>
      </c>
    </row>
    <row r="76" ht="14.25">
      <c r="A76" s="36">
        <f t="shared" si="14"/>
        <v>75</v>
      </c>
      <c r="B76" s="37" t="s">
        <v>83</v>
      </c>
      <c r="C76" s="45">
        <v>1</v>
      </c>
      <c r="D76" s="46">
        <v>1250</v>
      </c>
      <c r="E76" s="29">
        <f t="shared" si="10"/>
        <v>1250</v>
      </c>
      <c r="F76" s="10"/>
      <c r="G76" s="11">
        <f t="shared" si="11"/>
        <v>0</v>
      </c>
      <c r="H76" s="5">
        <f t="shared" si="12"/>
        <v>1</v>
      </c>
      <c r="I76" s="29">
        <f t="shared" si="13"/>
        <v>1250</v>
      </c>
    </row>
    <row r="77" s="47" customFormat="1" ht="14.25">
      <c r="A77" s="32">
        <f t="shared" si="14"/>
        <v>76</v>
      </c>
      <c r="B77" s="33" t="s">
        <v>84</v>
      </c>
      <c r="C77" s="48">
        <v>1</v>
      </c>
      <c r="D77" s="49">
        <v>1000</v>
      </c>
      <c r="E77" s="35">
        <f t="shared" si="10"/>
        <v>1000</v>
      </c>
      <c r="F77" s="27"/>
      <c r="G77" s="28">
        <f t="shared" si="11"/>
        <v>0</v>
      </c>
      <c r="H77" s="22">
        <f t="shared" si="12"/>
        <v>1</v>
      </c>
      <c r="I77" s="50">
        <f t="shared" si="13"/>
        <v>1000</v>
      </c>
    </row>
    <row r="78" ht="14.25">
      <c r="A78" s="36">
        <f t="shared" si="14"/>
        <v>77</v>
      </c>
      <c r="B78" s="51" t="s">
        <v>85</v>
      </c>
      <c r="C78" s="45">
        <v>7</v>
      </c>
      <c r="D78" s="46">
        <v>1150</v>
      </c>
      <c r="E78" s="29">
        <f t="shared" si="10"/>
        <v>8050</v>
      </c>
      <c r="F78" s="10">
        <v>1</v>
      </c>
      <c r="G78" s="11">
        <f t="shared" si="11"/>
        <v>1150</v>
      </c>
      <c r="H78" s="5">
        <f t="shared" si="12"/>
        <v>6</v>
      </c>
      <c r="I78" s="52">
        <f t="shared" si="13"/>
        <v>6900</v>
      </c>
    </row>
    <row r="79" s="47" customFormat="1" ht="14.25">
      <c r="A79" s="32">
        <f t="shared" si="14"/>
        <v>78</v>
      </c>
      <c r="B79" s="33" t="s">
        <v>86</v>
      </c>
      <c r="C79" s="48">
        <v>3</v>
      </c>
      <c r="D79" s="49">
        <v>1776</v>
      </c>
      <c r="E79" s="35">
        <f t="shared" si="10"/>
        <v>5328</v>
      </c>
      <c r="F79" s="27"/>
      <c r="G79" s="28">
        <f t="shared" si="11"/>
        <v>0</v>
      </c>
      <c r="H79" s="22">
        <f t="shared" si="12"/>
        <v>3</v>
      </c>
      <c r="I79" s="50">
        <f t="shared" si="13"/>
        <v>5328</v>
      </c>
    </row>
    <row r="80" s="47" customFormat="1" ht="14.25">
      <c r="A80" s="32">
        <f t="shared" si="14"/>
        <v>79</v>
      </c>
      <c r="B80" s="33" t="s">
        <v>87</v>
      </c>
      <c r="C80" s="48">
        <v>2</v>
      </c>
      <c r="D80" s="49">
        <v>2228</v>
      </c>
      <c r="E80" s="35">
        <f t="shared" si="10"/>
        <v>4456</v>
      </c>
      <c r="F80" s="27"/>
      <c r="G80" s="28">
        <f t="shared" si="11"/>
        <v>0</v>
      </c>
      <c r="H80" s="22">
        <f t="shared" si="12"/>
        <v>2</v>
      </c>
      <c r="I80" s="50">
        <f t="shared" si="13"/>
        <v>4456</v>
      </c>
    </row>
    <row r="81" ht="14.25">
      <c r="A81" s="36">
        <f t="shared" si="14"/>
        <v>80</v>
      </c>
      <c r="B81" s="51" t="s">
        <v>88</v>
      </c>
      <c r="C81" s="45">
        <v>3</v>
      </c>
      <c r="D81" s="46">
        <v>940</v>
      </c>
      <c r="E81" s="29">
        <f t="shared" si="10"/>
        <v>2820</v>
      </c>
      <c r="F81" s="10"/>
      <c r="G81" s="11">
        <f t="shared" si="11"/>
        <v>0</v>
      </c>
      <c r="H81" s="5">
        <f t="shared" si="12"/>
        <v>3</v>
      </c>
      <c r="I81" s="52">
        <f t="shared" si="13"/>
        <v>2820</v>
      </c>
    </row>
    <row r="82" ht="14.25">
      <c r="A82" s="36">
        <f t="shared" si="14"/>
        <v>81</v>
      </c>
      <c r="B82" s="51" t="s">
        <v>89</v>
      </c>
      <c r="C82" s="45">
        <v>2</v>
      </c>
      <c r="D82" s="46">
        <v>1800</v>
      </c>
      <c r="E82" s="29">
        <f t="shared" si="10"/>
        <v>3600</v>
      </c>
      <c r="F82" s="10">
        <v>1</v>
      </c>
      <c r="G82" s="11">
        <f t="shared" si="11"/>
        <v>1800</v>
      </c>
      <c r="H82" s="5">
        <f t="shared" si="12"/>
        <v>1</v>
      </c>
      <c r="I82" s="52">
        <f t="shared" si="13"/>
        <v>1800</v>
      </c>
    </row>
    <row r="83" ht="14.25">
      <c r="A83" s="36">
        <f t="shared" si="14"/>
        <v>82</v>
      </c>
      <c r="B83" s="37" t="s">
        <v>90</v>
      </c>
      <c r="C83" s="45">
        <v>3</v>
      </c>
      <c r="D83" s="46">
        <v>3800</v>
      </c>
      <c r="E83" s="29">
        <f t="shared" si="10"/>
        <v>11400</v>
      </c>
      <c r="F83" s="10"/>
      <c r="G83" s="11">
        <f t="shared" si="11"/>
        <v>0</v>
      </c>
      <c r="H83" s="5">
        <f t="shared" si="12"/>
        <v>3</v>
      </c>
      <c r="I83" s="52">
        <f t="shared" si="13"/>
        <v>11400</v>
      </c>
    </row>
    <row r="84" ht="14.25">
      <c r="A84" s="36">
        <f t="shared" si="14"/>
        <v>83</v>
      </c>
      <c r="B84" s="51" t="s">
        <v>91</v>
      </c>
      <c r="C84" s="45">
        <v>3</v>
      </c>
      <c r="D84" s="46">
        <v>3800</v>
      </c>
      <c r="E84" s="29">
        <f t="shared" si="10"/>
        <v>11400</v>
      </c>
      <c r="F84" s="10"/>
      <c r="G84" s="11">
        <f t="shared" si="11"/>
        <v>0</v>
      </c>
      <c r="H84" s="5">
        <f t="shared" si="12"/>
        <v>3</v>
      </c>
      <c r="I84" s="52">
        <f t="shared" si="13"/>
        <v>11400</v>
      </c>
    </row>
    <row r="85" ht="14.25">
      <c r="A85" s="32">
        <f t="shared" si="14"/>
        <v>84</v>
      </c>
      <c r="B85" s="33" t="s">
        <v>92</v>
      </c>
      <c r="C85" s="48">
        <v>2</v>
      </c>
      <c r="D85" s="49">
        <v>2164</v>
      </c>
      <c r="E85" s="35">
        <f t="shared" si="10"/>
        <v>4328</v>
      </c>
      <c r="F85" s="27"/>
      <c r="G85" s="28">
        <f t="shared" si="11"/>
        <v>0</v>
      </c>
      <c r="H85" s="22">
        <f t="shared" si="12"/>
        <v>2</v>
      </c>
      <c r="I85" s="50">
        <f t="shared" si="13"/>
        <v>4328</v>
      </c>
    </row>
    <row r="86" ht="14.25">
      <c r="A86" s="32">
        <f t="shared" si="14"/>
        <v>85</v>
      </c>
      <c r="B86" s="33" t="s">
        <v>93</v>
      </c>
      <c r="C86" s="48">
        <v>2</v>
      </c>
      <c r="D86" s="49">
        <v>2164</v>
      </c>
      <c r="E86" s="35">
        <f t="shared" si="10"/>
        <v>4328</v>
      </c>
      <c r="F86" s="27"/>
      <c r="G86" s="28">
        <f t="shared" si="11"/>
        <v>0</v>
      </c>
      <c r="H86" s="22">
        <f t="shared" si="12"/>
        <v>2</v>
      </c>
      <c r="I86" s="50">
        <f t="shared" si="13"/>
        <v>4328</v>
      </c>
    </row>
    <row r="87" ht="14.25">
      <c r="A87" s="36">
        <f t="shared" si="14"/>
        <v>86</v>
      </c>
      <c r="B87" s="37" t="s">
        <v>94</v>
      </c>
      <c r="C87" s="45">
        <v>4</v>
      </c>
      <c r="D87" s="46">
        <v>3907.4200000000001</v>
      </c>
      <c r="E87" s="29">
        <f t="shared" si="10"/>
        <v>15629.68</v>
      </c>
      <c r="F87" s="10">
        <v>2</v>
      </c>
      <c r="G87" s="11">
        <f t="shared" si="11"/>
        <v>7814.8400000000001</v>
      </c>
      <c r="H87" s="5">
        <f t="shared" si="12"/>
        <v>2</v>
      </c>
      <c r="I87" s="52">
        <f t="shared" si="13"/>
        <v>7814.8400000000001</v>
      </c>
    </row>
    <row r="88" ht="14.25">
      <c r="A88" s="36">
        <f t="shared" si="14"/>
        <v>87</v>
      </c>
      <c r="B88" s="37" t="s">
        <v>95</v>
      </c>
      <c r="C88" s="45">
        <v>4</v>
      </c>
      <c r="D88" s="46">
        <v>3696</v>
      </c>
      <c r="E88" s="29">
        <f t="shared" si="10"/>
        <v>14784</v>
      </c>
      <c r="F88" s="10"/>
      <c r="G88" s="11">
        <f t="shared" si="11"/>
        <v>0</v>
      </c>
      <c r="H88" s="5">
        <f t="shared" si="12"/>
        <v>4</v>
      </c>
      <c r="I88" s="52">
        <f t="shared" si="13"/>
        <v>14784</v>
      </c>
    </row>
    <row r="89" ht="14.25">
      <c r="A89" s="36">
        <f t="shared" si="14"/>
        <v>88</v>
      </c>
      <c r="B89" s="37" t="s">
        <v>96</v>
      </c>
      <c r="C89" s="45">
        <v>4</v>
      </c>
      <c r="D89" s="46">
        <v>3907.4200000000001</v>
      </c>
      <c r="E89" s="29">
        <f t="shared" si="10"/>
        <v>15629.68</v>
      </c>
      <c r="F89" s="10">
        <v>2</v>
      </c>
      <c r="G89" s="11">
        <f t="shared" si="11"/>
        <v>7814.8400000000001</v>
      </c>
      <c r="H89" s="5">
        <f t="shared" si="12"/>
        <v>2</v>
      </c>
      <c r="I89" s="52">
        <f t="shared" si="13"/>
        <v>7814.8400000000001</v>
      </c>
    </row>
    <row r="90" ht="14.25">
      <c r="A90" s="36">
        <f t="shared" si="14"/>
        <v>89</v>
      </c>
      <c r="B90" s="37" t="s">
        <v>97</v>
      </c>
      <c r="C90" s="45">
        <v>3</v>
      </c>
      <c r="D90" s="46">
        <v>2150</v>
      </c>
      <c r="E90" s="29">
        <f t="shared" si="10"/>
        <v>6450</v>
      </c>
      <c r="F90" s="10"/>
      <c r="G90" s="11">
        <f t="shared" si="11"/>
        <v>0</v>
      </c>
      <c r="H90" s="5">
        <f t="shared" si="12"/>
        <v>3</v>
      </c>
      <c r="I90" s="52">
        <f t="shared" si="13"/>
        <v>6450</v>
      </c>
    </row>
    <row r="91" ht="14.25">
      <c r="A91" s="36">
        <f t="shared" si="14"/>
        <v>90</v>
      </c>
      <c r="B91" s="37" t="s">
        <v>98</v>
      </c>
      <c r="C91" s="45">
        <v>20</v>
      </c>
      <c r="D91" s="46">
        <v>325</v>
      </c>
      <c r="E91" s="29">
        <f t="shared" si="10"/>
        <v>6500</v>
      </c>
      <c r="F91" s="10"/>
      <c r="G91" s="11">
        <f t="shared" si="11"/>
        <v>0</v>
      </c>
      <c r="H91" s="5">
        <f t="shared" si="12"/>
        <v>20</v>
      </c>
      <c r="I91" s="52">
        <f t="shared" si="13"/>
        <v>6500</v>
      </c>
    </row>
    <row r="92" ht="14.25">
      <c r="A92" s="36">
        <f t="shared" si="14"/>
        <v>91</v>
      </c>
      <c r="B92" s="37" t="s">
        <v>99</v>
      </c>
      <c r="C92" s="45">
        <v>1</v>
      </c>
      <c r="D92" s="46">
        <v>2300</v>
      </c>
      <c r="E92" s="29">
        <f t="shared" si="10"/>
        <v>2300</v>
      </c>
      <c r="F92" s="10"/>
      <c r="G92" s="11">
        <f t="shared" si="11"/>
        <v>0</v>
      </c>
      <c r="H92" s="5">
        <f t="shared" si="12"/>
        <v>1</v>
      </c>
      <c r="I92" s="52">
        <f t="shared" si="13"/>
        <v>2300</v>
      </c>
    </row>
    <row r="93" ht="14.25">
      <c r="A93" s="36">
        <f t="shared" si="14"/>
        <v>92</v>
      </c>
      <c r="B93" s="37" t="s">
        <v>100</v>
      </c>
      <c r="C93" s="45">
        <v>1</v>
      </c>
      <c r="D93" s="46">
        <v>2250</v>
      </c>
      <c r="E93" s="29">
        <f t="shared" si="10"/>
        <v>2250</v>
      </c>
      <c r="F93" s="10"/>
      <c r="G93" s="11">
        <f t="shared" si="11"/>
        <v>0</v>
      </c>
      <c r="H93" s="5">
        <f t="shared" si="12"/>
        <v>1</v>
      </c>
      <c r="I93" s="52">
        <f t="shared" si="13"/>
        <v>2250</v>
      </c>
    </row>
    <row r="94" ht="14.25">
      <c r="A94" s="36">
        <f t="shared" si="14"/>
        <v>93</v>
      </c>
      <c r="B94" s="37" t="s">
        <v>101</v>
      </c>
      <c r="C94" s="45">
        <v>3</v>
      </c>
      <c r="D94" s="46">
        <v>3850</v>
      </c>
      <c r="E94" s="29">
        <f t="shared" si="10"/>
        <v>11550</v>
      </c>
      <c r="F94" s="10"/>
      <c r="G94" s="11">
        <f t="shared" si="11"/>
        <v>0</v>
      </c>
      <c r="H94" s="5">
        <f t="shared" si="12"/>
        <v>3</v>
      </c>
      <c r="I94" s="52">
        <f t="shared" si="13"/>
        <v>11550</v>
      </c>
    </row>
    <row r="95" ht="14.25">
      <c r="A95" s="36">
        <f t="shared" si="14"/>
        <v>94</v>
      </c>
      <c r="B95" s="37" t="s">
        <v>102</v>
      </c>
      <c r="C95" s="45">
        <v>1</v>
      </c>
      <c r="D95" s="46">
        <v>4152.5200000000004</v>
      </c>
      <c r="E95" s="29">
        <f t="shared" si="10"/>
        <v>4152.5200000000004</v>
      </c>
      <c r="F95" s="10"/>
      <c r="G95" s="11">
        <f t="shared" si="11"/>
        <v>0</v>
      </c>
      <c r="H95" s="5">
        <f t="shared" si="12"/>
        <v>1</v>
      </c>
      <c r="I95" s="52">
        <f t="shared" si="13"/>
        <v>4152.5200000000004</v>
      </c>
    </row>
    <row r="96" ht="14.25">
      <c r="A96" s="36">
        <f t="shared" si="14"/>
        <v>95</v>
      </c>
      <c r="B96" s="37" t="s">
        <v>103</v>
      </c>
      <c r="C96" s="45">
        <v>2</v>
      </c>
      <c r="D96" s="46">
        <v>6200</v>
      </c>
      <c r="E96" s="29">
        <f t="shared" si="10"/>
        <v>12400</v>
      </c>
      <c r="F96" s="10"/>
      <c r="G96" s="11">
        <f t="shared" si="11"/>
        <v>0</v>
      </c>
      <c r="H96" s="5">
        <f t="shared" si="12"/>
        <v>2</v>
      </c>
      <c r="I96" s="52">
        <f t="shared" si="13"/>
        <v>12400</v>
      </c>
    </row>
    <row r="97" ht="14.25">
      <c r="A97" s="41">
        <f t="shared" si="14"/>
        <v>96</v>
      </c>
      <c r="B97" s="42" t="s">
        <v>104</v>
      </c>
      <c r="C97" s="43">
        <v>6</v>
      </c>
      <c r="D97" s="44">
        <v>6380</v>
      </c>
      <c r="E97" s="30">
        <f t="shared" si="10"/>
        <v>38280</v>
      </c>
      <c r="F97" s="17">
        <v>6</v>
      </c>
      <c r="G97" s="18">
        <f t="shared" si="11"/>
        <v>38280</v>
      </c>
      <c r="H97" s="12">
        <f t="shared" si="12"/>
        <v>0</v>
      </c>
      <c r="I97" s="53">
        <f t="shared" si="13"/>
        <v>0</v>
      </c>
    </row>
    <row r="98" ht="14.25">
      <c r="A98" s="36">
        <f t="shared" si="14"/>
        <v>97</v>
      </c>
      <c r="B98" s="37" t="s">
        <v>105</v>
      </c>
      <c r="C98" s="45">
        <v>7</v>
      </c>
      <c r="D98" s="46">
        <f>5094.88+(5094*0.18)</f>
        <v>6011.8000000000002</v>
      </c>
      <c r="E98" s="29">
        <f t="shared" si="10"/>
        <v>42082.599999999999</v>
      </c>
      <c r="F98" s="10">
        <v>7</v>
      </c>
      <c r="G98" s="11">
        <f t="shared" si="11"/>
        <v>42082.599999999999</v>
      </c>
      <c r="H98" s="5">
        <f t="shared" si="12"/>
        <v>0</v>
      </c>
      <c r="I98" s="52">
        <f t="shared" si="13"/>
        <v>0</v>
      </c>
    </row>
    <row r="99" ht="14.25">
      <c r="A99" s="36">
        <f t="shared" si="14"/>
        <v>98</v>
      </c>
      <c r="B99" s="37" t="s">
        <v>106</v>
      </c>
      <c r="C99" s="45">
        <v>1</v>
      </c>
      <c r="D99" s="46">
        <v>2250</v>
      </c>
      <c r="E99" s="29">
        <f t="shared" si="10"/>
        <v>2250</v>
      </c>
      <c r="F99" s="10"/>
      <c r="G99" s="11">
        <f t="shared" si="11"/>
        <v>0</v>
      </c>
      <c r="H99" s="5">
        <f t="shared" si="12"/>
        <v>1</v>
      </c>
      <c r="I99" s="52">
        <f t="shared" si="13"/>
        <v>2250</v>
      </c>
    </row>
    <row r="100" ht="14.25">
      <c r="A100" s="54">
        <f t="shared" si="14"/>
        <v>99</v>
      </c>
      <c r="B100" s="55" t="s">
        <v>107</v>
      </c>
      <c r="C100" s="56">
        <v>1</v>
      </c>
      <c r="D100" s="57">
        <v>2300</v>
      </c>
      <c r="E100" s="58">
        <f t="shared" ref="E100:E126" si="15">C100*D100</f>
        <v>2300</v>
      </c>
      <c r="F100" s="27"/>
      <c r="G100" s="59">
        <f t="shared" ref="G100:G126" si="16">+F100*D100</f>
        <v>0</v>
      </c>
      <c r="H100" s="60">
        <f t="shared" ref="H100:H126" si="17">+C100-F100</f>
        <v>1</v>
      </c>
      <c r="I100" s="61">
        <f t="shared" ref="I100:I126" si="18">+H100*D100</f>
        <v>2300</v>
      </c>
    </row>
    <row r="101" ht="14.25">
      <c r="A101" s="54">
        <f t="shared" ref="A101:A126" si="19">A100+1</f>
        <v>100</v>
      </c>
      <c r="B101" s="55" t="s">
        <v>108</v>
      </c>
      <c r="C101" s="56">
        <v>3</v>
      </c>
      <c r="D101" s="57">
        <v>1390.9100000000001</v>
      </c>
      <c r="E101" s="58">
        <f t="shared" si="15"/>
        <v>4172.7300000000005</v>
      </c>
      <c r="F101" s="10"/>
      <c r="G101" s="59">
        <f t="shared" si="16"/>
        <v>0</v>
      </c>
      <c r="H101" s="60">
        <f t="shared" si="17"/>
        <v>3</v>
      </c>
      <c r="I101" s="61">
        <f t="shared" si="18"/>
        <v>4172.7300000000005</v>
      </c>
    </row>
    <row r="102" ht="14.25">
      <c r="A102" s="54">
        <f t="shared" si="19"/>
        <v>101</v>
      </c>
      <c r="B102" s="55" t="s">
        <v>109</v>
      </c>
      <c r="C102" s="56">
        <v>3</v>
      </c>
      <c r="D102" s="57">
        <v>1801</v>
      </c>
      <c r="E102" s="58">
        <f t="shared" si="15"/>
        <v>5403</v>
      </c>
      <c r="F102" s="10"/>
      <c r="G102" s="59">
        <f t="shared" si="16"/>
        <v>0</v>
      </c>
      <c r="H102" s="60">
        <f t="shared" si="17"/>
        <v>3</v>
      </c>
      <c r="I102" s="61">
        <f t="shared" si="18"/>
        <v>5403</v>
      </c>
    </row>
    <row r="103" ht="14.25">
      <c r="A103" s="54">
        <f t="shared" si="19"/>
        <v>102</v>
      </c>
      <c r="B103" s="55" t="s">
        <v>110</v>
      </c>
      <c r="C103" s="56">
        <v>3</v>
      </c>
      <c r="D103" s="57">
        <v>1867</v>
      </c>
      <c r="E103" s="58">
        <f t="shared" si="15"/>
        <v>5601</v>
      </c>
      <c r="F103" s="10"/>
      <c r="G103" s="59">
        <f t="shared" si="16"/>
        <v>0</v>
      </c>
      <c r="H103" s="60">
        <f t="shared" si="17"/>
        <v>3</v>
      </c>
      <c r="I103" s="61">
        <f t="shared" si="18"/>
        <v>5601</v>
      </c>
    </row>
    <row r="104" ht="14.25">
      <c r="A104" s="54">
        <f t="shared" si="19"/>
        <v>103</v>
      </c>
      <c r="B104" s="55" t="s">
        <v>111</v>
      </c>
      <c r="C104" s="56">
        <v>1</v>
      </c>
      <c r="D104" s="57">
        <f>1926+(1926*0.18)</f>
        <v>2272.6799999999998</v>
      </c>
      <c r="E104" s="58">
        <f t="shared" si="15"/>
        <v>2272.6799999999998</v>
      </c>
      <c r="F104" s="27"/>
      <c r="G104" s="59">
        <f t="shared" si="16"/>
        <v>0</v>
      </c>
      <c r="H104" s="60">
        <f t="shared" si="17"/>
        <v>1</v>
      </c>
      <c r="I104" s="61">
        <f t="shared" si="18"/>
        <v>2272.6799999999998</v>
      </c>
    </row>
    <row r="105" ht="14.25">
      <c r="A105" s="36">
        <f t="shared" si="19"/>
        <v>104</v>
      </c>
      <c r="B105" s="37" t="s">
        <v>112</v>
      </c>
      <c r="C105" s="45">
        <v>4</v>
      </c>
      <c r="D105" s="46">
        <v>6376</v>
      </c>
      <c r="E105" s="29">
        <f t="shared" si="15"/>
        <v>25504</v>
      </c>
      <c r="F105" s="10"/>
      <c r="G105" s="59">
        <f t="shared" si="16"/>
        <v>0</v>
      </c>
      <c r="H105" s="60">
        <f t="shared" si="17"/>
        <v>4</v>
      </c>
      <c r="I105" s="61">
        <f t="shared" si="18"/>
        <v>25504</v>
      </c>
    </row>
    <row r="106" ht="14.25">
      <c r="A106" s="36">
        <f t="shared" si="19"/>
        <v>105</v>
      </c>
      <c r="B106" s="37" t="s">
        <v>113</v>
      </c>
      <c r="C106" s="45">
        <v>25</v>
      </c>
      <c r="D106" s="46">
        <f>4900/30</f>
        <v>163.33333333333334</v>
      </c>
      <c r="E106" s="29">
        <f t="shared" si="15"/>
        <v>4083.3333333333335</v>
      </c>
      <c r="F106" s="10"/>
      <c r="G106" s="11">
        <f t="shared" si="16"/>
        <v>0</v>
      </c>
      <c r="H106" s="5">
        <f t="shared" si="17"/>
        <v>25</v>
      </c>
      <c r="I106" s="52">
        <f t="shared" si="18"/>
        <v>4083.3333333333335</v>
      </c>
    </row>
    <row r="107" ht="14.25">
      <c r="A107" s="36">
        <f t="shared" si="19"/>
        <v>106</v>
      </c>
      <c r="B107" s="37" t="s">
        <v>114</v>
      </c>
      <c r="C107" s="45">
        <v>4</v>
      </c>
      <c r="D107" s="46">
        <v>1669.2</v>
      </c>
      <c r="E107" s="29">
        <f t="shared" si="15"/>
        <v>6676.8000000000002</v>
      </c>
      <c r="F107" s="10"/>
      <c r="G107" s="11">
        <f t="shared" si="16"/>
        <v>0</v>
      </c>
      <c r="H107" s="5">
        <f t="shared" si="17"/>
        <v>4</v>
      </c>
      <c r="I107" s="52">
        <f t="shared" si="18"/>
        <v>6676.8000000000002</v>
      </c>
    </row>
    <row r="108" ht="14.25">
      <c r="A108" s="36">
        <f t="shared" si="19"/>
        <v>107</v>
      </c>
      <c r="B108" s="37" t="s">
        <v>115</v>
      </c>
      <c r="C108" s="45">
        <v>2</v>
      </c>
      <c r="D108" s="46">
        <v>818.63999999999999</v>
      </c>
      <c r="E108" s="29">
        <f t="shared" si="15"/>
        <v>1637.28</v>
      </c>
      <c r="F108" s="10"/>
      <c r="G108" s="11">
        <f t="shared" si="16"/>
        <v>0</v>
      </c>
      <c r="H108" s="5">
        <f t="shared" si="17"/>
        <v>2</v>
      </c>
      <c r="I108" s="52">
        <f t="shared" si="18"/>
        <v>1637.28</v>
      </c>
    </row>
    <row r="109" ht="14.25">
      <c r="A109" s="36">
        <f t="shared" si="19"/>
        <v>108</v>
      </c>
      <c r="B109" s="37" t="s">
        <v>116</v>
      </c>
      <c r="C109" s="45">
        <v>4</v>
      </c>
      <c r="D109" s="46">
        <v>1372.1099999999999</v>
      </c>
      <c r="E109" s="29">
        <f t="shared" si="15"/>
        <v>5488.4399999999996</v>
      </c>
      <c r="F109" s="10"/>
      <c r="G109" s="11">
        <f t="shared" si="16"/>
        <v>0</v>
      </c>
      <c r="H109" s="5">
        <f t="shared" si="17"/>
        <v>4</v>
      </c>
      <c r="I109" s="52">
        <f t="shared" si="18"/>
        <v>5488.4399999999996</v>
      </c>
    </row>
    <row r="110" ht="14.25">
      <c r="A110" s="36">
        <f t="shared" si="19"/>
        <v>109</v>
      </c>
      <c r="B110" s="37" t="s">
        <v>117</v>
      </c>
      <c r="C110" s="45">
        <v>1</v>
      </c>
      <c r="D110" s="46">
        <v>2068.54</v>
      </c>
      <c r="E110" s="29">
        <f t="shared" si="15"/>
        <v>2068.54</v>
      </c>
      <c r="F110" s="10"/>
      <c r="G110" s="11">
        <f t="shared" si="16"/>
        <v>0</v>
      </c>
      <c r="H110" s="5">
        <f t="shared" si="17"/>
        <v>1</v>
      </c>
      <c r="I110" s="52">
        <f t="shared" si="18"/>
        <v>2068.54</v>
      </c>
    </row>
    <row r="111" ht="14.25">
      <c r="A111" s="36">
        <f t="shared" si="19"/>
        <v>110</v>
      </c>
      <c r="B111" s="37" t="s">
        <v>118</v>
      </c>
      <c r="C111" s="45">
        <v>0.25</v>
      </c>
      <c r="D111" s="46">
        <v>0</v>
      </c>
      <c r="E111" s="29">
        <f t="shared" si="15"/>
        <v>0</v>
      </c>
      <c r="F111" s="10">
        <v>0.25</v>
      </c>
      <c r="G111" s="11">
        <f t="shared" si="16"/>
        <v>0</v>
      </c>
      <c r="H111" s="5">
        <f t="shared" si="17"/>
        <v>0</v>
      </c>
      <c r="I111" s="52">
        <f t="shared" si="18"/>
        <v>0</v>
      </c>
    </row>
    <row r="112" ht="14.25">
      <c r="A112" s="36">
        <f t="shared" si="19"/>
        <v>111</v>
      </c>
      <c r="B112" s="37" t="s">
        <v>119</v>
      </c>
      <c r="C112" s="45">
        <v>20</v>
      </c>
      <c r="D112" s="46"/>
      <c r="E112" s="29">
        <f t="shared" si="15"/>
        <v>0</v>
      </c>
      <c r="F112" s="10"/>
      <c r="G112" s="11">
        <f t="shared" si="16"/>
        <v>0</v>
      </c>
      <c r="H112" s="5">
        <f t="shared" si="17"/>
        <v>20</v>
      </c>
      <c r="I112" s="52">
        <f t="shared" si="18"/>
        <v>0</v>
      </c>
    </row>
    <row r="113" ht="14.25">
      <c r="A113" s="36">
        <f t="shared" si="19"/>
        <v>112</v>
      </c>
      <c r="B113" s="37" t="s">
        <v>120</v>
      </c>
      <c r="C113" s="45">
        <v>24</v>
      </c>
      <c r="D113" s="46"/>
      <c r="E113" s="29">
        <f t="shared" si="15"/>
        <v>0</v>
      </c>
      <c r="F113" s="10"/>
      <c r="G113" s="11">
        <f t="shared" si="16"/>
        <v>0</v>
      </c>
      <c r="H113" s="5">
        <f t="shared" si="17"/>
        <v>24</v>
      </c>
      <c r="I113" s="52">
        <f t="shared" si="18"/>
        <v>0</v>
      </c>
    </row>
    <row r="114" ht="14.25">
      <c r="A114" s="36">
        <f t="shared" si="19"/>
        <v>113</v>
      </c>
      <c r="B114" s="37" t="s">
        <v>121</v>
      </c>
      <c r="C114" s="45">
        <v>24</v>
      </c>
      <c r="D114" s="46"/>
      <c r="E114" s="29">
        <f t="shared" si="15"/>
        <v>0</v>
      </c>
      <c r="F114" s="10"/>
      <c r="G114" s="11">
        <f t="shared" si="16"/>
        <v>0</v>
      </c>
      <c r="H114" s="5">
        <f t="shared" si="17"/>
        <v>24</v>
      </c>
      <c r="I114" s="52">
        <f t="shared" si="18"/>
        <v>0</v>
      </c>
    </row>
    <row r="115" ht="14.25">
      <c r="A115" s="36">
        <f t="shared" si="19"/>
        <v>114</v>
      </c>
      <c r="B115" s="37"/>
      <c r="C115" s="45"/>
      <c r="D115" s="46"/>
      <c r="E115" s="29">
        <f t="shared" si="15"/>
        <v>0</v>
      </c>
      <c r="F115" s="10"/>
      <c r="G115" s="11">
        <f t="shared" si="16"/>
        <v>0</v>
      </c>
      <c r="H115" s="5">
        <f t="shared" si="17"/>
        <v>0</v>
      </c>
      <c r="I115" s="52">
        <f t="shared" si="18"/>
        <v>0</v>
      </c>
    </row>
    <row r="116" ht="14.25">
      <c r="A116" s="36">
        <f t="shared" si="19"/>
        <v>115</v>
      </c>
      <c r="B116" s="37"/>
      <c r="C116" s="45"/>
      <c r="D116" s="46"/>
      <c r="E116" s="29">
        <f t="shared" si="15"/>
        <v>0</v>
      </c>
      <c r="F116" s="10"/>
      <c r="G116" s="11">
        <f t="shared" si="16"/>
        <v>0</v>
      </c>
      <c r="H116" s="5">
        <f t="shared" si="17"/>
        <v>0</v>
      </c>
      <c r="I116" s="52">
        <f t="shared" si="18"/>
        <v>0</v>
      </c>
    </row>
    <row r="117" ht="14.25">
      <c r="A117" s="36">
        <f t="shared" si="19"/>
        <v>116</v>
      </c>
      <c r="B117" s="37"/>
      <c r="C117" s="45"/>
      <c r="D117" s="46"/>
      <c r="E117" s="29">
        <f t="shared" si="15"/>
        <v>0</v>
      </c>
      <c r="F117" s="10"/>
      <c r="G117" s="11">
        <f t="shared" si="16"/>
        <v>0</v>
      </c>
      <c r="H117" s="5">
        <f t="shared" si="17"/>
        <v>0</v>
      </c>
      <c r="I117" s="52">
        <f t="shared" si="18"/>
        <v>0</v>
      </c>
    </row>
    <row r="118" ht="14.25">
      <c r="A118" s="36">
        <f t="shared" si="19"/>
        <v>117</v>
      </c>
      <c r="B118" s="37"/>
      <c r="C118" s="45"/>
      <c r="D118" s="46"/>
      <c r="E118" s="29">
        <f t="shared" si="15"/>
        <v>0</v>
      </c>
      <c r="F118" s="10"/>
      <c r="G118" s="11">
        <f t="shared" si="16"/>
        <v>0</v>
      </c>
      <c r="H118" s="5">
        <f t="shared" si="17"/>
        <v>0</v>
      </c>
      <c r="I118" s="52">
        <f t="shared" si="18"/>
        <v>0</v>
      </c>
    </row>
    <row r="119" ht="14.25">
      <c r="A119" s="36">
        <f t="shared" si="19"/>
        <v>118</v>
      </c>
      <c r="B119" s="37"/>
      <c r="C119" s="45"/>
      <c r="D119" s="46"/>
      <c r="E119" s="29">
        <f t="shared" si="15"/>
        <v>0</v>
      </c>
      <c r="F119" s="10"/>
      <c r="G119" s="11">
        <f t="shared" si="16"/>
        <v>0</v>
      </c>
      <c r="H119" s="5">
        <f t="shared" si="17"/>
        <v>0</v>
      </c>
      <c r="I119" s="52">
        <f t="shared" si="18"/>
        <v>0</v>
      </c>
    </row>
    <row r="120" ht="14.25">
      <c r="A120" s="36">
        <f t="shared" si="19"/>
        <v>119</v>
      </c>
      <c r="B120" s="37"/>
      <c r="C120" s="45"/>
      <c r="D120" s="46"/>
      <c r="E120" s="29">
        <f t="shared" si="15"/>
        <v>0</v>
      </c>
      <c r="F120" s="10"/>
      <c r="G120" s="11">
        <f t="shared" si="16"/>
        <v>0</v>
      </c>
      <c r="H120" s="5">
        <f t="shared" si="17"/>
        <v>0</v>
      </c>
      <c r="I120" s="52">
        <f t="shared" si="18"/>
        <v>0</v>
      </c>
    </row>
    <row r="121" ht="14.25">
      <c r="A121" s="36">
        <f t="shared" si="19"/>
        <v>120</v>
      </c>
      <c r="B121" s="37"/>
      <c r="C121" s="45"/>
      <c r="D121" s="46"/>
      <c r="E121" s="29">
        <f t="shared" si="15"/>
        <v>0</v>
      </c>
      <c r="F121" s="10"/>
      <c r="G121" s="11">
        <f t="shared" si="16"/>
        <v>0</v>
      </c>
      <c r="H121" s="5">
        <f t="shared" si="17"/>
        <v>0</v>
      </c>
      <c r="I121" s="52">
        <f t="shared" si="18"/>
        <v>0</v>
      </c>
    </row>
    <row r="122" ht="14.25">
      <c r="A122" s="36">
        <f t="shared" si="19"/>
        <v>121</v>
      </c>
      <c r="B122" s="37"/>
      <c r="C122" s="45"/>
      <c r="D122" s="46"/>
      <c r="E122" s="29">
        <f t="shared" si="15"/>
        <v>0</v>
      </c>
      <c r="F122" s="10"/>
      <c r="G122" s="11">
        <f t="shared" si="16"/>
        <v>0</v>
      </c>
      <c r="H122" s="5">
        <f t="shared" si="17"/>
        <v>0</v>
      </c>
      <c r="I122" s="52">
        <f t="shared" si="18"/>
        <v>0</v>
      </c>
    </row>
    <row r="123" ht="14.25">
      <c r="A123" s="36">
        <f t="shared" si="19"/>
        <v>122</v>
      </c>
      <c r="B123" s="37"/>
      <c r="C123" s="45"/>
      <c r="D123" s="46"/>
      <c r="E123" s="29">
        <f t="shared" si="15"/>
        <v>0</v>
      </c>
      <c r="F123" s="10"/>
      <c r="G123" s="11">
        <f t="shared" si="16"/>
        <v>0</v>
      </c>
      <c r="H123" s="5">
        <f t="shared" si="17"/>
        <v>0</v>
      </c>
      <c r="I123" s="52">
        <f t="shared" si="18"/>
        <v>0</v>
      </c>
    </row>
    <row r="124" ht="14.25">
      <c r="A124" s="36">
        <f t="shared" si="19"/>
        <v>123</v>
      </c>
      <c r="B124" s="37"/>
      <c r="C124" s="45"/>
      <c r="D124" s="46"/>
      <c r="E124" s="29">
        <f t="shared" si="15"/>
        <v>0</v>
      </c>
      <c r="F124" s="10"/>
      <c r="G124" s="11">
        <f t="shared" si="16"/>
        <v>0</v>
      </c>
      <c r="H124" s="5">
        <f t="shared" si="17"/>
        <v>0</v>
      </c>
      <c r="I124" s="52">
        <f t="shared" si="18"/>
        <v>0</v>
      </c>
    </row>
    <row r="125" ht="14.25">
      <c r="A125" s="36">
        <f t="shared" si="19"/>
        <v>124</v>
      </c>
      <c r="B125" s="37"/>
      <c r="C125" s="45"/>
      <c r="D125" s="46"/>
      <c r="E125" s="29">
        <f t="shared" si="15"/>
        <v>0</v>
      </c>
      <c r="F125" s="10"/>
      <c r="G125" s="11">
        <f t="shared" si="16"/>
        <v>0</v>
      </c>
      <c r="H125" s="5">
        <f t="shared" si="17"/>
        <v>0</v>
      </c>
      <c r="I125" s="52">
        <f t="shared" si="18"/>
        <v>0</v>
      </c>
    </row>
    <row r="126" ht="14.25">
      <c r="A126" s="36">
        <f t="shared" si="19"/>
        <v>125</v>
      </c>
      <c r="B126" s="37"/>
      <c r="C126" s="45"/>
      <c r="D126" s="46"/>
      <c r="E126" s="29">
        <f t="shared" si="15"/>
        <v>0</v>
      </c>
      <c r="F126" s="10"/>
      <c r="G126" s="11">
        <f t="shared" si="16"/>
        <v>0</v>
      </c>
      <c r="H126" s="5">
        <f t="shared" si="17"/>
        <v>0</v>
      </c>
      <c r="I126" s="62">
        <f t="shared" si="18"/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Gabriel Torres Malena</cp:lastModifiedBy>
  <cp:revision>3</cp:revision>
  <dcterms:modified xsi:type="dcterms:W3CDTF">2024-04-02T16:53:59Z</dcterms:modified>
</cp:coreProperties>
</file>