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HUMBLE\Downloads\"/>
    </mc:Choice>
  </mc:AlternateContent>
  <xr:revisionPtr revIDLastSave="0" documentId="13_ncr:1_{4C6EA703-0F8E-4743-9D7C-76841BB06800}" xr6:coauthVersionLast="47" xr6:coauthVersionMax="47" xr10:uidLastSave="{00000000-0000-0000-0000-000000000000}"/>
  <bookViews>
    <workbookView xWindow="-110" yWindow="-110" windowWidth="19420" windowHeight="11020" firstSheet="1" activeTab="2" xr2:uid="{514062F7-C887-4EA8-9018-7F382BDA5970}"/>
  </bookViews>
  <sheets>
    <sheet name="Sensitivity Report 1" sheetId="2" r:id="rId1"/>
    <sheet name="Sensitivity Report 2" sheetId="5" r:id="rId2"/>
    <sheet name="PCM MANUFACTURING C" sheetId="3" r:id="rId3"/>
    <sheet name="Sheet3" sheetId="6" r:id="rId4"/>
  </sheets>
  <definedNames>
    <definedName name="solver_adj" localSheetId="2" hidden="1">'PCM MANUFACTURING C'!$B$10:$D$10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'PCM MANUFACTURING C'!$E$17:$E$19</definedName>
    <definedName name="solver_lhs2" localSheetId="2" hidden="1">'PCM MANUFACTURING C'!$E$20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'PCM MANUFACTURING C'!$I$12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hs1" localSheetId="2" hidden="1">'PCM MANUFACTURING C'!$G$17:$G$19</definedName>
    <definedName name="solver_rhs2" localSheetId="2" hidden="1">'PCM MANUFACTURING C'!$G$20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3" l="1"/>
  <c r="E20" i="3"/>
  <c r="E18" i="3"/>
  <c r="E17" i="3"/>
  <c r="E19" i="3"/>
  <c r="B14" i="3"/>
  <c r="C14" i="3"/>
  <c r="E15" i="3"/>
</calcChain>
</file>

<file path=xl/sharedStrings.xml><?xml version="1.0" encoding="utf-8"?>
<sst xmlns="http://schemas.openxmlformats.org/spreadsheetml/2006/main" count="128" uniqueCount="70">
  <si>
    <t>&lt;=</t>
  </si>
  <si>
    <t>&gt;=</t>
  </si>
  <si>
    <t>Microsoft Excel 16.0 Sensitivity Report</t>
  </si>
  <si>
    <t>Worksheet: [Investment-Portfolio-Sensitivity-Analysis04.xlsx]Sheet1</t>
  </si>
  <si>
    <t>Report Created: 18-Oct-25 4:56:45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</si>
  <si>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</si>
  <si>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</si>
  <si>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</si>
  <si>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</si>
  <si>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</si>
  <si>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</si>
  <si>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</si>
  <si>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</si>
  <si>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</si>
  <si>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</si>
  <si>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</si>
  <si>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</si>
  <si>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</si>
  <si>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</si>
  <si>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</si>
  <si>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</si>
  <si>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</si>
  <si>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$C$9</t>
  </si>
  <si>
    <t>NO Invested</t>
  </si>
  <si>
    <t>$C$10</t>
  </si>
  <si>
    <t>VE Invested</t>
  </si>
  <si>
    <t>$C$11</t>
  </si>
  <si>
    <t>MB Invested</t>
  </si>
  <si>
    <t>$C$12</t>
  </si>
  <si>
    <t>ER Invested</t>
  </si>
  <si>
    <t>$C$13</t>
  </si>
  <si>
    <t>DE Invested</t>
  </si>
  <si>
    <t>$C$14</t>
  </si>
  <si>
    <t>CE Invested</t>
  </si>
  <si>
    <t>$C$15</t>
  </si>
  <si>
    <t>Total Invested: Invested</t>
  </si>
  <si>
    <t>$H$15</t>
  </si>
  <si>
    <t>Total: (1-yes, 0-no)</t>
  </si>
  <si>
    <t>$J$15</t>
  </si>
  <si>
    <t>Requirements</t>
  </si>
  <si>
    <t>SP1</t>
  </si>
  <si>
    <t>SP2</t>
  </si>
  <si>
    <t>SP3</t>
  </si>
  <si>
    <t>Capacities (Units)</t>
  </si>
  <si>
    <t>Part 1</t>
  </si>
  <si>
    <t>Part 2</t>
  </si>
  <si>
    <t>Part 3</t>
  </si>
  <si>
    <t>PCM MANUFACTURING COMPANY</t>
  </si>
  <si>
    <t xml:space="preserve">Objective: </t>
  </si>
  <si>
    <t>Constraints:</t>
  </si>
  <si>
    <t>LHS</t>
  </si>
  <si>
    <t>SIGN</t>
  </si>
  <si>
    <t>RHS</t>
  </si>
  <si>
    <t>at least the same amount for Sp1&amp; Sp2</t>
  </si>
  <si>
    <t>Variables:</t>
  </si>
  <si>
    <t>Worksheet: [Investment-Portfolio-Sensitivity-Analysis04.xlsx]PCM MANUFACTURING C</t>
  </si>
  <si>
    <t>Report Created: 19-Oct-25 11:29:11 PM</t>
  </si>
  <si>
    <t>$B$10</t>
  </si>
  <si>
    <t>Variables: SP1</t>
  </si>
  <si>
    <t>Variables: SP2</t>
  </si>
  <si>
    <t>$D$10</t>
  </si>
  <si>
    <t>Variables: SP3</t>
  </si>
  <si>
    <t>$E$17</t>
  </si>
  <si>
    <t>Part 1 LHS</t>
  </si>
  <si>
    <t>$E$18</t>
  </si>
  <si>
    <t>Part 2 LHS</t>
  </si>
  <si>
    <t>$E$19</t>
  </si>
  <si>
    <t>Part 3 LHS</t>
  </si>
  <si>
    <t>$E$20</t>
  </si>
  <si>
    <t>at least the same amount for Sp1&amp; Sp2 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</si>
</sst>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7" fontId="0" fillId="0" borderId="3" xfId="0" applyNumberFormat="1" applyBorder="1"/>
    <xf numFmtId="7" fontId="0" fillId="0" borderId="4" xfId="0" applyNumberFormat="1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2" borderId="5" xfId="1" applyNumberFormat="1" applyFont="1" applyFill="1" applyBorder="1" applyAlignment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1" fontId="0" fillId="2" borderId="5" xfId="0" applyNumberFormat="1" applyFill="1" applyBorder="1" applyAlignment="1">
      <alignment horizontal="center"/>
    </xf>
    <xf numFmtId="0" fontId="5" fillId="3" borderId="0" xfId="2" applyFont="1" applyAlignment="1">
      <alignment horizontal="center"/>
    </xf>
  </cellXfs>
  <cellStyles count="3">
    <cellStyle name="Accent6" xfId="2" builtinId="4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372534</xdr:colOff>
      <xdr:row>21</xdr:row>
      <xdr:rowOff>110066</xdr:rowOff>
    </xdr:from>
    <xdr:to>
      <xdr:col>4</xdr:col>
      <xdr:colOff>550334</xdr:colOff>
      <xdr:row>29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1E48BC-4D08-C003-ED03-D193D80EA1A5}"/>
            </a:ext>
          </a:extLst>
        </xdr:cNvPr>
        <xdr:cNvSpPr txBox="1"/>
      </xdr:nvSpPr>
      <xdr:spPr>
        <a:xfrm>
          <a:off x="372534" y="4055533"/>
          <a:ext cx="4563533" cy="1405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SUMMARY </a:t>
          </a:r>
        </a:p>
        <a:p>
          <a:r>
            <a:rPr lang="en-US" sz="1100" b="1"/>
            <a:t>USING EXCEL SOLVER TO OPTIMIZE THIS MODEL</a:t>
          </a:r>
        </a:p>
        <a:p>
          <a:r>
            <a:rPr lang="en-US" sz="1100" b="1"/>
            <a:t>Allocate: </a:t>
          </a:r>
          <a:r>
            <a:rPr lang="en-US" sz="1100" b="1" baseline="0"/>
            <a:t> 2.31 to SP1, 231 to SP2, and 0 to Sp3</a:t>
          </a:r>
        </a:p>
        <a:p>
          <a:r>
            <a:rPr lang="en-US" sz="1100" b="1" baseline="0"/>
            <a:t> For a maximum profit of $5769</a:t>
          </a:r>
        </a:p>
        <a:p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323850</xdr:colOff>
      <xdr:row>16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EBEE5E-E1C6-4AAD-BA72-7E463372635C}"/>
            </a:ext>
          </a:extLst>
        </xdr:cNvPr>
        <xdr:cNvSpPr txBox="1"/>
      </xdr:nvSpPr>
      <xdr:spPr>
        <a:xfrm>
          <a:off x="0" y="0"/>
          <a:ext cx="4591050" cy="295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next three questions, you will look at sensitivity analysis for the following scenario.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Ron Cibord, the CEO of PCB Manufacturers Company, wants to establish a better foothold in the market. Ron thinks that there is a middle ground that he can position his company as a specialized printed circuit board manufacturer.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PCB Manufacturers company offers three types of printed circuits boards (SP1, SP2, SP3) that use the following parts and have the listed capacities.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Ron does not want his company to focus on a single product; hence, he would like to produce at least the same amount of SP1 as SP2.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firm makes $10, $15, and $13 per unit of SP1, SP2,and SP3 produced, how should they maximize their profit? (The above information is weekly.)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Ignore any integer restrictions for this problem.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A37E-563D-4DA8-8315-76D5C245C9B1}">
  <dimension ref="A1:H27"/>
  <sheetViews>
    <sheetView showGridLines="0" topLeftCell="A4" workbookViewId="0">
      <selection activeCell="A5" sqref="A5:I29"/>
    </sheetView>
  </sheetViews>
  <sheetFormatPr defaultRowHeight="14.5" x14ac:dyDescent="0.35"/>
  <cols>
    <col min="1" max="1" width="2.1796875" customWidth="1"/>
    <col min="2" max="2" width="6.08984375" bestFit="1" customWidth="1"/>
    <col min="3" max="3" width="20.81640625" bestFit="1" customWidth="1"/>
    <col min="4" max="4" width="10.453125" bestFit="1" customWidth="1"/>
    <col min="5" max="5" width="8" bestFit="1" customWidth="1"/>
    <col min="6" max="6" width="9.81640625" bestFit="1" customWidth="1"/>
    <col min="7" max="8" width="11.81640625" bestFit="1" customWidth="1"/>
  </cols>
  <sheetData>
    <row r="1" spans="1:8" x14ac:dyDescent="0.35">
      <c r="A1" s="2" t="s">
        <v>2</v>
      </c>
    </row>
    <row r="2" spans="1:8" x14ac:dyDescent="0.35">
      <c r="A2" s="2" t="s">
        <v>3</v>
      </c>
    </row>
    <row r="3" spans="1:8" x14ac:dyDescent="0.35">
      <c r="A3" s="2" t="s">
        <v>4</v>
      </c>
    </row>
    <row r="6" spans="1:8" ht="15" thickBot="1" x14ac:dyDescent="0.4">
      <c r="A6" t="s">
        <v>5</v>
      </c>
    </row>
    <row r="7" spans="1:8" x14ac:dyDescent="0.35">
      <c r="B7" s="5"/>
      <c r="C7" s="5"/>
      <c r="D7" s="5" t="s">
        <v>8</v>
      </c>
      <c r="E7" s="5" t="s">
        <v>10</v>
      </c>
      <c r="F7" s="5" t="s">
        <v>12</v>
      </c>
      <c r="G7" s="5" t="s">
        <v>14</v>
      </c>
      <c r="H7" s="5" t="s">
        <v>14</v>
      </c>
    </row>
    <row r="8" spans="1:8" ht="15" thickBot="1" x14ac:dyDescent="0.4">
      <c r="B8" s="6" t="s">
        <v>6</v>
      </c>
      <c r="C8" s="6" t="s">
        <v>7</v>
      </c>
      <c r="D8" s="6" t="s">
        <v>9</v>
      </c>
      <c r="E8" s="6" t="s">
        <v>11</v>
      </c>
      <c r="F8" s="6" t="s">
        <v>13</v>
      </c>
      <c r="G8" s="6" t="s">
        <v>15</v>
      </c>
      <c r="H8" s="6" t="s">
        <v>16</v>
      </c>
    </row>
    <row r="9" spans="1:8" x14ac:dyDescent="0.35">
      <c r="B9" s="3" t="s">
        <v>22</v>
      </c>
      <c r="C9" s="3" t="s">
        <v>23</v>
      </c>
      <c r="D9" s="3">
        <v>0</v>
      </c>
      <c r="E9" s="3">
        <v>-1.8000000000001348E-3</v>
      </c>
      <c r="F9" s="3">
        <v>1.32E-2</v>
      </c>
      <c r="G9" s="3">
        <v>1.8000000000001348E-3</v>
      </c>
      <c r="H9" s="3">
        <v>1E+30</v>
      </c>
    </row>
    <row r="10" spans="1:8" x14ac:dyDescent="0.35">
      <c r="B10" s="3" t="s">
        <v>24</v>
      </c>
      <c r="C10" s="3" t="s">
        <v>25</v>
      </c>
      <c r="D10" s="3">
        <v>15000</v>
      </c>
      <c r="E10" s="3">
        <v>0</v>
      </c>
      <c r="F10" s="3">
        <v>4.9599999999999991E-2</v>
      </c>
      <c r="G10" s="3">
        <v>22599881766440.867</v>
      </c>
      <c r="H10" s="3">
        <v>3.4599999999999853E-2</v>
      </c>
    </row>
    <row r="11" spans="1:8" x14ac:dyDescent="0.35">
      <c r="B11" s="3" t="s">
        <v>26</v>
      </c>
      <c r="C11" s="3" t="s">
        <v>27</v>
      </c>
      <c r="D11" s="3">
        <v>7500</v>
      </c>
      <c r="E11" s="3">
        <v>0</v>
      </c>
      <c r="F11" s="3">
        <v>5.8999999999999997E-2</v>
      </c>
      <c r="G11" s="3">
        <v>1.8000000000001311E-3</v>
      </c>
      <c r="H11" s="3">
        <v>7.4999999999998661E-3</v>
      </c>
    </row>
    <row r="12" spans="1:8" x14ac:dyDescent="0.35">
      <c r="B12" s="3" t="s">
        <v>28</v>
      </c>
      <c r="C12" s="3" t="s">
        <v>29</v>
      </c>
      <c r="D12" s="3">
        <v>0</v>
      </c>
      <c r="E12" s="3">
        <v>0</v>
      </c>
      <c r="F12" s="3">
        <v>4.519999999999999E-2</v>
      </c>
      <c r="G12" s="3">
        <v>7.4999999999998661E-3</v>
      </c>
      <c r="H12" s="3">
        <v>1.8000000000001311E-3</v>
      </c>
    </row>
    <row r="13" spans="1:8" x14ac:dyDescent="0.35">
      <c r="B13" s="3" t="s">
        <v>30</v>
      </c>
      <c r="C13" s="3" t="s">
        <v>31</v>
      </c>
      <c r="D13" s="3">
        <v>12500</v>
      </c>
      <c r="E13" s="3">
        <v>0</v>
      </c>
      <c r="F13" s="3">
        <v>2.8799999999999992E-2</v>
      </c>
      <c r="G13" s="3">
        <v>7.4999999999998644E-3</v>
      </c>
      <c r="H13" s="3">
        <v>1.8000000000001309E-3</v>
      </c>
    </row>
    <row r="14" spans="1:8" ht="15" thickBot="1" x14ac:dyDescent="0.4">
      <c r="B14" s="4" t="s">
        <v>32</v>
      </c>
      <c r="C14" s="4" t="s">
        <v>33</v>
      </c>
      <c r="D14" s="4">
        <v>15000</v>
      </c>
      <c r="E14" s="4">
        <v>0</v>
      </c>
      <c r="F14" s="4">
        <v>2.2499999999999992E-2</v>
      </c>
      <c r="G14" s="4">
        <v>22599881766440.852</v>
      </c>
      <c r="H14" s="4">
        <v>7.4999999999998774E-3</v>
      </c>
    </row>
    <row r="16" spans="1:8" ht="15" thickBot="1" x14ac:dyDescent="0.4">
      <c r="A16" t="s">
        <v>17</v>
      </c>
    </row>
    <row r="17" spans="2:8" x14ac:dyDescent="0.35">
      <c r="B17" s="5"/>
      <c r="C17" s="5"/>
      <c r="D17" s="5" t="s">
        <v>8</v>
      </c>
      <c r="E17" s="5" t="s">
        <v>18</v>
      </c>
      <c r="F17" s="5" t="s">
        <v>20</v>
      </c>
      <c r="G17" s="5" t="s">
        <v>14</v>
      </c>
      <c r="H17" s="5" t="s">
        <v>14</v>
      </c>
    </row>
    <row r="18" spans="2:8" ht="15" thickBot="1" x14ac:dyDescent="0.4">
      <c r="B18" s="6" t="s">
        <v>6</v>
      </c>
      <c r="C18" s="6" t="s">
        <v>7</v>
      </c>
      <c r="D18" s="6" t="s">
        <v>9</v>
      </c>
      <c r="E18" s="6" t="s">
        <v>19</v>
      </c>
      <c r="F18" s="6" t="s">
        <v>21</v>
      </c>
      <c r="G18" s="6" t="s">
        <v>15</v>
      </c>
      <c r="H18" s="6" t="s">
        <v>16</v>
      </c>
    </row>
    <row r="19" spans="2:8" x14ac:dyDescent="0.35">
      <c r="B19" s="3" t="s">
        <v>34</v>
      </c>
      <c r="C19" s="3" t="s">
        <v>35</v>
      </c>
      <c r="D19" s="7">
        <v>50000</v>
      </c>
      <c r="E19" s="3">
        <v>4.1429999999999939E-2</v>
      </c>
      <c r="F19" s="3">
        <v>50000</v>
      </c>
      <c r="G19" s="3">
        <v>4.3200998334214124E-11</v>
      </c>
      <c r="H19" s="3">
        <v>12499.999999999964</v>
      </c>
    </row>
    <row r="20" spans="2:8" x14ac:dyDescent="0.35">
      <c r="B20" s="3" t="s">
        <v>22</v>
      </c>
      <c r="C20" s="3" t="s">
        <v>23</v>
      </c>
      <c r="D20" s="7">
        <v>0</v>
      </c>
      <c r="E20" s="3">
        <v>0</v>
      </c>
      <c r="F20" s="3">
        <v>0</v>
      </c>
      <c r="G20" s="3">
        <v>1E+30</v>
      </c>
      <c r="H20" s="3">
        <v>15000</v>
      </c>
    </row>
    <row r="21" spans="2:8" x14ac:dyDescent="0.35">
      <c r="B21" s="3" t="s">
        <v>24</v>
      </c>
      <c r="C21" s="3" t="s">
        <v>25</v>
      </c>
      <c r="D21" s="7">
        <v>15000</v>
      </c>
      <c r="E21" s="3">
        <v>3.4599999999999846E-2</v>
      </c>
      <c r="F21" s="3">
        <v>0</v>
      </c>
      <c r="G21" s="3">
        <v>2.5920599000528419E-11</v>
      </c>
      <c r="H21" s="3">
        <v>2499.999999999975</v>
      </c>
    </row>
    <row r="22" spans="2:8" x14ac:dyDescent="0.35">
      <c r="B22" s="3" t="s">
        <v>26</v>
      </c>
      <c r="C22" s="3" t="s">
        <v>27</v>
      </c>
      <c r="D22" s="7">
        <v>7500</v>
      </c>
      <c r="E22" s="3">
        <v>0</v>
      </c>
      <c r="F22" s="3">
        <v>0</v>
      </c>
      <c r="G22" s="3">
        <v>1E+30</v>
      </c>
      <c r="H22" s="3">
        <v>7500.0000000000309</v>
      </c>
    </row>
    <row r="23" spans="2:8" x14ac:dyDescent="0.35">
      <c r="B23" s="3" t="s">
        <v>28</v>
      </c>
      <c r="C23" s="3" t="s">
        <v>29</v>
      </c>
      <c r="D23" s="7">
        <v>0</v>
      </c>
      <c r="E23" s="3">
        <v>0</v>
      </c>
      <c r="F23" s="3">
        <v>0</v>
      </c>
      <c r="G23" s="3">
        <v>1E+30</v>
      </c>
      <c r="H23" s="3">
        <v>14999.999999999976</v>
      </c>
    </row>
    <row r="24" spans="2:8" x14ac:dyDescent="0.35">
      <c r="B24" s="3" t="s">
        <v>30</v>
      </c>
      <c r="C24" s="3" t="s">
        <v>31</v>
      </c>
      <c r="D24" s="7">
        <v>12500</v>
      </c>
      <c r="E24" s="3">
        <v>0</v>
      </c>
      <c r="F24" s="3">
        <v>0</v>
      </c>
      <c r="G24" s="3">
        <v>1E+30</v>
      </c>
      <c r="H24" s="3">
        <v>2499.9999999999768</v>
      </c>
    </row>
    <row r="25" spans="2:8" x14ac:dyDescent="0.35">
      <c r="B25" s="3" t="s">
        <v>32</v>
      </c>
      <c r="C25" s="3" t="s">
        <v>33</v>
      </c>
      <c r="D25" s="7">
        <v>15000</v>
      </c>
      <c r="E25" s="3">
        <v>7.4999999999998731E-3</v>
      </c>
      <c r="F25" s="3">
        <v>0</v>
      </c>
      <c r="G25" s="3">
        <v>2.5920599000528432E-11</v>
      </c>
      <c r="H25" s="3">
        <v>2499.9999999999764</v>
      </c>
    </row>
    <row r="26" spans="2:8" x14ac:dyDescent="0.35">
      <c r="B26" s="3" t="s">
        <v>36</v>
      </c>
      <c r="C26" s="3" t="s">
        <v>37</v>
      </c>
      <c r="D26" s="7">
        <v>30000</v>
      </c>
      <c r="E26" s="3">
        <v>-1.3799999999999897E-2</v>
      </c>
      <c r="F26" s="3">
        <v>30000</v>
      </c>
      <c r="G26" s="3">
        <v>7499.9999999999727</v>
      </c>
      <c r="H26" s="3">
        <v>2.5920599000528448E-11</v>
      </c>
    </row>
    <row r="27" spans="2:8" ht="15" thickBot="1" x14ac:dyDescent="0.4">
      <c r="B27" s="4" t="s">
        <v>38</v>
      </c>
      <c r="C27" s="4" t="s">
        <v>37</v>
      </c>
      <c r="D27" s="8">
        <v>7500</v>
      </c>
      <c r="E27" s="4">
        <v>3.0199999999999894E-2</v>
      </c>
      <c r="F27" s="4">
        <v>7500</v>
      </c>
      <c r="G27" s="4">
        <v>7500.0000000000191</v>
      </c>
      <c r="H27" s="4">
        <v>2499.9999999999764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FE7F-0D2F-4425-B12E-EAFE13ECF3DC}">
  <dimension ref="A1:H19"/>
  <sheetViews>
    <sheetView showGridLines="0" workbookViewId="0">
      <selection activeCell="D23" sqref="D23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7.08984375" bestFit="1" customWidth="1"/>
    <col min="4" max="4" width="11.81640625" bestFit="1" customWidth="1"/>
    <col min="5" max="5" width="12.453125" bestFit="1" customWidth="1"/>
    <col min="6" max="6" width="9.81640625" bestFit="1" customWidth="1"/>
    <col min="7" max="8" width="11.81640625" bestFit="1" customWidth="1"/>
  </cols>
  <sheetData>
    <row r="1" spans="1:8" x14ac:dyDescent="0.35">
      <c r="A1" s="2" t="s">
        <v>2</v>
      </c>
    </row>
    <row r="2" spans="1:8" x14ac:dyDescent="0.35">
      <c r="A2" s="2" t="s">
        <v>55</v>
      </c>
    </row>
    <row r="3" spans="1:8" x14ac:dyDescent="0.35">
      <c r="A3" s="2" t="s">
        <v>56</v>
      </c>
    </row>
    <row r="6" spans="1:8" ht="15" thickBot="1" x14ac:dyDescent="0.4">
      <c r="A6" t="s">
        <v>5</v>
      </c>
    </row>
    <row r="7" spans="1:8" x14ac:dyDescent="0.35">
      <c r="B7" s="20"/>
      <c r="C7" s="20"/>
      <c r="D7" s="20" t="s">
        <v>8</v>
      </c>
      <c r="E7" s="20" t="s">
        <v>10</v>
      </c>
      <c r="F7" s="20" t="s">
        <v>12</v>
      </c>
      <c r="G7" s="20" t="s">
        <v>14</v>
      </c>
      <c r="H7" s="20" t="s">
        <v>14</v>
      </c>
    </row>
    <row r="8" spans="1:8" ht="15" thickBot="1" x14ac:dyDescent="0.4">
      <c r="B8" s="21" t="s">
        <v>6</v>
      </c>
      <c r="C8" s="21" t="s">
        <v>7</v>
      </c>
      <c r="D8" s="21" t="s">
        <v>9</v>
      </c>
      <c r="E8" s="21" t="s">
        <v>11</v>
      </c>
      <c r="F8" s="21" t="s">
        <v>13</v>
      </c>
      <c r="G8" s="21" t="s">
        <v>15</v>
      </c>
      <c r="H8" s="21" t="s">
        <v>16</v>
      </c>
    </row>
    <row r="9" spans="1:8" x14ac:dyDescent="0.35">
      <c r="B9" s="18" t="s">
        <v>57</v>
      </c>
      <c r="C9" s="18" t="s">
        <v>58</v>
      </c>
      <c r="D9" s="18">
        <v>230.76923076923077</v>
      </c>
      <c r="E9" s="18">
        <v>0</v>
      </c>
      <c r="F9" s="18">
        <v>10</v>
      </c>
      <c r="G9" s="18">
        <v>2.8571428571428572</v>
      </c>
      <c r="H9" s="18">
        <v>3.8750000000000004</v>
      </c>
    </row>
    <row r="10" spans="1:8" x14ac:dyDescent="0.35">
      <c r="B10" s="18" t="s">
        <v>24</v>
      </c>
      <c r="C10" s="18" t="s">
        <v>59</v>
      </c>
      <c r="D10" s="18">
        <v>230.76923076923077</v>
      </c>
      <c r="E10" s="18">
        <v>0</v>
      </c>
      <c r="F10" s="18">
        <v>15</v>
      </c>
      <c r="G10" s="18">
        <v>1E+30</v>
      </c>
      <c r="H10" s="18">
        <v>3.333333333333333</v>
      </c>
    </row>
    <row r="11" spans="1:8" ht="15" thickBot="1" x14ac:dyDescent="0.4">
      <c r="B11" s="19" t="s">
        <v>60</v>
      </c>
      <c r="C11" s="19" t="s">
        <v>61</v>
      </c>
      <c r="D11" s="19">
        <v>0</v>
      </c>
      <c r="E11" s="19">
        <v>-2.384615384615385</v>
      </c>
      <c r="F11" s="19">
        <v>13</v>
      </c>
      <c r="G11" s="19">
        <v>2.384615384615385</v>
      </c>
      <c r="H11" s="19">
        <v>1E+30</v>
      </c>
    </row>
    <row r="13" spans="1:8" ht="15" thickBot="1" x14ac:dyDescent="0.4">
      <c r="A13" t="s">
        <v>17</v>
      </c>
    </row>
    <row r="14" spans="1:8" x14ac:dyDescent="0.35">
      <c r="B14" s="20"/>
      <c r="C14" s="20"/>
      <c r="D14" s="20" t="s">
        <v>8</v>
      </c>
      <c r="E14" s="20" t="s">
        <v>18</v>
      </c>
      <c r="F14" s="20" t="s">
        <v>20</v>
      </c>
      <c r="G14" s="20" t="s">
        <v>14</v>
      </c>
      <c r="H14" s="20" t="s">
        <v>14</v>
      </c>
    </row>
    <row r="15" spans="1:8" ht="15" thickBot="1" x14ac:dyDescent="0.4">
      <c r="B15" s="21" t="s">
        <v>6</v>
      </c>
      <c r="C15" s="21" t="s">
        <v>7</v>
      </c>
      <c r="D15" s="21" t="s">
        <v>9</v>
      </c>
      <c r="E15" s="21" t="s">
        <v>19</v>
      </c>
      <c r="F15" s="21" t="s">
        <v>21</v>
      </c>
      <c r="G15" s="21" t="s">
        <v>15</v>
      </c>
      <c r="H15" s="21" t="s">
        <v>16</v>
      </c>
    </row>
    <row r="16" spans="1:8" x14ac:dyDescent="0.35">
      <c r="B16" s="18" t="s">
        <v>62</v>
      </c>
      <c r="C16" s="18" t="s">
        <v>63</v>
      </c>
      <c r="D16" s="18">
        <v>3000</v>
      </c>
      <c r="E16" s="18">
        <v>1.9230769230769231</v>
      </c>
      <c r="F16" s="18">
        <v>3000</v>
      </c>
      <c r="G16" s="18">
        <v>3499.9999999999991</v>
      </c>
      <c r="H16" s="18">
        <v>3000</v>
      </c>
    </row>
    <row r="17" spans="2:8" x14ac:dyDescent="0.35">
      <c r="B17" s="18" t="s">
        <v>64</v>
      </c>
      <c r="C17" s="18" t="s">
        <v>65</v>
      </c>
      <c r="D17" s="18">
        <v>2307.6923076923076</v>
      </c>
      <c r="E17" s="18">
        <v>0</v>
      </c>
      <c r="F17" s="18">
        <v>5000</v>
      </c>
      <c r="G17" s="18">
        <v>1E+30</v>
      </c>
      <c r="H17" s="18">
        <v>2692.3076923076924</v>
      </c>
    </row>
    <row r="18" spans="2:8" x14ac:dyDescent="0.35">
      <c r="B18" s="18" t="s">
        <v>66</v>
      </c>
      <c r="C18" s="18" t="s">
        <v>67</v>
      </c>
      <c r="D18" s="18">
        <v>3230.7692307692309</v>
      </c>
      <c r="E18" s="18">
        <v>0</v>
      </c>
      <c r="F18" s="18">
        <v>7000</v>
      </c>
      <c r="G18" s="18">
        <v>1E+30</v>
      </c>
      <c r="H18" s="18">
        <v>3769.2307692307691</v>
      </c>
    </row>
    <row r="19" spans="2:8" ht="15" thickBot="1" x14ac:dyDescent="0.4">
      <c r="B19" s="19" t="s">
        <v>68</v>
      </c>
      <c r="C19" s="19" t="s">
        <v>69</v>
      </c>
      <c r="D19" s="19">
        <v>230.76923076923077</v>
      </c>
      <c r="E19" s="19">
        <v>-1.5384615384615383</v>
      </c>
      <c r="F19" s="19">
        <v>0</v>
      </c>
      <c r="G19" s="19">
        <v>500</v>
      </c>
      <c r="H19" s="19">
        <v>428.57142857142861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5EC8-38CE-4F35-A5A5-D4D4DA88B593}">
  <dimension ref="A1:H38"/>
  <sheetViews>
    <sheetView tabSelected="1" zoomScale="75" workbookViewId="0">
      <selection sqref="A1:E1"/>
    </sheetView>
  </sheetViews>
  <sheetFormatPr defaultRowHeight="14.5" x14ac:dyDescent="0.35"/>
  <cols>
    <col min="1" max="1" width="33.6328125" bestFit="1" customWidth="1"/>
    <col min="2" max="4" width="9.6328125" bestFit="1" customWidth="1"/>
    <col min="5" max="5" width="15.26953125" bestFit="1" customWidth="1"/>
  </cols>
  <sheetData>
    <row r="1" spans="1:7" ht="21" x14ac:dyDescent="0.5">
      <c r="A1" s="26" t="s">
        <v>47</v>
      </c>
      <c r="B1" s="26"/>
      <c r="C1" s="26"/>
      <c r="D1" s="26"/>
      <c r="E1" s="26"/>
    </row>
    <row r="3" spans="1:7" x14ac:dyDescent="0.35">
      <c r="A3" s="9" t="s">
        <v>39</v>
      </c>
      <c r="B3" s="9" t="s">
        <v>40</v>
      </c>
      <c r="C3" s="9" t="s">
        <v>41</v>
      </c>
      <c r="D3" s="9" t="s">
        <v>42</v>
      </c>
      <c r="E3" s="9" t="s">
        <v>43</v>
      </c>
    </row>
    <row r="4" spans="1:7" x14ac:dyDescent="0.35">
      <c r="A4" s="9" t="s">
        <v>44</v>
      </c>
      <c r="B4" s="9">
        <v>6</v>
      </c>
      <c r="C4" s="9">
        <v>7</v>
      </c>
      <c r="D4" s="9">
        <v>8</v>
      </c>
      <c r="E4" s="9">
        <v>3000</v>
      </c>
    </row>
    <row r="5" spans="1:7" x14ac:dyDescent="0.35">
      <c r="A5" s="9" t="s">
        <v>45</v>
      </c>
      <c r="B5" s="9">
        <v>6</v>
      </c>
      <c r="C5" s="9">
        <v>4</v>
      </c>
      <c r="D5" s="9">
        <v>5</v>
      </c>
      <c r="E5" s="9">
        <v>5000</v>
      </c>
    </row>
    <row r="6" spans="1:7" x14ac:dyDescent="0.35">
      <c r="A6" s="9" t="s">
        <v>46</v>
      </c>
      <c r="B6" s="9">
        <v>6</v>
      </c>
      <c r="C6" s="9">
        <v>8</v>
      </c>
      <c r="D6" s="9">
        <v>2</v>
      </c>
      <c r="E6" s="9">
        <v>7000</v>
      </c>
    </row>
    <row r="9" spans="1:7" x14ac:dyDescent="0.35">
      <c r="B9" t="s">
        <v>40</v>
      </c>
      <c r="C9" t="s">
        <v>41</v>
      </c>
      <c r="D9" t="s">
        <v>42</v>
      </c>
    </row>
    <row r="10" spans="1:7" x14ac:dyDescent="0.35">
      <c r="A10" s="2" t="s">
        <v>54</v>
      </c>
      <c r="B10" s="25">
        <v>230.76923076923077</v>
      </c>
      <c r="C10" s="25">
        <v>230.76923076923077</v>
      </c>
      <c r="D10" s="12">
        <v>0</v>
      </c>
    </row>
    <row r="11" spans="1:7" x14ac:dyDescent="0.35">
      <c r="B11" s="13">
        <v>10</v>
      </c>
      <c r="C11" s="13">
        <v>15</v>
      </c>
      <c r="D11" s="13">
        <v>13</v>
      </c>
    </row>
    <row r="12" spans="1:7" x14ac:dyDescent="0.35">
      <c r="B12" s="1"/>
      <c r="C12" s="1"/>
      <c r="D12" s="1"/>
    </row>
    <row r="13" spans="1:7" x14ac:dyDescent="0.35">
      <c r="B13" s="1"/>
      <c r="C13" s="1"/>
      <c r="D13" s="1"/>
    </row>
    <row r="14" spans="1:7" x14ac:dyDescent="0.35">
      <c r="A14" s="2" t="s">
        <v>48</v>
      </c>
      <c r="B14" s="14">
        <f>SUMPRODUCT(B10:D10,B11:D11)</f>
        <v>5769.2307692307695</v>
      </c>
      <c r="C14" s="24" t="str">
        <f ca="1">_xlfn.FORMULATEXT(C14)</f>
        <v>=FORMULATEXT(C14)</v>
      </c>
      <c r="D14" s="1"/>
    </row>
    <row r="15" spans="1:7" x14ac:dyDescent="0.35">
      <c r="E15" s="24" t="str">
        <f ca="1">_xlfn.FORMULATEXT(E17)</f>
        <v>=SUMPRODUCT(B17:D17,$B$10:$D$10)</v>
      </c>
    </row>
    <row r="16" spans="1:7" s="2" customFormat="1" ht="17" customHeight="1" x14ac:dyDescent="0.35">
      <c r="A16" s="15" t="s">
        <v>49</v>
      </c>
      <c r="B16" s="16"/>
      <c r="C16" s="16"/>
      <c r="D16" s="16"/>
      <c r="E16" s="16" t="s">
        <v>50</v>
      </c>
      <c r="F16" s="16" t="s">
        <v>51</v>
      </c>
      <c r="G16" s="16" t="s">
        <v>52</v>
      </c>
    </row>
    <row r="17" spans="1:8" x14ac:dyDescent="0.35">
      <c r="A17" s="11" t="s">
        <v>44</v>
      </c>
      <c r="B17" s="10">
        <v>6</v>
      </c>
      <c r="C17" s="10">
        <v>7</v>
      </c>
      <c r="D17" s="10">
        <v>8</v>
      </c>
      <c r="E17" s="10">
        <f>SUMPRODUCT(B17:D17,$B$10:$D$10)</f>
        <v>3000</v>
      </c>
      <c r="F17" s="10" t="s">
        <v>0</v>
      </c>
      <c r="G17" s="10">
        <v>3000</v>
      </c>
    </row>
    <row r="18" spans="1:8" x14ac:dyDescent="0.35">
      <c r="A18" s="11" t="s">
        <v>45</v>
      </c>
      <c r="B18" s="10">
        <v>6</v>
      </c>
      <c r="C18" s="10">
        <v>4</v>
      </c>
      <c r="D18" s="10">
        <v>5</v>
      </c>
      <c r="E18" s="10">
        <f>SUMPRODUCT(B18:D18,$B$10:$D$10)</f>
        <v>2307.6923076923076</v>
      </c>
      <c r="F18" s="10" t="s">
        <v>0</v>
      </c>
      <c r="G18" s="10">
        <v>5000</v>
      </c>
    </row>
    <row r="19" spans="1:8" x14ac:dyDescent="0.35">
      <c r="A19" s="11" t="s">
        <v>46</v>
      </c>
      <c r="B19" s="10">
        <v>6</v>
      </c>
      <c r="C19" s="10">
        <v>8</v>
      </c>
      <c r="D19" s="10">
        <v>2</v>
      </c>
      <c r="E19" s="10">
        <f t="shared" ref="E19" si="0">SUMPRODUCT(B19:D19,$B$10:$D$10)</f>
        <v>3230.7692307692309</v>
      </c>
      <c r="F19" s="10" t="s">
        <v>0</v>
      </c>
      <c r="G19" s="10">
        <v>7000</v>
      </c>
    </row>
    <row r="20" spans="1:8" x14ac:dyDescent="0.35">
      <c r="A20" s="11" t="s">
        <v>53</v>
      </c>
      <c r="B20" s="10">
        <v>1</v>
      </c>
      <c r="C20" s="10"/>
      <c r="D20" s="10"/>
      <c r="E20" s="10">
        <f>SUMPRODUCT(B20:D20,$B$10:$D$10)</f>
        <v>230.76923076923077</v>
      </c>
      <c r="F20" s="10" t="s">
        <v>1</v>
      </c>
      <c r="G20" s="10">
        <f>C10</f>
        <v>230.76923076923077</v>
      </c>
    </row>
    <row r="21" spans="1:8" x14ac:dyDescent="0.35">
      <c r="A21" s="22"/>
      <c r="B21" s="22"/>
      <c r="C21" s="22"/>
      <c r="D21" s="22"/>
      <c r="E21" s="22"/>
      <c r="F21" s="22"/>
      <c r="G21" s="22"/>
      <c r="H21" s="22"/>
    </row>
    <row r="22" spans="1:8" x14ac:dyDescent="0.35">
      <c r="A22" s="22"/>
      <c r="B22" s="22"/>
      <c r="C22" s="22"/>
      <c r="D22" s="22"/>
      <c r="E22" s="22"/>
      <c r="F22" s="22"/>
      <c r="G22" s="22"/>
      <c r="H22" s="22"/>
    </row>
    <row r="23" spans="1:8" x14ac:dyDescent="0.35">
      <c r="A23" s="22"/>
      <c r="B23" s="23"/>
      <c r="C23" s="23"/>
      <c r="D23" s="23"/>
      <c r="E23" s="23"/>
      <c r="F23" s="23"/>
      <c r="G23" s="23"/>
      <c r="H23" s="23"/>
    </row>
    <row r="24" spans="1:8" x14ac:dyDescent="0.35">
      <c r="A24" s="22"/>
      <c r="B24" s="23"/>
      <c r="C24" s="23"/>
      <c r="D24" s="23"/>
      <c r="E24" s="23"/>
      <c r="F24" s="23"/>
      <c r="G24" s="23"/>
      <c r="H24" s="23"/>
    </row>
    <row r="25" spans="1:8" x14ac:dyDescent="0.35">
      <c r="A25" s="22"/>
      <c r="B25" s="17"/>
      <c r="C25" s="17"/>
      <c r="D25" s="17"/>
      <c r="E25" s="17"/>
      <c r="F25" s="17"/>
      <c r="G25" s="17"/>
      <c r="H25" s="17"/>
    </row>
    <row r="26" spans="1:8" x14ac:dyDescent="0.35">
      <c r="A26" s="22"/>
      <c r="B26" s="17"/>
      <c r="C26" s="17"/>
      <c r="D26" s="17"/>
      <c r="E26" s="17"/>
      <c r="F26" s="17"/>
      <c r="G26" s="17"/>
      <c r="H26" s="17"/>
    </row>
    <row r="27" spans="1:8" x14ac:dyDescent="0.35">
      <c r="A27" s="22"/>
      <c r="B27" s="17"/>
      <c r="C27" s="17"/>
      <c r="D27" s="17"/>
      <c r="E27" s="17"/>
      <c r="F27" s="17"/>
      <c r="G27" s="17"/>
      <c r="H27" s="17"/>
    </row>
    <row r="28" spans="1:8" x14ac:dyDescent="0.35">
      <c r="A28" s="22"/>
      <c r="B28" s="22"/>
      <c r="C28" s="22"/>
      <c r="D28" s="22"/>
      <c r="E28" s="22"/>
      <c r="F28" s="22"/>
      <c r="G28" s="22"/>
      <c r="H28" s="22"/>
    </row>
    <row r="29" spans="1:8" x14ac:dyDescent="0.35">
      <c r="A29" s="22"/>
      <c r="B29" s="22"/>
      <c r="C29" s="22"/>
      <c r="D29" s="22"/>
      <c r="E29" s="22"/>
      <c r="F29" s="22"/>
      <c r="G29" s="22"/>
      <c r="H29" s="22"/>
    </row>
    <row r="30" spans="1:8" x14ac:dyDescent="0.35">
      <c r="A30" s="22"/>
      <c r="B30" s="23"/>
      <c r="C30" s="23"/>
      <c r="D30" s="23"/>
      <c r="E30" s="23"/>
      <c r="F30" s="23"/>
      <c r="G30" s="23"/>
      <c r="H30" s="23"/>
    </row>
    <row r="31" spans="1:8" x14ac:dyDescent="0.35">
      <c r="A31" s="22"/>
      <c r="B31" s="23"/>
      <c r="C31" s="23"/>
      <c r="D31" s="23"/>
      <c r="E31" s="23"/>
      <c r="F31" s="23"/>
      <c r="G31" s="23"/>
      <c r="H31" s="23"/>
    </row>
    <row r="32" spans="1:8" x14ac:dyDescent="0.35">
      <c r="A32" s="22"/>
      <c r="B32" s="17"/>
      <c r="C32" s="17"/>
      <c r="D32" s="17"/>
      <c r="E32" s="17"/>
      <c r="F32" s="17"/>
      <c r="G32" s="17"/>
      <c r="H32" s="17"/>
    </row>
    <row r="33" spans="1:8" x14ac:dyDescent="0.35">
      <c r="A33" s="22"/>
      <c r="B33" s="17"/>
      <c r="C33" s="17"/>
      <c r="D33" s="17"/>
      <c r="E33" s="17"/>
      <c r="F33" s="17"/>
      <c r="G33" s="17"/>
      <c r="H33" s="17"/>
    </row>
    <row r="34" spans="1:8" x14ac:dyDescent="0.35">
      <c r="A34" s="22"/>
      <c r="B34" s="17"/>
      <c r="C34" s="17"/>
      <c r="D34" s="17"/>
      <c r="E34" s="17"/>
      <c r="F34" s="17"/>
      <c r="G34" s="17"/>
      <c r="H34" s="17"/>
    </row>
    <row r="35" spans="1:8" x14ac:dyDescent="0.35">
      <c r="A35" s="22"/>
      <c r="B35" s="17"/>
      <c r="C35" s="17"/>
      <c r="D35" s="17"/>
      <c r="E35" s="17"/>
      <c r="F35" s="17"/>
      <c r="G35" s="17"/>
      <c r="H35" s="17"/>
    </row>
    <row r="36" spans="1:8" x14ac:dyDescent="0.35">
      <c r="A36" s="22"/>
      <c r="B36" s="22"/>
      <c r="C36" s="22"/>
      <c r="D36" s="22"/>
      <c r="E36" s="22"/>
      <c r="F36" s="22"/>
      <c r="G36" s="22"/>
      <c r="H36" s="22"/>
    </row>
    <row r="37" spans="1:8" x14ac:dyDescent="0.35">
      <c r="A37" s="22"/>
      <c r="B37" s="22"/>
      <c r="C37" s="22"/>
      <c r="D37" s="22"/>
      <c r="E37" s="22"/>
      <c r="F37" s="22"/>
      <c r="G37" s="22"/>
      <c r="H37" s="22"/>
    </row>
    <row r="38" spans="1:8" x14ac:dyDescent="0.35">
      <c r="A38" s="22"/>
      <c r="B38" s="22"/>
      <c r="C38" s="22"/>
      <c r="D38" s="22"/>
      <c r="E38" s="22"/>
      <c r="F38" s="22"/>
      <c r="G38" s="22"/>
      <c r="H38" s="22"/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28C9-6AF2-4AE0-B7E6-D89E9D193BC8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Sensitivity Report 1</vt:lpstr>
      <vt:lpstr>Sensitivity Report 2</vt:lpstr>
      <vt:lpstr>PCM MANUFACTURING 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Cutrone</dc:creator>
  <cp:lastModifiedBy>Okoro Emmanuel</cp:lastModifiedBy>
  <dcterms:created xsi:type="dcterms:W3CDTF">2025-01-15T18:29:26Z</dcterms:created>
  <dcterms:modified xsi:type="dcterms:W3CDTF">2025-10-19T23:54:17Z</dcterms:modified>
</cp:coreProperties>
</file>