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50d0438c238398/Documentos/Articulo completo/"/>
    </mc:Choice>
  </mc:AlternateContent>
  <xr:revisionPtr revIDLastSave="12" documentId="8_{5DFF452B-6602-445D-9955-002AD9683325}" xr6:coauthVersionLast="47" xr6:coauthVersionMax="47" xr10:uidLastSave="{2A3943A0-FF44-4F57-9D2C-32F8C0070340}"/>
  <bookViews>
    <workbookView xWindow="-120" yWindow="-120" windowWidth="20730" windowHeight="11040" xr2:uid="{00000000-000D-0000-FFFF-FFFF00000000}"/>
  </bookViews>
  <sheets>
    <sheet name="Purity" sheetId="1" r:id="rId1"/>
  </sheets>
  <definedNames>
    <definedName name="_xlnm._FilterDatabase" localSheetId="0" hidden="1">Purity!$A$2:$S$8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1" l="1"/>
  <c r="F14" i="1"/>
  <c r="F16" i="1" s="1"/>
  <c r="G13" i="1" s="1"/>
  <c r="G16" i="1" l="1"/>
  <c r="G14" i="1"/>
</calcChain>
</file>

<file path=xl/sharedStrings.xml><?xml version="1.0" encoding="utf-8"?>
<sst xmlns="http://schemas.openxmlformats.org/spreadsheetml/2006/main" count="65" uniqueCount="41">
  <si>
    <t>protein.Entry</t>
  </si>
  <si>
    <t>protein.Accession</t>
  </si>
  <si>
    <t>protein.Description</t>
  </si>
  <si>
    <t>protein.dataBaseType</t>
  </si>
  <si>
    <t>protein.score</t>
  </si>
  <si>
    <t>protein.falsePositiveRate</t>
  </si>
  <si>
    <t>protein.avgMass</t>
  </si>
  <si>
    <t>protein.MatchedProducts</t>
  </si>
  <si>
    <t>protein.matchedPeptides</t>
  </si>
  <si>
    <t>protein.digestPeps</t>
  </si>
  <si>
    <t>protein.seqCover(%)</t>
  </si>
  <si>
    <t>protein.MatchedPeptideIntenSum</t>
  </si>
  <si>
    <t>protein.top3MatchedPeptideIntenSum</t>
  </si>
  <si>
    <t>protein.MatchedProductIntenSum</t>
  </si>
  <si>
    <t>protein.fmolOnColumn</t>
  </si>
  <si>
    <t>protein.ngramOnColumn</t>
  </si>
  <si>
    <t>protein.AutoCurate</t>
  </si>
  <si>
    <t>protein.Key_ForHomologs</t>
  </si>
  <si>
    <t>Regular</t>
  </si>
  <si>
    <t>Green</t>
  </si>
  <si>
    <t>ADH1_YEAST</t>
  </si>
  <si>
    <t>P00330</t>
  </si>
  <si>
    <t>Alcohol dehydrogenase 1 OS=Saccharomyces cerevisiae (strain ATCC 204508 / S288c) OX=559292 GN=ADH1 PE=1 SV=5</t>
  </si>
  <si>
    <t>GAS1_HUMAN</t>
  </si>
  <si>
    <t>P54826</t>
  </si>
  <si>
    <t>Growth arrest-specific protein 1 OS=Homo sapiens OX=9606 GN=GAS1 PE=2 SV=2</t>
  </si>
  <si>
    <t>CO6A1_HUMAN</t>
  </si>
  <si>
    <t>P12109</t>
  </si>
  <si>
    <t>Collagen alpha-1(VI) chain OS=Homo sapiens OX=9606 GN=COL6A1 PE=1 SV=3</t>
  </si>
  <si>
    <t>66014 66710</t>
  </si>
  <si>
    <t>GRHL2_HUMAN</t>
  </si>
  <si>
    <t>Q6ISB3</t>
  </si>
  <si>
    <t>Grainyhead-like protein 2 homolog OS=Homo sapiens OX=9606 GN=GRHL2 PE=1 SV=1</t>
  </si>
  <si>
    <t xml:space="preserve">Total </t>
  </si>
  <si>
    <t>Impurities</t>
  </si>
  <si>
    <t>tG1H</t>
  </si>
  <si>
    <t>Top3
Matched
PeptideInten
Sum</t>
  </si>
  <si>
    <t>Purity 
percentage</t>
  </si>
  <si>
    <t>FPLC 
sample</t>
  </si>
  <si>
    <r>
      <t xml:space="preserve">Observations:
Sample: FPLC purified protein
Purified protein was precipitated and resuspended in ammonium bicarbonate with ADH1 from </t>
    </r>
    <r>
      <rPr>
        <b/>
        <i/>
        <sz val="11"/>
        <color theme="1"/>
        <rFont val="Calibri"/>
        <family val="2"/>
        <scheme val="minor"/>
      </rPr>
      <t xml:space="preserve">S. cerevisiae as the </t>
    </r>
    <r>
      <rPr>
        <b/>
        <sz val="11"/>
        <color theme="1"/>
        <rFont val="Calibri"/>
        <family val="2"/>
        <scheme val="minor"/>
      </rPr>
      <t xml:space="preserve">internal standard (See section 2.9.1). Purity percentage was calculated as reported by Silva </t>
    </r>
    <r>
      <rPr>
        <b/>
        <i/>
        <sz val="11"/>
        <color theme="1"/>
        <rFont val="Calibri"/>
        <family val="2"/>
        <scheme val="minor"/>
      </rPr>
      <t>et al.</t>
    </r>
    <r>
      <rPr>
        <b/>
        <sz val="11"/>
        <color theme="1"/>
        <rFont val="Calibri"/>
        <family val="2"/>
        <scheme val="minor"/>
      </rPr>
      <t xml:space="preserve"> [44].</t>
    </r>
  </si>
  <si>
    <t>Internal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</si>
</sst>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center" vertical="center"/>
    </xf>
    <xf numFmtId="0" fontId="13" fillId="34" borderId="0" xfId="0" applyFont="1" applyFill="1" applyAlignment="1">
      <alignment horizontal="center" vertical="center" wrapText="1"/>
    </xf>
    <xf numFmtId="9" fontId="0" fillId="33" borderId="10" xfId="42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2" fontId="0" fillId="33" borderId="10" xfId="0" applyNumberFormat="1" applyFill="1" applyBorder="1" applyAlignment="1">
      <alignment horizontal="center" vertical="center"/>
    </xf>
    <xf numFmtId="0" fontId="0" fillId="33" borderId="11" xfId="0" applyFill="1" applyBorder="1" applyAlignment="1">
      <alignment horizontal="center" wrapText="1"/>
    </xf>
    <xf numFmtId="0" fontId="0" fillId="33" borderId="11" xfId="0" applyFill="1" applyBorder="1" applyAlignment="1">
      <alignment horizontal="center" vertical="center" wrapText="1"/>
    </xf>
    <xf numFmtId="0" fontId="0" fillId="33" borderId="11" xfId="0" applyFill="1" applyBorder="1" applyAlignment="1">
      <alignment horizontal="center" vertical="center"/>
    </xf>
    <xf numFmtId="0" fontId="16" fillId="35" borderId="0" xfId="0" applyFont="1" applyFill="1" applyAlignment="1">
      <alignment horizontal="left" vertical="center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Purity </a:t>
            </a:r>
            <a:r>
              <a:rPr lang="es-MX" b="1" baseline="0"/>
              <a:t> percentage</a:t>
            </a:r>
            <a:endParaRPr lang="es-MX" b="1"/>
          </a:p>
        </c:rich>
      </c:tx>
      <c:layout>
        <c:manualLayout>
          <c:xMode val="edge"/>
          <c:yMode val="edge"/>
          <c:x val="0.41094865874006187"/>
          <c:y val="3.24073611835984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5537160930054586E-2"/>
          <c:y val="0.19790901137357833"/>
          <c:w val="0.87196288391058163"/>
          <c:h val="0.6052200540149873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AAA-4A31-973C-ACD9209165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AAA-4A31-973C-ACD9209165DC}"/>
              </c:ext>
            </c:extLst>
          </c:dPt>
          <c:dLbls>
            <c:dLbl>
              <c:idx val="0"/>
              <c:layout>
                <c:manualLayout>
                  <c:x val="-0.21551864760074391"/>
                  <c:y val="-0.1763912652128858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AAA-4A31-973C-ACD9209165DC}"/>
                </c:ext>
              </c:extLst>
            </c:dLbl>
            <c:dLbl>
              <c:idx val="1"/>
              <c:layout>
                <c:manualLayout>
                  <c:x val="0.14614354899626616"/>
                  <c:y val="5.724023690122308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AAA-4A31-973C-ACD9209165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Purity!$E$13:$E$14</c:f>
              <c:strCache>
                <c:ptCount val="2"/>
                <c:pt idx="0">
                  <c:v>tG1H</c:v>
                </c:pt>
                <c:pt idx="1">
                  <c:v>Impurities</c:v>
                </c:pt>
              </c:strCache>
            </c:strRef>
          </c:cat>
          <c:val>
            <c:numRef>
              <c:f>Purity!$G$13:$G$14</c:f>
              <c:numCache>
                <c:formatCode>0%</c:formatCode>
                <c:ptCount val="2"/>
                <c:pt idx="0">
                  <c:v>0.68518980169971666</c:v>
                </c:pt>
                <c:pt idx="1">
                  <c:v>0.31481019830028328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F-4C3E-B2B2-743502325E6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022211704411264"/>
          <c:y val="0.79829668279416877"/>
          <c:w val="0.27472273616071213"/>
          <c:h val="0.15767688075135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933450</xdr:colOff>
      <xdr:row>10</xdr:row>
      <xdr:rowOff>19049</xdr:rowOff>
    </xdr:from>
    <xdr:to>
      <xdr:col>3</xdr:col>
      <xdr:colOff>6162675</xdr:colOff>
      <xdr:row>29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1DFDB0-E6F4-C0C0-ACA9-873244FDD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S25"/>
  <sheetViews>
    <sheetView tabSelected="1" workbookViewId="0"/>
  </sheetViews>
  <sheetFormatPr baseColWidth="10" defaultRowHeight="15" x14ac:dyDescent="0.25"/>
  <cols>
    <col min="1" max="1" width="11.42578125" style="1"/>
    <col min="2" max="2" width="14.85546875" style="2" bestFit="1" customWidth="1"/>
    <col min="3" max="3" width="17" style="2" bestFit="1" customWidth="1"/>
    <col min="4" max="4" width="105.5703125" style="2" bestFit="1" customWidth="1"/>
    <col min="5" max="5" width="20.5703125" style="2" bestFit="1" customWidth="1"/>
    <col min="6" max="6" width="12.85546875" style="2" bestFit="1" customWidth="1"/>
    <col min="7" max="7" width="23.85546875" style="2" bestFit="1" customWidth="1"/>
    <col min="8" max="8" width="15.7109375" style="2" bestFit="1" customWidth="1"/>
    <col min="9" max="10" width="24" style="2" bestFit="1" customWidth="1"/>
    <col min="11" max="11" width="18" style="2" bestFit="1" customWidth="1"/>
    <col min="12" max="12" width="19.5703125" style="2" bestFit="1" customWidth="1"/>
    <col min="13" max="13" width="32.140625" style="2" bestFit="1" customWidth="1"/>
    <col min="14" max="14" width="36.140625" style="2" bestFit="1" customWidth="1"/>
    <col min="15" max="15" width="32" style="2" bestFit="1" customWidth="1"/>
    <col min="16" max="16" width="22" style="2" bestFit="1" customWidth="1"/>
    <col min="17" max="17" width="23.42578125" style="2" bestFit="1" customWidth="1"/>
    <col min="18" max="18" width="18.42578125" style="2" bestFit="1" customWidth="1"/>
    <col min="19" max="19" width="24.42578125" style="2" bestFit="1" customWidth="1"/>
    <col min="20" max="16384" width="11.42578125" style="1"/>
  </cols>
  <sheetData>
    <row r="2" spans="1:19" x14ac:dyDescent="0.25">
      <c r="A2" s="8" t="s">
        <v>40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  <c r="R2" s="5" t="s">
        <v>16</v>
      </c>
      <c r="S2" s="5" t="s">
        <v>17</v>
      </c>
    </row>
    <row r="3" spans="1:19" x14ac:dyDescent="0.25">
      <c r="A3" s="8"/>
      <c r="B3" s="6" t="s">
        <v>20</v>
      </c>
      <c r="C3" s="6" t="s">
        <v>21</v>
      </c>
      <c r="D3" s="6" t="s">
        <v>22</v>
      </c>
      <c r="E3" s="6" t="s">
        <v>18</v>
      </c>
      <c r="F3" s="6">
        <v>2266.288</v>
      </c>
      <c r="G3" s="6">
        <v>0</v>
      </c>
      <c r="H3" s="6">
        <v>37305.448299999996</v>
      </c>
      <c r="I3" s="6">
        <v>132</v>
      </c>
      <c r="J3" s="6">
        <v>10</v>
      </c>
      <c r="K3" s="6">
        <v>26</v>
      </c>
      <c r="L3" s="6">
        <v>33.909999999999997</v>
      </c>
      <c r="M3" s="6">
        <v>905514</v>
      </c>
      <c r="N3" s="6">
        <v>451821</v>
      </c>
      <c r="O3" s="6">
        <v>255330</v>
      </c>
      <c r="P3" s="6">
        <v>112.5</v>
      </c>
      <c r="Q3" s="7">
        <v>4.1969000000000003</v>
      </c>
      <c r="R3" s="6" t="s">
        <v>19</v>
      </c>
      <c r="S3" s="6"/>
    </row>
    <row r="5" spans="1:19" x14ac:dyDescent="0.25">
      <c r="A5" s="9" t="s">
        <v>38</v>
      </c>
      <c r="B5" s="5" t="s">
        <v>0</v>
      </c>
      <c r="C5" s="5" t="s">
        <v>1</v>
      </c>
      <c r="D5" s="5" t="s">
        <v>2</v>
      </c>
      <c r="E5" s="5" t="s">
        <v>3</v>
      </c>
      <c r="F5" s="5" t="s">
        <v>4</v>
      </c>
      <c r="G5" s="5" t="s">
        <v>5</v>
      </c>
      <c r="H5" s="5" t="s">
        <v>6</v>
      </c>
      <c r="I5" s="5" t="s">
        <v>7</v>
      </c>
      <c r="J5" s="5" t="s">
        <v>8</v>
      </c>
      <c r="K5" s="5" t="s">
        <v>9</v>
      </c>
      <c r="L5" s="5" t="s">
        <v>10</v>
      </c>
      <c r="M5" s="5" t="s">
        <v>11</v>
      </c>
      <c r="N5" s="5" t="s">
        <v>12</v>
      </c>
      <c r="O5" s="5" t="s">
        <v>13</v>
      </c>
      <c r="P5" s="5" t="s">
        <v>14</v>
      </c>
      <c r="Q5" s="5" t="s">
        <v>15</v>
      </c>
      <c r="R5" s="5" t="s">
        <v>16</v>
      </c>
      <c r="S5" s="5" t="s">
        <v>17</v>
      </c>
    </row>
    <row r="6" spans="1:19" x14ac:dyDescent="0.25">
      <c r="A6" s="10"/>
      <c r="B6" s="6" t="s">
        <v>23</v>
      </c>
      <c r="C6" s="6" t="s">
        <v>24</v>
      </c>
      <c r="D6" s="6" t="s">
        <v>25</v>
      </c>
      <c r="E6" s="6" t="s">
        <v>18</v>
      </c>
      <c r="F6" s="6">
        <v>1487.9939999999999</v>
      </c>
      <c r="G6" s="6">
        <v>0</v>
      </c>
      <c r="H6" s="6">
        <v>36890.7742</v>
      </c>
      <c r="I6" s="6">
        <v>27</v>
      </c>
      <c r="J6" s="6">
        <v>2</v>
      </c>
      <c r="K6" s="6">
        <v>26</v>
      </c>
      <c r="L6" s="6">
        <v>15.94</v>
      </c>
      <c r="M6" s="6">
        <v>92524</v>
      </c>
      <c r="N6" s="6">
        <v>272106</v>
      </c>
      <c r="O6" s="6">
        <v>42295</v>
      </c>
      <c r="P6" s="6">
        <v>67.752300000000005</v>
      </c>
      <c r="Q6" s="7">
        <v>2.4994000000000001</v>
      </c>
      <c r="R6" s="6" t="s">
        <v>19</v>
      </c>
      <c r="S6" s="6"/>
    </row>
    <row r="7" spans="1:19" x14ac:dyDescent="0.25">
      <c r="A7" s="10"/>
      <c r="B7" s="6" t="s">
        <v>30</v>
      </c>
      <c r="C7" s="6" t="s">
        <v>31</v>
      </c>
      <c r="D7" s="6" t="s">
        <v>32</v>
      </c>
      <c r="E7" s="6" t="s">
        <v>18</v>
      </c>
      <c r="F7" s="6">
        <v>111.1631</v>
      </c>
      <c r="G7" s="6">
        <v>0</v>
      </c>
      <c r="H7" s="6">
        <v>71447.429099999994</v>
      </c>
      <c r="I7" s="6">
        <v>15</v>
      </c>
      <c r="J7" s="6">
        <v>4</v>
      </c>
      <c r="K7" s="6">
        <v>56</v>
      </c>
      <c r="L7" s="6">
        <v>7.04</v>
      </c>
      <c r="M7" s="6">
        <v>162108</v>
      </c>
      <c r="N7" s="6">
        <v>102018</v>
      </c>
      <c r="O7" s="6">
        <v>42341</v>
      </c>
      <c r="P7" s="6">
        <v>25.401700000000002</v>
      </c>
      <c r="Q7" s="7">
        <v>1.8149</v>
      </c>
      <c r="R7" s="6" t="s">
        <v>19</v>
      </c>
      <c r="S7" s="6">
        <v>4700</v>
      </c>
    </row>
    <row r="8" spans="1:19" x14ac:dyDescent="0.25">
      <c r="A8" s="10"/>
      <c r="B8" s="6" t="s">
        <v>26</v>
      </c>
      <c r="C8" s="6" t="s">
        <v>27</v>
      </c>
      <c r="D8" s="6" t="s">
        <v>28</v>
      </c>
      <c r="E8" s="6" t="s">
        <v>18</v>
      </c>
      <c r="F8" s="6">
        <v>124.5097</v>
      </c>
      <c r="G8" s="6">
        <v>0</v>
      </c>
      <c r="H8" s="6">
        <v>109670.0622</v>
      </c>
      <c r="I8" s="6">
        <v>15</v>
      </c>
      <c r="J8" s="6">
        <v>4</v>
      </c>
      <c r="K8" s="6">
        <v>82</v>
      </c>
      <c r="L8" s="6">
        <v>6.61</v>
      </c>
      <c r="M8" s="6">
        <v>19223</v>
      </c>
      <c r="N8" s="6">
        <v>23001</v>
      </c>
      <c r="O8" s="6">
        <v>5026</v>
      </c>
      <c r="P8" s="6">
        <v>5.7271000000000001</v>
      </c>
      <c r="Q8" s="7">
        <v>0.62809999999999999</v>
      </c>
      <c r="R8" s="6" t="s">
        <v>19</v>
      </c>
      <c r="S8" s="6" t="s">
        <v>29</v>
      </c>
    </row>
    <row r="11" spans="1:19" ht="60" customHeight="1" x14ac:dyDescent="0.25">
      <c r="F11" s="3" t="s">
        <v>36</v>
      </c>
      <c r="G11" s="3" t="s">
        <v>37</v>
      </c>
    </row>
    <row r="12" spans="1:19" ht="6" customHeight="1" x14ac:dyDescent="0.25"/>
    <row r="13" spans="1:19" x14ac:dyDescent="0.25">
      <c r="E13" s="6" t="s">
        <v>35</v>
      </c>
      <c r="F13" s="6">
        <f>N6</f>
        <v>272106</v>
      </c>
      <c r="G13" s="4">
        <f>F13/F$16</f>
        <v>0.68518980169971666</v>
      </c>
    </row>
    <row r="14" spans="1:19" x14ac:dyDescent="0.25">
      <c r="E14" s="6" t="s">
        <v>34</v>
      </c>
      <c r="F14" s="6">
        <f>SUM(N7:N8)</f>
        <v>125019</v>
      </c>
      <c r="G14" s="4">
        <f>F14/F$16</f>
        <v>0.31481019830028328</v>
      </c>
    </row>
    <row r="15" spans="1:19" ht="6" customHeight="1" x14ac:dyDescent="0.25"/>
    <row r="16" spans="1:19" x14ac:dyDescent="0.25">
      <c r="E16" s="6" t="s">
        <v>33</v>
      </c>
      <c r="F16" s="6">
        <f>SUM(F13:F14)</f>
        <v>397125</v>
      </c>
      <c r="G16" s="4">
        <f>F16/F$16</f>
        <v>1</v>
      </c>
    </row>
    <row r="18" spans="5:8" x14ac:dyDescent="0.25">
      <c r="E18" s="11" t="s">
        <v>39</v>
      </c>
      <c r="F18" s="11"/>
      <c r="G18" s="11"/>
      <c r="H18" s="11"/>
    </row>
    <row r="19" spans="5:8" x14ac:dyDescent="0.25">
      <c r="E19" s="11"/>
      <c r="F19" s="11"/>
      <c r="G19" s="11"/>
      <c r="H19" s="11"/>
    </row>
    <row r="20" spans="5:8" x14ac:dyDescent="0.25">
      <c r="E20" s="11"/>
      <c r="F20" s="11"/>
      <c r="G20" s="11"/>
      <c r="H20" s="11"/>
    </row>
    <row r="21" spans="5:8" x14ac:dyDescent="0.25">
      <c r="E21" s="11"/>
      <c r="F21" s="11"/>
      <c r="G21" s="11"/>
      <c r="H21" s="11"/>
    </row>
    <row r="22" spans="5:8" x14ac:dyDescent="0.25">
      <c r="E22" s="11"/>
      <c r="F22" s="11"/>
      <c r="G22" s="11"/>
      <c r="H22" s="11"/>
    </row>
    <row r="23" spans="5:8" x14ac:dyDescent="0.25">
      <c r="E23" s="11"/>
      <c r="F23" s="11"/>
      <c r="G23" s="11"/>
      <c r="H23" s="11"/>
    </row>
    <row r="24" spans="5:8" x14ac:dyDescent="0.25">
      <c r="E24" s="11"/>
      <c r="F24" s="11"/>
      <c r="G24" s="11"/>
      <c r="H24" s="11"/>
    </row>
    <row r="25" spans="5:8" x14ac:dyDescent="0.25">
      <c r="E25" s="11"/>
      <c r="F25" s="11"/>
      <c r="G25" s="11"/>
      <c r="H25" s="11"/>
    </row>
  </sheetData>
  <sheetProtection algorithmName="SHA-512" hashValue="cdVDq7g7KqG0wbiW6gj4B/CgZ2qsXnA5kE6vTby8UtFVaaWxk3sDRCX8VhlyPF1oOdla5hZz797bsRf5zd4BWg==" saltValue="htL/QjibqJzQJUL93XlgGg==" spinCount="100000" sheet="1" objects="1" scenarios="1"/>
  <mergeCells count="3">
    <mergeCell ref="A2:A3"/>
    <mergeCell ref="A5:A8"/>
    <mergeCell ref="E18:H25"/>
  </mergeCells>
  <pageMargins left="0.7" right="0.7" top="0.75" bottom="0.75" header="0.3" footer="0.3"/>
  <pageSetup scale="24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Purity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Manuel Lara Lozano</cp:lastModifiedBy>
  <cp:lastPrinted>2023-10-06T22:03:27Z</cp:lastPrinted>
  <dcterms:created xsi:type="dcterms:W3CDTF">2023-01-27T00:26:29Z</dcterms:created>
  <dcterms:modified xsi:type="dcterms:W3CDTF">2023-10-06T22:05:21Z</dcterms:modified>
</cp:coreProperties>
</file>