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debogota-my.sharepoint.com/personal/mleon1_bancodebogota_com_co/Documents/Escritorio/Novedades Sitaofi/"/>
    </mc:Choice>
  </mc:AlternateContent>
  <xr:revisionPtr revIDLastSave="48" documentId="13_ncr:1_{F7C489F2-09BA-4113-B420-3302EFE96C11}" xr6:coauthVersionLast="47" xr6:coauthVersionMax="47" xr10:uidLastSave="{6521A971-0EFE-4EA7-A4ED-54C61E467FD8}"/>
  <bookViews>
    <workbookView xWindow="-108" yWindow="-108" windowWidth="30936" windowHeight="16896" firstSheet="1" activeTab="1" xr2:uid="{97EFED54-2846-477E-8912-AE38A803099B}"/>
  </bookViews>
  <sheets>
    <sheet name="TOTAL" sheetId="2" state="hidden" r:id="rId1"/>
    <sheet name="Version final" sheetId="3" r:id="rId2"/>
  </sheets>
  <definedNames>
    <definedName name="_xlnm._FilterDatabase" localSheetId="0" hidden="1">TOTAL!$A$6:$Q$336</definedName>
    <definedName name="_xlnm._FilterDatabase" localSheetId="1" hidden="1">'Version final'!$A$1:$F$308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7" i="2"/>
  <c r="Q298" i="2"/>
  <c r="Q299" i="2"/>
  <c r="Q300" i="2"/>
  <c r="Q301" i="2"/>
  <c r="Q302" i="2"/>
  <c r="Q303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7" i="2"/>
  <c r="N304" i="2"/>
  <c r="M304" i="2"/>
  <c r="J304" i="2"/>
  <c r="Q304" i="2" s="1"/>
  <c r="I304" i="2"/>
  <c r="H304" i="2"/>
  <c r="G304" i="2"/>
  <c r="F304" i="2"/>
  <c r="E304" i="2"/>
  <c r="D304" i="2"/>
  <c r="C304" i="2"/>
  <c r="B304" i="2"/>
  <c r="O302" i="2"/>
  <c r="N302" i="2"/>
  <c r="M302" i="2"/>
  <c r="M296" i="2"/>
  <c r="J296" i="2"/>
  <c r="Q296" i="2" s="1"/>
  <c r="I296" i="2"/>
  <c r="H296" i="2"/>
  <c r="G296" i="2"/>
  <c r="F296" i="2"/>
  <c r="E296" i="2"/>
  <c r="D296" i="2"/>
  <c r="C296" i="2"/>
  <c r="B296" i="2"/>
  <c r="N292" i="2"/>
  <c r="N291" i="2"/>
  <c r="N281" i="2"/>
  <c r="A291" i="3" l="1"/>
  <c r="A299" i="3"/>
</calcChain>
</file>

<file path=xl/sharedStrings.xml><?xml version="1.0" encoding="utf-8"?>
<sst xmlns="http://schemas.openxmlformats.org/spreadsheetml/2006/main" count="5914" uniqueCount="1205">
  <si>
    <t>ACTUAL</t>
  </si>
  <si>
    <t>NUEVO</t>
  </si>
  <si>
    <t>TEXTO</t>
  </si>
  <si>
    <t>COD REGION COMERCIAL</t>
  </si>
  <si>
    <t>COD ZONA COMERCIAL</t>
  </si>
  <si>
    <t>NOMBRE REGION COMERCIAL</t>
  </si>
  <si>
    <t>NOMBRE ZONA COMERCIAL</t>
  </si>
  <si>
    <t>NEMONICO CIUDAD</t>
  </si>
  <si>
    <t>ATRIBUCION</t>
  </si>
  <si>
    <t>CENTRO TP</t>
  </si>
  <si>
    <t>COD OFICINA</t>
  </si>
  <si>
    <t>NOMBRE  OFICINA</t>
  </si>
  <si>
    <t>NOMBRE OFICINA</t>
  </si>
  <si>
    <t>120010833CORPORATIVO OCCID   SUBSEG CORP OCCIDENTGER CORPORATIVO 833 0000000005020CAL002002207720009000000200000000000021CU   CALI    76001B0706E000008B05770833</t>
  </si>
  <si>
    <t>12</t>
  </si>
  <si>
    <t>001</t>
  </si>
  <si>
    <t xml:space="preserve">CORPORATIVO OCCID   </t>
  </si>
  <si>
    <t xml:space="preserve"> SUBSEG CORP OCCIDENT</t>
  </si>
  <si>
    <t>CAL</t>
  </si>
  <si>
    <t>9</t>
  </si>
  <si>
    <t>B</t>
  </si>
  <si>
    <t xml:space="preserve">GER CORPORATIVO 833 </t>
  </si>
  <si>
    <t>03</t>
  </si>
  <si>
    <t>006</t>
  </si>
  <si>
    <t>DIR SEG CORP - INST</t>
  </si>
  <si>
    <t>GZ Ss No Fros-Corp</t>
  </si>
  <si>
    <t>110010857CORPORATIVO ANTIOQ  SUBSEG CORP ANTIOQ  GER CORPORATIVO 857 0000000005750MED003003007680009000000300000000100021N0434MEDELLIN05001C0701E000008105750857</t>
  </si>
  <si>
    <t>11</t>
  </si>
  <si>
    <t xml:space="preserve">CORPORATIVO ANTIOQ  </t>
  </si>
  <si>
    <t xml:space="preserve"> SUBSEG CORP ANTIOQ  </t>
  </si>
  <si>
    <t>MED</t>
  </si>
  <si>
    <t>C</t>
  </si>
  <si>
    <t xml:space="preserve">GER CORPORATIVO 857 </t>
  </si>
  <si>
    <t>002</t>
  </si>
  <si>
    <t>GZ Cio y Manuf-Corp</t>
  </si>
  <si>
    <t>160010858SEGMENTO EMP ANTIOQ EMPRESARIAL ANTIOQ  GER CORPORATIVO 858 0000000005750MED003003007680008000000300000000100021NU434MEDELLIN05001C0701E000008105750858</t>
  </si>
  <si>
    <t>16</t>
  </si>
  <si>
    <t xml:space="preserve">SEGMENTO EMP ANTIOQ </t>
  </si>
  <si>
    <t xml:space="preserve"> EMPRESARIAL ANTIOQ  </t>
  </si>
  <si>
    <t>8</t>
  </si>
  <si>
    <t xml:space="preserve">GER CORPORATIVO 858 </t>
  </si>
  <si>
    <t>01</t>
  </si>
  <si>
    <t>004</t>
  </si>
  <si>
    <t>DIR SEG EMPRESARIAL</t>
  </si>
  <si>
    <t>GZ Btá 2A - Emp</t>
  </si>
  <si>
    <t>GER EMPRESARIAL 0858</t>
  </si>
  <si>
    <t>390010859SEGMENTO EMP NORORIEEMPRESARIAL NORORIENGER EMPRESARIAL 859 0000000005041BUC004004007730008000009800000000000021NU184BMANGA  6800110713E000008105040859</t>
  </si>
  <si>
    <t>39</t>
  </si>
  <si>
    <t>SEGMENTO EMP NORORIE</t>
  </si>
  <si>
    <t>EEMPRESARIAL NORORIEN</t>
  </si>
  <si>
    <t>BUC</t>
  </si>
  <si>
    <t>1</t>
  </si>
  <si>
    <t xml:space="preserve">GER EMPRESARIAL 859 </t>
  </si>
  <si>
    <t>009</t>
  </si>
  <si>
    <t>GZ Oriente - Emp</t>
  </si>
  <si>
    <t>130010860CORPORATIVO NORORIENSUBSEG CORP NORORIENGER CORPORATIVO 860 0000000005761CTG013013007710009000000100000000000021CU170CTGENA  08001A0707E000008005760860</t>
  </si>
  <si>
    <t>13</t>
  </si>
  <si>
    <t>CORPORATIVO NORORIEN</t>
  </si>
  <si>
    <t>NSUBSEG CORP NORORIEN</t>
  </si>
  <si>
    <t>CTG</t>
  </si>
  <si>
    <t>A</t>
  </si>
  <si>
    <t xml:space="preserve">GER CORPORATIVO 860 </t>
  </si>
  <si>
    <t>005</t>
  </si>
  <si>
    <t>GZ Infr RecNat-Corp</t>
  </si>
  <si>
    <t>390010882SEGMENTO EMP NORORIEEMPRESARIAL NORORIENGER EMPRESARIAL 882 0000000005041BUC0040040077300080000098000000000000210U184BMANGA  6800110713E000008105040882</t>
  </si>
  <si>
    <t xml:space="preserve">GER EMPRESARIAL 882 </t>
  </si>
  <si>
    <t>400010970SEGMENTO EMP BTA 3  EMPRESARIAL BTA 3   GER EMPRESARIAL 970 0000000005791BTA098098207690108    09800000000000021BU           1100140100E000007405790970</t>
  </si>
  <si>
    <t>40</t>
  </si>
  <si>
    <t xml:space="preserve">SEGMENTO EMP BTA 3  </t>
  </si>
  <si>
    <t xml:space="preserve"> EMPRESARIAL BTA 3   </t>
  </si>
  <si>
    <t>BTA</t>
  </si>
  <si>
    <t>4</t>
  </si>
  <si>
    <t xml:space="preserve">GER EMPRESARIAL 970 </t>
  </si>
  <si>
    <t>GZ Btá 3 - Emp</t>
  </si>
  <si>
    <t>270029063PYME 2.0            ZN. BOGOTA NOGAL    BOGOTA CENTRAL      0000000001980BTA0000000906300000   00000000000000009NU   0       11001401000000000004019063</t>
  </si>
  <si>
    <t>27</t>
  </si>
  <si>
    <t xml:space="preserve">PYME 2.0            </t>
  </si>
  <si>
    <t xml:space="preserve"> ZN. BOGOTA NOGAL    </t>
  </si>
  <si>
    <t>0</t>
  </si>
  <si>
    <t xml:space="preserve">BOGOTA CENTRAL      </t>
  </si>
  <si>
    <t>43</t>
  </si>
  <si>
    <t>PYME</t>
  </si>
  <si>
    <t>DIR SEG PEQUEÑA</t>
  </si>
  <si>
    <t>GZ Btá 2 - Peq</t>
  </si>
  <si>
    <t>400011034SEGMENTO EMP BTA 3  EMPRESARIAL BTA 3   GER EMPRESARIAL 10340000000005980BTA098098007690108000009800000000000021NU           1100140100E000007105011034</t>
  </si>
  <si>
    <t>GER EMPRESARIAL 1034</t>
  </si>
  <si>
    <t>110011035CORPORATIVO ANTIOQ  SUBSEGMENTO CORP ANTGER CORPORATIVO 10350000000005750MED003003007680009000000300000000100021N0434MEDELLIN05001C0701E000008105751035</t>
  </si>
  <si>
    <t xml:space="preserve"> SUBSEGMENTO CORP ANT</t>
  </si>
  <si>
    <t>GER CORPORATIVO 1035</t>
  </si>
  <si>
    <t>003</t>
  </si>
  <si>
    <t>GZ Const Inmob-Corp</t>
  </si>
  <si>
    <t>270091042PYME 2.0            ZN.NORMALIZ.BOGOTA  NORMALIZ.BOGOTA     0000000005791BTA098098205710010    09810000000000029BU           1100140100E000007105791042</t>
  </si>
  <si>
    <t xml:space="preserve"> ZN.NORMALIZ.BOGOTA  </t>
  </si>
  <si>
    <t xml:space="preserve">NORMALIZ.BOGOTA     </t>
  </si>
  <si>
    <t>NORMALIZ</t>
  </si>
  <si>
    <t>GCIA PEQ NORMALIZ</t>
  </si>
  <si>
    <t>270101043PYME 2.0            ZN.NORMAL.COSTA.ORIENORMALIZ.COSTA.ORIEN0000000005791BTA098098205710010    09810000000000029BU           1100140100E000007105791043</t>
  </si>
  <si>
    <t>010</t>
  </si>
  <si>
    <t xml:space="preserve"> ZN.NORMAL.COSTA.ORIE</t>
  </si>
  <si>
    <t>NORMALIZ.COSTA.ORIEN</t>
  </si>
  <si>
    <t>17</t>
  </si>
  <si>
    <t>DIR SEG MEDIANA</t>
  </si>
  <si>
    <t>GER MED NORMALIZACION</t>
  </si>
  <si>
    <t>110021063CORPORATIVO ANTIOQ  SUBSEG GRAN CORP ANTGER CORPORATIVO 10630000000005750MED003003207680008    00300000000000021NU434MEDELLIN05001C0701E000008C05751063</t>
  </si>
  <si>
    <t xml:space="preserve"> SUBSEG GRAN CORP ANT</t>
  </si>
  <si>
    <t>GER CORPORATIVO 1063</t>
  </si>
  <si>
    <t>GZ Agroind-Corp</t>
  </si>
  <si>
    <t>160011082SEGMENTO EMP ANTIOQ EMPRESARIAL ANTIOQ  GER EMPRESARIAL 10820000000005750MED003003007680008000000300000000100021N0434MEDELLIN05001C0701E000008105751082</t>
  </si>
  <si>
    <t>GER EMPRESARIAL 1082</t>
  </si>
  <si>
    <t>GZ Antioquia - Emp</t>
  </si>
  <si>
    <t>030011083CORP INSTIT BOGOTA  SUBSEG CORPORA 1 BTAGER CORPORATIVO 10830000000005980BTA000000007690000    09800000000000021N0           1100140100E000007105011083</t>
  </si>
  <si>
    <t xml:space="preserve">CORP INSTIT BOGOTA  </t>
  </si>
  <si>
    <t xml:space="preserve"> SUBSEG CORPORA 1 BTA</t>
  </si>
  <si>
    <t>GER CORPORATIVO 1083</t>
  </si>
  <si>
    <t>400011084SEGMENTO EMP BTA 3  EMPRESARIAL BTA 3   GER EMPRESARIAL 10840000000005980BTA000000007690008    09800000000000021N0           1100140100E000007105011084</t>
  </si>
  <si>
    <t>GER EMPRESARIAL 1084</t>
  </si>
  <si>
    <t>GZ Btá 1 - Emp</t>
  </si>
  <si>
    <t>390011086SEGMENTO EMP NORORIEEMPRESARIAL NORORIENGER EMPRESARIAL 10860000000005041BUC004004007730009    0980000000000002100184BMANGA  6800110713E000008105041086</t>
  </si>
  <si>
    <t>GER EMPRESARIAL 1086</t>
  </si>
  <si>
    <t>400011117SEGMENTO EMP BTA 3  EMPRESARIAL BTA 3   GER EMPRESARIAL 11170000000005980BTA098098007690008000009800000000000021NU           1100140100E000007105011117</t>
  </si>
  <si>
    <t>GER EMPRESARIAL 1117</t>
  </si>
  <si>
    <t>170011153MED-EMP BTA Y CTORI BOGOTA NORTE        GER MED EMPRESA 11530000000005791BTA000000007690018    09810000000000021BU           2589940100E000007405791153</t>
  </si>
  <si>
    <t xml:space="preserve">MED-EMP BTA Y CTORI </t>
  </si>
  <si>
    <t xml:space="preserve"> BOGOTA NORTE        </t>
  </si>
  <si>
    <t>GER MED EMPRESA 1153</t>
  </si>
  <si>
    <t>GZ Btá 4 - Med</t>
  </si>
  <si>
    <t>GER PYME 1153</t>
  </si>
  <si>
    <t>170011154MED-EMP BTA Y CTORI BOGOTA NORTE        GER MED EMPRESA 11540000000005791BTA000000007690018    09810000000000021BU           1100140100E000007405791154</t>
  </si>
  <si>
    <t>GER MED EMPRESA 1154</t>
  </si>
  <si>
    <t>GZ Btá 3 - Med</t>
  </si>
  <si>
    <t>GER PYME 1154</t>
  </si>
  <si>
    <t>170011155MED-EMP BTA Y CTORI BOGOTA NORTE        GER MED EMPRESA 11550000000005791BTA000000007690018    09810000000000021BU           1100140100E000007405791155</t>
  </si>
  <si>
    <t>GER MED EMPRESA 1155</t>
  </si>
  <si>
    <t>GER PYME 1155</t>
  </si>
  <si>
    <t>170011156MED-EMP BTA Y CTORI BOGOTA NORTE        GER MED EMPRESA 11560000000005791BTA000000007690018    09810000000000021BU           1100140100E000007405791156</t>
  </si>
  <si>
    <t>GER MED EMPRESA 1156</t>
  </si>
  <si>
    <t>007</t>
  </si>
  <si>
    <t>GZ Semill Btá - Peq</t>
  </si>
  <si>
    <t>GER PYME 1156</t>
  </si>
  <si>
    <t>170011157MED-EMP BTA Y CTORI BOGOTA NORTE        GER MED EMPRESA 11570000000005791BTA000000007690018    09810000000000021BU           1100140100E000007405791157</t>
  </si>
  <si>
    <t>GER MED EMPRESA 1157</t>
  </si>
  <si>
    <t>GER EMPRESARIAL 1157</t>
  </si>
  <si>
    <t>170011159MED-EMP BTA Y CTORI BOGOTA NORTE        GER MED EMPRESA 11590000000005791BTA000000007690018    09810000000000021BU           1100140100E000007405791159</t>
  </si>
  <si>
    <t>GER MED EMPRESA 1159</t>
  </si>
  <si>
    <t>GER EMPRESARIAL 1159</t>
  </si>
  <si>
    <t>170011160MED-EMP BTA Y CTORI BOGOTA NORTE        GER MED EMPRESA 11600000000005791BTA000000007690018    09810000000000021BU           1100140100E000007405791160</t>
  </si>
  <si>
    <t>GER MED EMPRESA 1160</t>
  </si>
  <si>
    <t>GER PYME 1160</t>
  </si>
  <si>
    <t>170011161MED-EMP BTA Y CTORI BOGOTA NORTE        GER MED EMPRESA 11610000000005791BTA000000007690018    09810000000000021BU           1100140100E000007405791161</t>
  </si>
  <si>
    <t>GER MED EMPRESA 1161</t>
  </si>
  <si>
    <t>GER PYME 1161</t>
  </si>
  <si>
    <t>170021162MED-EMP BTA Y CTORI BOGOTA CENTRO       GER MED EMPRESA 11620000000005791BTA098098207690018    09810000000000021BU           1100140100E000007405791162</t>
  </si>
  <si>
    <t xml:space="preserve"> BOGOTA CENTRO       </t>
  </si>
  <si>
    <t>GER MED EMPRESA 1162</t>
  </si>
  <si>
    <t>GER EMPRESARIAL 1192</t>
  </si>
  <si>
    <t>170021163MED-EMP BTA Y CTORI BOGOTA CENTRO       GER MED EMPRESA 11630000000005791BTA098098207690018    09810000000000021BU           1100140100E000007405791163</t>
  </si>
  <si>
    <t>GER MED EMPRESA 1163</t>
  </si>
  <si>
    <t xml:space="preserve">GER CORPORATIVO 1163 </t>
  </si>
  <si>
    <t>170021164MED-EMP BTA Y CTORI BOGOTA CENTRO       GER MED EMPRESA 11640000000005791BTA098098207690018    09810000000000021BU           1100140100E000007405791164</t>
  </si>
  <si>
    <t>GER MED EMPRESA 1164</t>
  </si>
  <si>
    <t>GER PYME 1164</t>
  </si>
  <si>
    <t>170021165MED-EMP BTA Y CTORI BOGOTA CENTRO       GER MED EMPRESA 11650000000005791BTA098098207690018    09810000000000021BU           1100140100E000007405791165</t>
  </si>
  <si>
    <t>GER MED EMPRESA 1165</t>
  </si>
  <si>
    <t>GER PYME 1165</t>
  </si>
  <si>
    <t>170021166MED-EMP BTA Y CTORI BOGOTA CENTRO       GER MED EMPRESA 11660000000005791BTA098098207690018    09810000000000021BU           1100140100E000007405791166</t>
  </si>
  <si>
    <t>GER MED EMPRESA 1166</t>
  </si>
  <si>
    <t>GZ Btá 2B - Emp</t>
  </si>
  <si>
    <t>GER EMPRESARIAL 1166</t>
  </si>
  <si>
    <t>170021167MED-EMP BTA Y CTORI BOGOTA CENTRO       GER MED EMPRESA 11670000000005791BTA098098207690018    09810000000000021BU           1100140100E000007405791167</t>
  </si>
  <si>
    <t>GER MED EMPRESA 1167</t>
  </si>
  <si>
    <t>GER PYME 1167</t>
  </si>
  <si>
    <t>170021168MED-EMP BTA Y CTORI BOGOTA CENTRO       GER MED EMPRESA 11680000000005791BTA098098207690018    09810000000000021BU           1100140100E000007405791168</t>
  </si>
  <si>
    <t>GER MED EMPRESA 1168</t>
  </si>
  <si>
    <t>GER EMPRESARIAL 1168</t>
  </si>
  <si>
    <t>170021169MED-EMP BTA Y CTORI BOGOTA CENTRO       GER MED EMPRESA 11690000000005791BTA098098207690018    09810000000000021BU           1100140100E000007405791169</t>
  </si>
  <si>
    <t>GER MED EMPRESA 1169</t>
  </si>
  <si>
    <t>GER EMPRESARIAL 1169</t>
  </si>
  <si>
    <t>170031170MED-EMP BTA Y CTORI BOGOTA SUR          GER MED EMPRESA 11700000000005791BTA098098207690018    09810000000000021BU           1100140100E000007405791170</t>
  </si>
  <si>
    <t xml:space="preserve"> BOGOTA SUR          </t>
  </si>
  <si>
    <t>GER MED EMPRESA 1170</t>
  </si>
  <si>
    <t>GZ Btá Sabana - Peq</t>
  </si>
  <si>
    <t>GER PYME 1170</t>
  </si>
  <si>
    <t>170031172MED-EMP BTA Y CTORI BOGOTA SUR          GER MED EMPRESA 11720000000005791BTA098098207690018    09810000000000021BU           1100140100E000007405791172</t>
  </si>
  <si>
    <t>GER MED EMPRESA 1172</t>
  </si>
  <si>
    <t>GER PYME 1172</t>
  </si>
  <si>
    <t>170031173MED-EMP BTA Y CTORI BOGOTA SUR          GER MED EMPRESA 11730000000005791BTA098098207690018    09810000000000021BU           1100140100E000007405791173</t>
  </si>
  <si>
    <t>GER MED EMPRESA 1173</t>
  </si>
  <si>
    <t>GER PYME 1173</t>
  </si>
  <si>
    <t>170031174MED-EMP BTA Y CTORI BOGOTA SUR          GER MED EMPRESA 11740000000005791BTA098098207690018    09810000000000021BU           1100140100E000007405791174</t>
  </si>
  <si>
    <t>GER MED EMPRESA 1174</t>
  </si>
  <si>
    <t>GER PYME 1174</t>
  </si>
  <si>
    <t>170031175MED-EMP BTA Y CTORI BOGOTA SUR          GER MED EMPRESA 11750000000005791BTA098098207690018    09810000000000021BU           1100140100E000007405791175</t>
  </si>
  <si>
    <t>GER MED EMPRESA 1175</t>
  </si>
  <si>
    <t>GER EMPRESARIAL 1175</t>
  </si>
  <si>
    <t>170031176MED-EMP BTA Y CTORI BOGOTA SUR          GER MED EMPRESA 11760000000005791BTA098098207690018    09810000000000021BU           1100140100E000007405791176</t>
  </si>
  <si>
    <t>GER MED EMPRESA 1176</t>
  </si>
  <si>
    <t>GER EMPRESARIAL 1176</t>
  </si>
  <si>
    <t>170031178MED-EMP BTA Y CTORI BOGOTA SUR          GER MED EMPRESA 11780000000005791BTA098098207690018    09810000000000021BU           1100140100E000007405791178</t>
  </si>
  <si>
    <t>GER MED EMPRESA 1178</t>
  </si>
  <si>
    <t>GER PYME 1178</t>
  </si>
  <si>
    <t>170041179MED-EMP BTA Y CTORI ORIENTE             GER MED EMPRESA 11793025002005041BRC004004207730068    09810000000000021CU           6808110713E000008105521179</t>
  </si>
  <si>
    <t xml:space="preserve"> ORIENTE             </t>
  </si>
  <si>
    <t>BRC</t>
  </si>
  <si>
    <t>GER MED EMPRESA 1179</t>
  </si>
  <si>
    <t>GER EMPRESARIAL 1179</t>
  </si>
  <si>
    <t>170041180MED-EMP BTA Y CTORI ORIENTE             GER MED EMPRESA 11803025002005041BUC004004207730068    09810000000000021CU           6800110713E000008105041180</t>
  </si>
  <si>
    <t>GER MED EMPRESA 1180</t>
  </si>
  <si>
    <t>GZ Construct - Med</t>
  </si>
  <si>
    <t>GER PYME 1180</t>
  </si>
  <si>
    <t>170041181MED-EMP BTA Y CTORI ORIENTE             GER MED EMPRESA 11813025002005041BUC004004207730068    09810000000000021CU           6800110713E000008105041181</t>
  </si>
  <si>
    <t>GER MED EMPRESA 1181</t>
  </si>
  <si>
    <t>GZ Ororiente- Med</t>
  </si>
  <si>
    <t>GER PYME 1181</t>
  </si>
  <si>
    <t>170041182MED-EMP BTA Y CTORI ORIENTE             GER MED EMPRESA 11823025002005041BUC004004207730068    09810000000000021CU           6800110713E000008105041182</t>
  </si>
  <si>
    <t>GER MED EMPRESA 1182</t>
  </si>
  <si>
    <t>GER PYME 1182</t>
  </si>
  <si>
    <t>170041183MED-EMP BTA Y CTORI ORIENTE             GER MED EMPRESA 11833025002005041CUC004004207730068    09810000000000021CU           5400110713E000008105061183</t>
  </si>
  <si>
    <t>CUC</t>
  </si>
  <si>
    <t>GER MED EMPRESA 1183</t>
  </si>
  <si>
    <t>GZ Nororiente- Med</t>
  </si>
  <si>
    <t>GER PYME 1183</t>
  </si>
  <si>
    <t>170051184MED-EMP BTA Y CTORI CENTRORIENTE        GER MED EMPRESA 11843025002005960VLL003098207690068    09810000000000021BU           5000140351E000007205961184</t>
  </si>
  <si>
    <t xml:space="preserve"> CENTRORIENTE        </t>
  </si>
  <si>
    <t>VLL</t>
  </si>
  <si>
    <t>GER MED EMPRESA 1184</t>
  </si>
  <si>
    <t>GER EMPRESARIAL 1184</t>
  </si>
  <si>
    <t>170051185MED-EMP BTA Y CTORI CENTRORIENTE        GER MED EMPRESA 11853025002005980NEI003098207720068    09810000000000021BU           4100140100E000007205011185</t>
  </si>
  <si>
    <t>NEI</t>
  </si>
  <si>
    <t>GER MED EMPRESA 1185</t>
  </si>
  <si>
    <t>GER EMPRESARIAL 1185</t>
  </si>
  <si>
    <t>170041186MEDIANA EMPRESA     ORIENTE             GER MED EMPRESA 11863025002005040TJA003098207690068    09810000000000021BU           1500110713E000007205141186</t>
  </si>
  <si>
    <t xml:space="preserve">MEDIANA EMPRESA     </t>
  </si>
  <si>
    <t>TJA</t>
  </si>
  <si>
    <t>GER MED EMPRESA 1186</t>
  </si>
  <si>
    <t>GER EMPRESARIAL 1186</t>
  </si>
  <si>
    <t>170051187MED-EMP BTA Y CTORI CENTRORIENTE        GER MED EMPRESA 11873025002005960VLL003098207690068    09810000000000021BU           5000140351E000007205961187</t>
  </si>
  <si>
    <t>GER MED EMPRESA 1187</t>
  </si>
  <si>
    <t>GZ Btá Centro - Med</t>
  </si>
  <si>
    <t>GER PYME 1187</t>
  </si>
  <si>
    <t>170041188MEDIANA EMPRESA     ORIENTE             GER MED EMPRESA 11883025002005420YOP003098207730068    09810000000000021BU           8500110646E000007205421188</t>
  </si>
  <si>
    <t>YOP</t>
  </si>
  <si>
    <t>GER MED EMPRESA 1188</t>
  </si>
  <si>
    <t>GER PYME 1188</t>
  </si>
  <si>
    <t>170061189MEDIANA EMPRESA     COSTA               GER MED EMPRESA 11893025002005010BQL000000007710018    00010000000000021CU           08001A0707E000008005011189</t>
  </si>
  <si>
    <t xml:space="preserve"> COSTA               </t>
  </si>
  <si>
    <t>BQL</t>
  </si>
  <si>
    <t>GER MED EMPRESA 1189</t>
  </si>
  <si>
    <t>GZ Costa - Emp</t>
  </si>
  <si>
    <t>GER EMPRESARIAL 1189</t>
  </si>
  <si>
    <t>170061190MEDIANA EMPRESA     COSTA               GER MED EMPRESA 11903025002005010BQL000000007710018    00010000000000021CU           08001A0707E000008005011190</t>
  </si>
  <si>
    <t>GER MED EMPRESA 1190</t>
  </si>
  <si>
    <t>GER EMPRESARIAL 1190</t>
  </si>
  <si>
    <t>170061191MEDIANA EMPRESA     COSTA               GER MED EMPRESA 11913025002005010BQL000000007710018    00010000000000021CU           08001A0707E000008005011191</t>
  </si>
  <si>
    <t>GER MED EMPRESA 1191</t>
  </si>
  <si>
    <t>GZ Costa - Med</t>
  </si>
  <si>
    <t>GER PYME 1191</t>
  </si>
  <si>
    <t>170061192MEDIANA EMPRESA     COSTA               GER MED EMPRESA 11923025002005010MTR001001207680018    00110000000000021CU170        23001A0707E000008005011192</t>
  </si>
  <si>
    <t>MTR</t>
  </si>
  <si>
    <t>GER MED EMPRESA 1192</t>
  </si>
  <si>
    <t>170061193MEDIANA EMPRESA     COSTA               GER MED EMPRESA 11933025002005010SMT001001207710018    00110000000000021CU170        47001A0707E000008005231193</t>
  </si>
  <si>
    <t>SMT</t>
  </si>
  <si>
    <t>GER MED EMPRESA 1193</t>
  </si>
  <si>
    <t>GER PYME 1193</t>
  </si>
  <si>
    <t>170061194MEDIANA EMPRESA     COSTA               GER MED EMPRESA 11943025002005130SCL001001207680018    00110000000000021CU170        70001A0592E000008005131194</t>
  </si>
  <si>
    <t>SCL</t>
  </si>
  <si>
    <t>GER MED EMPRESA 1194</t>
  </si>
  <si>
    <t>GER PYME 1194</t>
  </si>
  <si>
    <t>170061196MEDIANA EMPRESA     COSTA               GER MED EMPRESA 11963025002005010VDP001001207710018    00110000000000021CU170        20001A0707E000008005161196</t>
  </si>
  <si>
    <t>VDP</t>
  </si>
  <si>
    <t>GER MED EMPRESA 1196</t>
  </si>
  <si>
    <t>GER PYME 1196</t>
  </si>
  <si>
    <t>170051197MEDIANA EMPRESA     CENTRORIENTE        GER MED EMPRESA 11973025002005791ARM003003207680068    00310000000000021CU434        6300130715E000008005121197</t>
  </si>
  <si>
    <t>ARM</t>
  </si>
  <si>
    <t>3</t>
  </si>
  <si>
    <t>GER MED EMPRESA 1197</t>
  </si>
  <si>
    <t>008</t>
  </si>
  <si>
    <t>GZ Occidente - Med</t>
  </si>
  <si>
    <t>GER PYME 1197</t>
  </si>
  <si>
    <t>170051198MEDIANA EMPRESA     CENTRORIENTE        GER MED EMPRESA 11983025002005791MNZ003003207680068    00310000000000021CU434        1700130428E000008005121198</t>
  </si>
  <si>
    <t>MNZ</t>
  </si>
  <si>
    <t>GER MED EMPRESA 1198</t>
  </si>
  <si>
    <t>GZ Antioquia - Med</t>
  </si>
  <si>
    <t>GER PYME 1198</t>
  </si>
  <si>
    <t>170071199MEDIANA EMPRESA     ANTIOQUIA           GER MED EMPRESA 11993025002005031MED003003207680068    00310000000000021CU434        05001C0701E000008005031199</t>
  </si>
  <si>
    <t xml:space="preserve"> ANTIOQUIA           </t>
  </si>
  <si>
    <t>GER MED EMPRESA 1199</t>
  </si>
  <si>
    <t>GER PYME 1199</t>
  </si>
  <si>
    <t>170071200MEDIANA EMPRESA     ANTIOQUIA           GER MED EMPRESA 12003025002005031MED003003207680068    00310000000000021CU434        05001C0701E000008005031200</t>
  </si>
  <si>
    <t>GER MED EMPRESA 1200</t>
  </si>
  <si>
    <t>GER EMPRESARIAL 1200</t>
  </si>
  <si>
    <t>170071201MEDIANA EMPRESA     Antioq           GER MED EMPRESA 12013025002005031MED003003207680068    00310000000000021CU434        05001C0701E000008005031201</t>
  </si>
  <si>
    <t xml:space="preserve"> Antioq           </t>
  </si>
  <si>
    <t>GER MED EMPRESA 1201</t>
  </si>
  <si>
    <t>GER PYME 1201</t>
  </si>
  <si>
    <t>170071202MEDIANA EMPRESA     Antioq           GER MED EMPRESA 12023025002005031MED003003207680068    00310000000000021CU434        05001C0701E000008005031202</t>
  </si>
  <si>
    <t>GER MED EMPRESA 1202</t>
  </si>
  <si>
    <t>GZ Antioq Eje-Emp</t>
  </si>
  <si>
    <t>GER EMPRESARIAL 1202</t>
  </si>
  <si>
    <t>170071203MEDIANA EMPRESA     Antioq           GER MED EMPRESA 12033025002005031MED003003207680068    00310000000000021CU434        05001C0701E000008005031203</t>
  </si>
  <si>
    <t>GER MED EMPRESA 1203</t>
  </si>
  <si>
    <t>GER EMPRESARIAL 1203</t>
  </si>
  <si>
    <t>170071204MEDIANA EMPRESA     ANTIOQUIA           GER MED EMPRESA 12043025002005031MED003003207680068    00310000000000021CU434        05001C0701E000008005031204</t>
  </si>
  <si>
    <t>GER MED EMPRESA 1204</t>
  </si>
  <si>
    <t>GER PYME 1204</t>
  </si>
  <si>
    <t>170071205MEDIANA EMPRESA     ANTIOQUIA           GER MED EMPRESA 12053025002005031MED003003207680068    00310000000000021CU434        05001C0701E000008005031205</t>
  </si>
  <si>
    <t>GER MED EMPRESA 1205</t>
  </si>
  <si>
    <t>GER PYME 1205</t>
  </si>
  <si>
    <t>170071206MEDIANA EMPRESA     Antioq           GER MED EMPRESA 12063025002005031MED003003207680068    00310000000000021CU434        05001C0701E000008005031206</t>
  </si>
  <si>
    <t>GER MED EMPRESA 1206</t>
  </si>
  <si>
    <t>GER EMPRESARIAL 1206</t>
  </si>
  <si>
    <t>170071207MEDIANA EMPRESA     ANTIOQUIA           GER MED EMPRESA 12073025002005031MED003003207680068    00310000000000021CU434        05001C0701E000008005011207</t>
  </si>
  <si>
    <t>GER MED EMPRESA 1207</t>
  </si>
  <si>
    <t>GER EMPRESARIAL 1207</t>
  </si>
  <si>
    <t>170051208MEDIANA EMPRESA     CENTRORIENTE        GER MED EMPRESA 12083025002005791PER003003207680068    00310000000000021CU434        6600130715E000008005121208</t>
  </si>
  <si>
    <t>PER</t>
  </si>
  <si>
    <t>GER MED EMPRESA 1208</t>
  </si>
  <si>
    <t>GER EMPRESARIAL 1208</t>
  </si>
  <si>
    <t>170081209MEDIANA EMPRESA     OCCIDENTE           GER MED EMPRESA 12093025002005020CAL002002207720068    00210000000000021CU           76001B0706E000008A05021209</t>
  </si>
  <si>
    <t xml:space="preserve"> OCCIDENTE           </t>
  </si>
  <si>
    <t>GER MED EMPRESA 1209</t>
  </si>
  <si>
    <t>GZ Occidente - Emp</t>
  </si>
  <si>
    <t>GER EMPRESARIAL 1209</t>
  </si>
  <si>
    <t>170081210MEDIANA EMPRESA     OCCIDENTE           GER MED EMPRESA 12103025002005020CAL002002207720068    00210000000000021CU           76001B0706E000008A05021210</t>
  </si>
  <si>
    <t>GER MED EMPRESA 1210</t>
  </si>
  <si>
    <t>GER PYME 1210</t>
  </si>
  <si>
    <t>170081211MEDIANA EMPRESA     OCCIDENTE           GER MED EMPRESA 12113025002005020BGA002002207720068    00210000000000021CU           76111B0188E000008A05021211</t>
  </si>
  <si>
    <t>BGA</t>
  </si>
  <si>
    <t>GER MED EMPRESA 1211</t>
  </si>
  <si>
    <t>GZ Occidente - Peq</t>
  </si>
  <si>
    <t>GER PYME 1211</t>
  </si>
  <si>
    <t>170081212MEDIANA EMPRESA     OCCIDENTE           GER MED EMPRESA 12123025002005020CAL002002207720068    00210000000000021CU           76001B0706E000008A05021212</t>
  </si>
  <si>
    <t>GER MED EMPRESA 1212</t>
  </si>
  <si>
    <t>GZ Semill Reg-Peq</t>
  </si>
  <si>
    <t>GER PYME 1212</t>
  </si>
  <si>
    <t>170081213MEDIANA EMPRESA     OCCIDENTE           GER MED EMPRESA 12133025002005020CAL002002207720068    00210000000000021CU           76001B0706E000008A05021213</t>
  </si>
  <si>
    <t>GER MED EMPRESA 1213</t>
  </si>
  <si>
    <t>GER EMPRESARIAL 1213</t>
  </si>
  <si>
    <t>170081214MEDIANA EMPRESA     OCCIDENTE           GER MED EMPRESA 12143025002005020CAL002002207720068    00210000000000021CU           76001B0706E000008A05021214</t>
  </si>
  <si>
    <t>GER MED EMPRESA 1214</t>
  </si>
  <si>
    <t>GER PYME 1214</t>
  </si>
  <si>
    <t>170081215MEDIANA EMPRESA     OCCIDENTE           GER MED EMPRESA 12153025002005020CAL002002207720068    00210000000000021CU           76001B0706E000008A05021215</t>
  </si>
  <si>
    <t>GER MED EMPRESA 1215</t>
  </si>
  <si>
    <t>GER PYME 1215</t>
  </si>
  <si>
    <t>170081216MEDIANA EMPRESA     OCCIDENTE           GER MED EMPRESA 12163025002005020CAL002002207720068    00210000000000021CU           76001B0706E000008A05021216</t>
  </si>
  <si>
    <t>GER MED EMPRESA 1216</t>
  </si>
  <si>
    <t>GER EMPRESARIAL 1216</t>
  </si>
  <si>
    <t>170081217MEDIANA EMPRESA     OCCIDENTE           GER MED EMPRESA 12170000000005020PST0000000077200680   00010000000000021NU           52001B04660000000005021217</t>
  </si>
  <si>
    <t>PST</t>
  </si>
  <si>
    <t>GER MED EMPRESA 1217</t>
  </si>
  <si>
    <t>GER EMPRESARIAL 1217</t>
  </si>
  <si>
    <t>270011227PYME 2.0            ZN. Antioq       GCIA PYMA 134       0000000005791MNZ098098207680000    09810000000000024BU           1700130428E000007405121227</t>
  </si>
  <si>
    <t xml:space="preserve"> ZN. Antioq       </t>
  </si>
  <si>
    <t xml:space="preserve">GCIA PYMA 134       </t>
  </si>
  <si>
    <t>GER EMPRESARIAL 1227</t>
  </si>
  <si>
    <t>270031229PYME 2.0            ZN.WORLD TRADE CENT GCIA PYM 136 CLL 80 0000000005791BTA000000007690010    09810000000000024BT           2521440100E000007405791229</t>
  </si>
  <si>
    <t xml:space="preserve"> ZN.WORLD TRADE CENT </t>
  </si>
  <si>
    <t xml:space="preserve">GCIA PYM 136 CLL 80 </t>
  </si>
  <si>
    <t>GER PYME 1229</t>
  </si>
  <si>
    <t>270061231PYME 2.0            ZN. OCCIDENTE       GCIA PYME POPAYAN   3025002005020POP002002207720000    00210000000000024CU           19001B0520E000008A05021231</t>
  </si>
  <si>
    <t xml:space="preserve"> ZN. OCCIDENTE       </t>
  </si>
  <si>
    <t>POP</t>
  </si>
  <si>
    <t xml:space="preserve">GCIA PYME POPAYAN   </t>
  </si>
  <si>
    <t>GER PYME 1231</t>
  </si>
  <si>
    <t>270061234PYME 2.0            ZN. OCCIDENTE       GCIA PYME 52        3025002005020CAL002002207720010    00210000000000024CU           76001B0706E000008A05021234</t>
  </si>
  <si>
    <t xml:space="preserve">GCIA PYME 52        </t>
  </si>
  <si>
    <t>GER PYME 1234</t>
  </si>
  <si>
    <t>270061288PYME 2.0            ZN. OCCIDENTE       GCIA PYME 53        3025002005020CAL002002207720010    00210000000000024CU           76001B0706E000008A05021288</t>
  </si>
  <si>
    <t xml:space="preserve">GCIA PYME 53        </t>
  </si>
  <si>
    <t>GER PYME 1288</t>
  </si>
  <si>
    <t>430011289DIRECCION PYME 1.0  ZONA PYME 1.0 BTA 1 GCIA PYME 1.0 1289  0000000005790BTA000000007690010    09810000000000024NU           1100140100E000007105791289</t>
  </si>
  <si>
    <t xml:space="preserve">DIRECCION PYME 1.0  </t>
  </si>
  <si>
    <t xml:space="preserve"> ZONA PYME 1.0 BTA 1 </t>
  </si>
  <si>
    <t xml:space="preserve">GCIA PYME 1.0 1289  </t>
  </si>
  <si>
    <t>GZ Btá 1 - Peq</t>
  </si>
  <si>
    <t>GER PYME 1289</t>
  </si>
  <si>
    <t>430011290DIRECCION PYME 1.0  ZONA PYME 1.0 BTA 1 GCIA PYME 1.0 1290  0000000005790BTA000000007690010    09810000000000024NU           1100140100E000007105791290</t>
  </si>
  <si>
    <t xml:space="preserve">GCIA PYME 1.0 1290  </t>
  </si>
  <si>
    <t>GER PYME 1290</t>
  </si>
  <si>
    <t>430011291DIRECCION PYME 1.0  ZONA PYME 1.0 BTA 1 GCIA PYME 1.0 1291  0000000005790BTA000000007690010    09810000000000024NU           1100140100E000007105791291</t>
  </si>
  <si>
    <t xml:space="preserve">GCIA PYME 1.0 1291  </t>
  </si>
  <si>
    <t>GER PYME 1291</t>
  </si>
  <si>
    <t>430011292DIRECCION PYME 1.0  ZONA PYME 1.0 BTA 1 GCIA PYME 1.0 1292  0000000005790BTA000000007690010    09810000000000024NU           1100140100E000007105791292</t>
  </si>
  <si>
    <t xml:space="preserve">GCIA PYME 1.0 1292  </t>
  </si>
  <si>
    <t>GZ Reactivac-Peq</t>
  </si>
  <si>
    <t>GER PYME 1292</t>
  </si>
  <si>
    <t>430011293DIRECCION PYME 1.0  ZONA PYME 1.0 BTA 1 GCIA PYME 1.0 1293  0000000005790BTA000000007690010    09810000000000024NU           1100140100E000007105791293</t>
  </si>
  <si>
    <t xml:space="preserve">GCIA PYME 1.0 1293  </t>
  </si>
  <si>
    <t>GER PYME 1293</t>
  </si>
  <si>
    <t>430011294DIRECCION PYME 1.0  ZONA PYME 1.0 BTA 1 GCIA PYME 1.0 1294  0000000005790BTA000000007690010    09810000000000024NU           1100140100E000007105791294</t>
  </si>
  <si>
    <t xml:space="preserve">GCIA PYME 1.0 1294  </t>
  </si>
  <si>
    <t>GER PYME 1294</t>
  </si>
  <si>
    <t>430011295DIRECCION PYME 1.0  ZONA PYME 1.0 BTA 1 GCIA PYME 1.0 1295  0000000005790BTA000000007690010    09810000000000024NU           1100140100E000007105791295</t>
  </si>
  <si>
    <t xml:space="preserve">GCIA PYME 1.0 1295  </t>
  </si>
  <si>
    <t>GER PYME 1295</t>
  </si>
  <si>
    <t>430011297DIRECCION PYME 1.0  ZONA PYME 1.0 BTA 1 GCIA PYME 1.0 1297  0000000005790BTA000000007690010    09810000000000024NU           1100140100E000007105791297</t>
  </si>
  <si>
    <t xml:space="preserve">GCIA PYME 1.0 1297  </t>
  </si>
  <si>
    <t>GER PYME 1297</t>
  </si>
  <si>
    <t>430011298DIRECCION PYME 1.0  ZONA PYME 1.0 BTA 1 GCIA PYME 1.0 1298  0000000005790BTA000000007690010    09810000000000024NU           1100140100E000007105791298</t>
  </si>
  <si>
    <t xml:space="preserve">GCIA PYME 1.0 1298  </t>
  </si>
  <si>
    <t>GER PYME 1298</t>
  </si>
  <si>
    <t>430011299DIRECCION PYME 1.0  ZONA PYME 1.0 BTA 1 GCIA PYME 1.0 1299  0000000005790BTA000000007690010    09810000000000024NU           1100140100E000007105791299</t>
  </si>
  <si>
    <t xml:space="preserve">GCIA PYME 1.0 1299  </t>
  </si>
  <si>
    <t>GER PYME 1299</t>
  </si>
  <si>
    <t>430011301DIRECCION PYME 1.0  ZONA PYME 1.0 BTA 1 GCIA PYME 1.0 1301  0000000005790BTA000000007690010    09810000000000024NU           1100140100E000007105791301</t>
  </si>
  <si>
    <t xml:space="preserve">GCIA PYME 1.0 1301  </t>
  </si>
  <si>
    <t>GER EMPRESARIAL 1301</t>
  </si>
  <si>
    <t>030021309CORP INSTIT BOGOTA  SUBSEG CORPORA 1 BTAGER CORPORATIVO 13090000000005980BTA098098007690109000009800000000000021NU           1100140100E000007105011309</t>
  </si>
  <si>
    <t>GER CORPORATIVO 1309</t>
  </si>
  <si>
    <t>150011310SEGMENTO EMP BTA 2  EMPRESARIAL BTA 2   GER EMPRESARIAL 13100000000005980BTA098098007690108000009800000000000021NU           1100140100E000007105011310</t>
  </si>
  <si>
    <t>15</t>
  </si>
  <si>
    <t xml:space="preserve">SEGMENTO EMP BTA 2  </t>
  </si>
  <si>
    <t xml:space="preserve"> EMPRESARIAL BTA 2   </t>
  </si>
  <si>
    <t>GER EMPRESARIAL 1310</t>
  </si>
  <si>
    <t>430021317DIRECCION PYME 1.0  ZONA PYME 1.0 BTA 2 GCIA PYME 1.0 1317  0000000005790BTA000000007690010    09810000000000024NU           1100140100E000007105791317</t>
  </si>
  <si>
    <t xml:space="preserve"> ZONA PYME 1.0 BTA 2 </t>
  </si>
  <si>
    <t xml:space="preserve">GCIA PYME 1.0 1317  </t>
  </si>
  <si>
    <t>GER PYME 1317</t>
  </si>
  <si>
    <t>430021318DIRECCION PYME 1.0  ZONA PYME 1.0 BTA 2 GCIA PYME 1.0 1318  0000000005790BTA000000007690010    09810000000000024NU           1100140100E000007105791318</t>
  </si>
  <si>
    <t xml:space="preserve">GCIA PYME 1.0 1318  </t>
  </si>
  <si>
    <t>GER PYME 1318</t>
  </si>
  <si>
    <t>430021319DIRECCION PYME 1.0  ZONA PYME 1.0 BTA 2 GCIA PYME 1.0 1319  0000000005790BTA000000007690010    09810000000000024NU           1100140100E000007105791319</t>
  </si>
  <si>
    <t xml:space="preserve">GCIA PYME 1.0 1319  </t>
  </si>
  <si>
    <t>GER PYME 1319</t>
  </si>
  <si>
    <t>430021320DIRECCION PYME 1.0  ZONA PYME 1.0 BTA 2 GCIA PYME 1.0 1320  0000000005790BTA000000007690010    09810000000000024NU           1100140100E000007105791320</t>
  </si>
  <si>
    <t xml:space="preserve">GCIA PYME 1.0 1320  </t>
  </si>
  <si>
    <t>GER PYME 1320</t>
  </si>
  <si>
    <t>430021321DIRECCION PYME 1.0  ZONA PYME 1.0 BTA 2 GCIA PYME 1.0 1321  0000000005790BTA000000007690010    09810000000000024NU           1100140100E000007105791321</t>
  </si>
  <si>
    <t xml:space="preserve">GCIA PYME 1.0 1321  </t>
  </si>
  <si>
    <t>GER PYME 1321</t>
  </si>
  <si>
    <t>430021322DIRECCION PYME 1.0  ZONA PYME 1.0 BTA 2 GCIA PYME 1.0 1322  0000000005790BTA000000007690010    09810000000000024NU           1100140100E000007105791322</t>
  </si>
  <si>
    <t xml:space="preserve">GCIA PYME 1.0 1322  </t>
  </si>
  <si>
    <t>GER PYME 1322</t>
  </si>
  <si>
    <t>430021323DIRECCION PYME 1.0  ZONA PYME 1.0 BTA 2 GCIA PYME 1.0 1323  0000000005790BTA000000007690010    09810000000000024NU           1100140100E000007105791323</t>
  </si>
  <si>
    <t xml:space="preserve">GCIA PYME 1.0 1323  </t>
  </si>
  <si>
    <t>GER PYME 1323</t>
  </si>
  <si>
    <t>430021324DIRECCION PYME 1.0  ZONA PYME 1.0 BTA 2 GCIA PYME 1.0 1324  0000000005790BTA000000007690010    09810000000000024NU           1100140100E000007105791324</t>
  </si>
  <si>
    <t xml:space="preserve">GCIA PYME 1.0 1324  </t>
  </si>
  <si>
    <t>GER PYME 1324</t>
  </si>
  <si>
    <t>430021325DIRECCION PYME 1.0  ZONA PYME 1.0 BTA 2 GCIA PYME 1.0 1325  0000000005790BTA000000007690010    09810000000000024NU           1100140100E000007105791325</t>
  </si>
  <si>
    <t xml:space="preserve">GCIA PYME 1.0 1325  </t>
  </si>
  <si>
    <t>GER PYME 1325</t>
  </si>
  <si>
    <t>430021326DIRECCION PYME 1.0  ZONA PYME 1.0 BTA 2 GCIA PYME 1.0 1326  0000000005790BTA000000007690010    09810000000000024NU           1100140100E000007105791326</t>
  </si>
  <si>
    <t xml:space="preserve">GCIA PYME 1.0 1326  </t>
  </si>
  <si>
    <t>GER PYME 1326</t>
  </si>
  <si>
    <t>430021327DIRECCION PYME 1.0  ZONA PYME 1.0 BTA 2 GCIA PYME 1.0 1327  0000000005790BTA000000007690010    09810000000000024NU           1100140100E000007105791327</t>
  </si>
  <si>
    <t xml:space="preserve">GCIA PYME 1.0 1327  </t>
  </si>
  <si>
    <t>GER PYME 1327</t>
  </si>
  <si>
    <t>430011328DIRECCION PYME 1.0  ZONA PYME 1.0 BTA 1 GCIA PYME 1.0 1328  0000000005790BTA000000007690010    09810000000000024NU           1100140100E000007105791328</t>
  </si>
  <si>
    <t xml:space="preserve">GCIA PYME 1.0 1328  </t>
  </si>
  <si>
    <t>GER PYME 1328</t>
  </si>
  <si>
    <t>270071339PYME 2.0            ZONA ORIENTE        GCIA PYME 55        3025002005041BUC004004207730110    09810000000000024CU184BMANGA  6800110713E000008105041339</t>
  </si>
  <si>
    <t xml:space="preserve"> ZONA ORIENTE        </t>
  </si>
  <si>
    <t xml:space="preserve">GCIA PYME 55        </t>
  </si>
  <si>
    <t>GER EMPRESARIAL 1339</t>
  </si>
  <si>
    <t>270011340PYME 2.0            ZN. ANTIOQUIA       GCIA PYME 42        0000000005031MED003003207680050    00310000000000024CU           05001C0701E000008005031340</t>
  </si>
  <si>
    <t xml:space="preserve"> ZN. ANTIOQUIA       </t>
  </si>
  <si>
    <t xml:space="preserve">GCIA PYME 42        </t>
  </si>
  <si>
    <t>GER PYME 1340</t>
  </si>
  <si>
    <t>270061365PYME 2.0            ZN. OCCIDENTE       GCIA PYME 47        3025002005020CAL002002207720010    00210000000000024CU           76001B0706E000008A05021365</t>
  </si>
  <si>
    <t xml:space="preserve">GCIA PYME 47        </t>
  </si>
  <si>
    <t>GER PYME 1365</t>
  </si>
  <si>
    <t>270061368PYME 2.0            ZN. OCCIDENTE       GCIA PYME 46        3025002005020CAL002002207720010    00210000000000024CU           76001B0706E000008A05021368</t>
  </si>
  <si>
    <t xml:space="preserve">GCIA PYME 46        </t>
  </si>
  <si>
    <t>GER PYME 1368</t>
  </si>
  <si>
    <t>270071373PYME 2.0            ZONA ORIENTE        GCIA PYME 57        3025002005041BUC004004207730110    09810000000000024CU184BMANGA  6800110713E000008105041373</t>
  </si>
  <si>
    <t xml:space="preserve">GCIA PYME 57        </t>
  </si>
  <si>
    <t>GER PYME 1373</t>
  </si>
  <si>
    <t>270051375PYME 2.0            ZN. COSTA           GCIA PYME 58        3025002005010BQL001001207710110    00110000000000024CU170BQUILLA 08001A0707E000008005011375</t>
  </si>
  <si>
    <t xml:space="preserve"> ZN. COSTA           </t>
  </si>
  <si>
    <t xml:space="preserve">GCIA PYME 58        </t>
  </si>
  <si>
    <t>GER PYME 1375</t>
  </si>
  <si>
    <t>170061385MEDIANA EMPRESA     COSTA               GER MED EMPRESA 13850000000005760BQL001001207710008    00100000000000021CU170BQUILLA 08001A0707E000008A05761385</t>
  </si>
  <si>
    <t>GER MED EMPRESA 1385</t>
  </si>
  <si>
    <t>GER EMPRESARIAL 1385</t>
  </si>
  <si>
    <t>130011395CORPORATIVO NORORIENSUBSEG CORP NORORIENGER CORPORATIVO 13950000000005760SMT001001207710009    00100000000000021CU170BQUILLA 08001A0707E000008A05761395</t>
  </si>
  <si>
    <t>GER CORPORATIVO 1395</t>
  </si>
  <si>
    <t>390011409SEGMENTO EMP NORORIEEMPRESARIAL NORORIENGER EMPRESARIAL 14090000000005041BUC0040040077300080000098000000000000210U184BMANGA  6800110713E000008105041409</t>
  </si>
  <si>
    <t>GER EMPRESARIAL 1409</t>
  </si>
  <si>
    <t>GER CORPORATIVO 1409</t>
  </si>
  <si>
    <t>350011411OFICIAL             OFICIAL Antioq   G.OFICIAL RED 1411  3000000005031MED003003207680050    00350000000000024CU           05001C0701E000008005031411</t>
  </si>
  <si>
    <t>35</t>
  </si>
  <si>
    <t xml:space="preserve">OFICIAL             </t>
  </si>
  <si>
    <t xml:space="preserve"> OFICIAL Antioq   </t>
  </si>
  <si>
    <t xml:space="preserve">G.OFICIAL RED 1411  </t>
  </si>
  <si>
    <t xml:space="preserve"> DIR SEG OFICIAL</t>
  </si>
  <si>
    <t>GZ Antioq - Ofic</t>
  </si>
  <si>
    <t>G.OFICIAL 1411</t>
  </si>
  <si>
    <t>270031418PYME 2.0            ZN.WORLD TRADE CENT GCIA PYME 5         0000000005791BTA098098207690000    09810000000000024BU           1100140100E000007405791418</t>
  </si>
  <si>
    <t xml:space="preserve">GCIA PYME 5         </t>
  </si>
  <si>
    <t>GER PYME 1428</t>
  </si>
  <si>
    <t>030011424CORP INSTIT BOGOTA  SUBSEGMEN CORP 1 BTAGER CORPORATIVO 14240000000005980BTA098098007690109000009800000000000021NU           1100140100E000007105011424</t>
  </si>
  <si>
    <t xml:space="preserve"> SUBSEGMEN CORP 1 BTA</t>
  </si>
  <si>
    <t>GER CORPORATIVO 1424</t>
  </si>
  <si>
    <t>GZ Fro Instit-Inst</t>
  </si>
  <si>
    <t>GER INSTITUC 1424</t>
  </si>
  <si>
    <t>030011439CORP INSTIT BOGOTA  SUBSEG CORPORA 1 BTAGER CORPORATIVO 14390000000005980BTA098098007690109000009800000000000021NU           1100140100E000007105791439</t>
  </si>
  <si>
    <t>GER CORPORATIVO 1439</t>
  </si>
  <si>
    <t>400011482SEGMENTO EMP BTA 3  EMPRESARIAL BTA 3   GER EMPRESARIAL 14820000000005980BTA098098007690108000009800000000000021NU           1100140100E000007105011482</t>
  </si>
  <si>
    <t>GER EMPRESARIAL 1482</t>
  </si>
  <si>
    <t>350011483OFICIAL             OFICIAL Antioq   GER SOCIAL 1483     0000000005750MED003003207680108    00300000000000021NU434MEDELLIN05001C0701E000008C05751483</t>
  </si>
  <si>
    <t xml:space="preserve">GER SOCIAL 1483     </t>
  </si>
  <si>
    <t>G.OFICIAL 1483</t>
  </si>
  <si>
    <t>270011502PYME 2.0            ZN. ANTIOQUIA       GCIA PYME 62        0000000005791ARM098098207680000    09800000000000024BU           6300130715E000007405121502</t>
  </si>
  <si>
    <t xml:space="preserve">GCIA PYME 62        </t>
  </si>
  <si>
    <t>GER PYME 1502</t>
  </si>
  <si>
    <t>270011509PYME 2.0            ZN. ANTIOQUIA       GCIA PYME 40        3000000005030MED003000007680050    00050000000000024NU           05001C07010000000005031509</t>
  </si>
  <si>
    <t xml:space="preserve">GCIA PYME 40        </t>
  </si>
  <si>
    <t>GER PYME 1509</t>
  </si>
  <si>
    <t>270011515PYME 2.0            ZN. ANTIOQUIA       GCIA PYME 65        0000000005791PER098098207680000    09800000000000024BU           6600130715E000007405121515</t>
  </si>
  <si>
    <t xml:space="preserve">GCIA PYME 65        </t>
  </si>
  <si>
    <t>GER PYME 1515</t>
  </si>
  <si>
    <t>270021517PYME 2.0            ZN. BOGOTA NOGAL    GCIA PYME 1         0000000005791BTA098098207690000    09810000000000024BU           1100140100E000007405791517</t>
  </si>
  <si>
    <t xml:space="preserve">GCIA PYME 1         </t>
  </si>
  <si>
    <t>GER PYME 1517</t>
  </si>
  <si>
    <t>350041522OFICIAL             OFICIAL CENTRAL     G.OFICIAL RED 1522  3025002005980IBG098098207690010    09810000000000024BU           7300140100E000007205011522</t>
  </si>
  <si>
    <t xml:space="preserve"> OFICIAL CENTRAL     </t>
  </si>
  <si>
    <t>IBG</t>
  </si>
  <si>
    <t xml:space="preserve">G.OFICIAL RED 1522  </t>
  </si>
  <si>
    <t>GZ Central - Ofic</t>
  </si>
  <si>
    <t xml:space="preserve">G.OFICIAL 1522  </t>
  </si>
  <si>
    <t>270041523PYME 2.0            ZN. BOGOTA EDEN     GCIA PYME 68        3025002005980NEI098098207720110    09810000000000024BU           4100140100E000007205011523</t>
  </si>
  <si>
    <t xml:space="preserve"> ZN. BOGOTA EDEN     </t>
  </si>
  <si>
    <t xml:space="preserve">GCIA PYME 68        </t>
  </si>
  <si>
    <t>GER PYME 1523</t>
  </si>
  <si>
    <t>270011527PYME 2.0            ZN. ANTIOQUIA       GCIA PYME 39        3000000005031MED003003207680050    00350000000000024CU434MEDELLIN05001C0701E000008005031527</t>
  </si>
  <si>
    <t xml:space="preserve">GCIA PYME 39        </t>
  </si>
  <si>
    <t>GZ Antioquia - Peq</t>
  </si>
  <si>
    <t>GER PYME 1527</t>
  </si>
  <si>
    <t>350041533OFICIAL             OFICIAL CENTRAL     G.OFICIAL RED 1533  3025002005960VLL098098207690100    09810000000000024CU           5000140351E000007405961533</t>
  </si>
  <si>
    <t xml:space="preserve">G.OFICIAL RED 1533  </t>
  </si>
  <si>
    <t>G.OFICIAL 1533</t>
  </si>
  <si>
    <t>270041547PYME 2.0            ZN. BOGOTA EDEN     GCIA PYME 3         0000000005791BTA098098207690000    09810000000000024BU           1100140100E000007405791547</t>
  </si>
  <si>
    <t xml:space="preserve">GCIA PYME 3         </t>
  </si>
  <si>
    <t>GER PYME 1457</t>
  </si>
  <si>
    <t>320011557PYME Antioq OCCIDZONA Antioq      GCIA BANCA PYME 38  3000000005031MED003003207680050    00350000000000024CU434MEDELLIN05001C0701E000008005031557</t>
  </si>
  <si>
    <t>32</t>
  </si>
  <si>
    <t>PYME Antioq OCCID</t>
  </si>
  <si>
    <t xml:space="preserve">DZONA Antioq      </t>
  </si>
  <si>
    <t xml:space="preserve">GCIA BANCA PYME 38  </t>
  </si>
  <si>
    <t>GER PYME 1557</t>
  </si>
  <si>
    <t>270021569PYME 2.0            ZN. BOGOTA NOGAL    GCIA PYME 14        0000000005791BTA098098207690000    09810000000000024BU           1100140100E000007405791569</t>
  </si>
  <si>
    <t xml:space="preserve">GCIA PYME 14        </t>
  </si>
  <si>
    <t>GER PYME 1569</t>
  </si>
  <si>
    <t>380011573SEGM EMPRES OCCID   EMPRESARIAL OCCIDENTGER EMPRESARIAL 15730000000005030MED003003007680008000000300000000000021NU434MEDELLIN05001C0701E000008105031573</t>
  </si>
  <si>
    <t>38</t>
  </si>
  <si>
    <t xml:space="preserve">SEGM EMPRES OCCID   </t>
  </si>
  <si>
    <t xml:space="preserve"> EMPRESARIAL OCCIDENT</t>
  </si>
  <si>
    <t>GER EMPRESARIAL 1573</t>
  </si>
  <si>
    <t>GER CORPORATIVO 1573</t>
  </si>
  <si>
    <t>270031590PYME 2.0            ZN.WORLD TRADE CENT GCIA PYME 15        0000000005791BTA098098207690000    09810000000000024BU           1100140100E000007405791590</t>
  </si>
  <si>
    <t xml:space="preserve">GCIA PYME 15        </t>
  </si>
  <si>
    <t>GER PYME 1590</t>
  </si>
  <si>
    <t>270021591PYME 2.0            ZN. BOGOTA NOGAL    GCIA PYME 30        0000000005791BTA098098207690000    09810000000000024BU           1100140100E000007405791591</t>
  </si>
  <si>
    <t xml:space="preserve">GCIA PYME 30        </t>
  </si>
  <si>
    <t>GER PYME 1591</t>
  </si>
  <si>
    <t>270031594PYME 2.0            ZN.WORLD TRADE CENT GCIA PYME 11        0000000005791BTA098098207690000    09810000000000024BU           1100140100E000007405791594</t>
  </si>
  <si>
    <t xml:space="preserve">GCIA PYME 11        </t>
  </si>
  <si>
    <t>GER PYME 1594</t>
  </si>
  <si>
    <t>270021642PYME 2.0            ZN. BOGOTA NOGAL    GCIA PYME 33        0000000005791BTA098098207690000    09810000000000024BU           1100140100E000007405791642</t>
  </si>
  <si>
    <t xml:space="preserve">GCIA PYME 33        </t>
  </si>
  <si>
    <t>GER PYME 1642</t>
  </si>
  <si>
    <t>270041661PYME 2.0            ZN. BOGOTA EDEN     GCIA PYME 35        0000000005791BTA098098207690000    09810000000000024BU           1100140100E000007405791661</t>
  </si>
  <si>
    <t xml:space="preserve">GCIA PYME 35        </t>
  </si>
  <si>
    <t>GER PYME 1661</t>
  </si>
  <si>
    <t>270031685PYME 2.0            ZN.WORLD TRADE CENT GCIA PYME 20        0000000005791BTA098098207690000    09810000000000024BU           1100140100E000007405791685</t>
  </si>
  <si>
    <t xml:space="preserve">GCIA PYME 20        </t>
  </si>
  <si>
    <t>GER PYME 1685</t>
  </si>
  <si>
    <t>270041689PYME 2.0            ZN. BOGOTA EDEN     GCIA PYME 24        0000000005791BTA098098207690000    09810000000000024BU           1100140100E000007405791689</t>
  </si>
  <si>
    <t xml:space="preserve">GCIA PYME 24        </t>
  </si>
  <si>
    <t>GER PYME 1689</t>
  </si>
  <si>
    <t>270041690PYME 2.0            ZN. BOGOTA EDEN     GCIA PYME 25        0000000005791BTA098098207690000    09810000000000024BU           1100140100E000007405791690</t>
  </si>
  <si>
    <t xml:space="preserve">GCIA PYME 25        </t>
  </si>
  <si>
    <t>GER PYME 1690</t>
  </si>
  <si>
    <t>150011698SEGMENTO EMP BTA 2  EMPRESARIAL BTA 2   GER SOCIAL 1698     3025002005981BTA098098207690118    09810000000000021BU           1100140100E000008105791698</t>
  </si>
  <si>
    <t xml:space="preserve">GER SOCIAL 1698     </t>
  </si>
  <si>
    <t>GER EMPRESARIAL 1698</t>
  </si>
  <si>
    <t>030011709CORP INSTIT BOGOTA  SUBSEG CORP 1 BTA   GER CORPORATIVO 17090000000005791BTA098098207690109    09800000000000021BU           1100140100E000007405791709</t>
  </si>
  <si>
    <t xml:space="preserve"> SUBSEG CORP 1 BTA   </t>
  </si>
  <si>
    <t>GER CORPORATIVO 1709</t>
  </si>
  <si>
    <t>170031710CORPORATIVO BOGOTA  SUBSEG GRAN CORP BTAGER MED EMPRESA 17100000000005791BTA098098207690109    09800000000000021BU           1100140100E000007405791710</t>
  </si>
  <si>
    <t xml:space="preserve">CORPORATIVO BOGOTA  </t>
  </si>
  <si>
    <t xml:space="preserve"> SUBSEG GRAN CORP BTA</t>
  </si>
  <si>
    <t>GER MED EMPRESA 1710</t>
  </si>
  <si>
    <t>GER PYME 1710</t>
  </si>
  <si>
    <t>160011711SEGMENTO EMP ANTIOQ EMPRESARIAL ANTIOQ  GER EMPRESARIAL 17110000000005750MED003003207680008    00300000000000021NU434MEDELLIN05001C0701E000008C05751711</t>
  </si>
  <si>
    <t>GER EMPRESARIAL 1711</t>
  </si>
  <si>
    <t>380011712SEGM EMPRES OCCID   EMPRESARIAL OCCIDEN GER EMPRESARIAL 17120000000005750MED003003207680009    00300000000000021NU434MEDELLIN05001C0701E000008C05751712</t>
  </si>
  <si>
    <t xml:space="preserve"> EMPRESARIAL OCCIDEN </t>
  </si>
  <si>
    <t>GER EMPRESARIAL 1712</t>
  </si>
  <si>
    <t>110021714CORPORATIVO ANTIOQ  SUBSEG GRAN CORP ANTGER CORPORATIVO 17140000000005750MED003003207680009    00300000000000021NU434MEDELLIN05001C0701E000008C05751714</t>
  </si>
  <si>
    <t>GER CORPORATIVO 1714</t>
  </si>
  <si>
    <t>110011717CORPORATIVO ANTIOQ  SUBSEG CORP ANTIOQ  GER CORPORATIVO 17170000000005750MED003003207680009    00300000000000021CU434MEDELLIN05001C0701E000008C05751717</t>
  </si>
  <si>
    <t>GER CORPORATIVO 1717</t>
  </si>
  <si>
    <t>110011718CORPORATIVO ANTIOQ  SUBSEG CORP ANTIOQ  GER CORPORATIVO 17180000000005750MED003003207680009    00300000000000021CU434MEDELLIN05001C0701E000008C05751718</t>
  </si>
  <si>
    <t>GER CORPORATIVO 1718</t>
  </si>
  <si>
    <t>GER INSTITUC 1718</t>
  </si>
  <si>
    <t>160011719SEGMENTO EMP ANTIOQ EMPRESARIAL ANTIOQ  GER EMPRESARIAL 17190000000005750MED003003207680008    00300000000000021CU434MEDELLIN05001C0701E000008C05751719</t>
  </si>
  <si>
    <t>GER EMPRESARIAL 1719</t>
  </si>
  <si>
    <t>030021721CORPOR INSTIT BTA   SUBSEG CORP 2 BTA   GER CORPORATIVO 17210000000005791BTA098098207690109    09800000000000021BU           1100140100E000007405791721</t>
  </si>
  <si>
    <t xml:space="preserve">CORPOR INSTIT BTA   </t>
  </si>
  <si>
    <t xml:space="preserve"> SUBSEG CORP 2 BTA   </t>
  </si>
  <si>
    <t>GER CORPORATIVO 1721</t>
  </si>
  <si>
    <t>030011722CORPOR INSTIT BTA   SUBSEG CORP 1 BTA   GER CORPORATIVO 17220000000005791BTA098098207690109    09800000000000021BU           1100140100E000007405791722</t>
  </si>
  <si>
    <t>GER CORPORATIVO 1722</t>
  </si>
  <si>
    <t>030011725CORPOR INSTIT BTA   SUBSEG CORP 1 BTA   GER CORPORATIVO 17250000000005791BTA098098207690109    09800000000000021BU           1100140100E000007405791725</t>
  </si>
  <si>
    <t>GER CORPORATIVO 1725</t>
  </si>
  <si>
    <t>010011726SEGMENTO EMP BTA 1  EMPRESARIAL BTA 1   GER EMPRESARIAL 17260000000005791BTA098098207690108    09800000000000021BU           1100140100E000007405791726</t>
  </si>
  <si>
    <t xml:space="preserve">SEGMENTO EMP BTA 1  </t>
  </si>
  <si>
    <t xml:space="preserve"> EMPRESARIAL BTA 1   </t>
  </si>
  <si>
    <t>GER EMPRESARIAL 1726</t>
  </si>
  <si>
    <t>GER INSTITUC 1726</t>
  </si>
  <si>
    <t>400011729SEGMENTO EMP BTA 3  EMPRESARIAL BTA 3   GER EMPRESARIAL 17290000000005791BTA098098207690108    09810000000000021BU           1100140100E000007405791729</t>
  </si>
  <si>
    <t>GER EMPRESARIAL 1729</t>
  </si>
  <si>
    <t>150011730SEGMENTO EMP BTA 2  EMPRESARIAL BTA 2   GER EMPRESARIAL 17300000000005791BTA098098207690108    09810000000000021BU           1100140100E000007405791730</t>
  </si>
  <si>
    <t>GER EMPRESARIAL 1730</t>
  </si>
  <si>
    <t>010011731SEGMENTO EMP BTA 1  EMPRESARIAL BTA 1   GER EMPRESARIAL 17310000000005791BTA098098207690108    09810000000000021BU           1100140100E000007405791731</t>
  </si>
  <si>
    <t>GER EMPRESARIAL 1731</t>
  </si>
  <si>
    <t>GER CORPORATIVO 1731</t>
  </si>
  <si>
    <t>010011732SEGMENTO EMP BTA 1  EMPRESARIAL BTA 1   GER EMPRESARIAL 17320000000005791BTA098098207690108    09810000000000021BU           1100140100E000007405791732</t>
  </si>
  <si>
    <t>GER EMPRESARIAL 1732</t>
  </si>
  <si>
    <t>GER CORPORATIVO 1732</t>
  </si>
  <si>
    <t>010011733SEGMENTO EMP BTA 1  EMPRESARIAL BTA 1   GER EMPRESARIAL 17330000000005791BTA098098207690108    09810000000000021BU           1100140100E000007405791733</t>
  </si>
  <si>
    <t>GER EMPRESARIAL 1733</t>
  </si>
  <si>
    <t>010011735SEGMENTO EMP BTA 1  EMPRESARIAL BTA 1   GER EMPRESARIAL 17350000000005791BTA098098207690108    09810000000000021BU           1100140100E000007405791735</t>
  </si>
  <si>
    <t>GER EMPRESARIAL 1735</t>
  </si>
  <si>
    <t>GER CORPORATIVO 1735</t>
  </si>
  <si>
    <t>150011736SEGMENTO EMP BTA 2  EMPRESARIAL BTA 2   GER EMPRESARIAL 17360000000005791BTA098098207690108    09810000000000021BU           1100140100E000007405791736</t>
  </si>
  <si>
    <t>GER EMPRESARIAL 1736</t>
  </si>
  <si>
    <t>010011737SEGMENTO EMP BTA 1  EMPRESARIAL BTA 1   GER EMPRESARIAL 17370000000005791BTA098098207690108    09810000000000021BU           1100140100E000007405791737</t>
  </si>
  <si>
    <t>GER EMPRESARIAL 1737</t>
  </si>
  <si>
    <t>130021738CORPORATIVO NORORIENSUBSEG GRAN CORP NORGER CORPORATIVO 17380000000005760BQL001001207710009    00110000000000021CU170BQUILLA 08001A0707E000008A05761738</t>
  </si>
  <si>
    <t>NSUBSEG GRAN CORP NOR</t>
  </si>
  <si>
    <t>GER CORPORATIVO 1738</t>
  </si>
  <si>
    <t>390011739SEGMENTO EMP NORORIEEMPRESARIAL NORORIENGER EMPRESARIAL 17390000000005760BQL001001207710008    00110000000000021CU170BQUILLA 08001A0707E000008A05761739</t>
  </si>
  <si>
    <t>GER EMPRESARIAL 1739</t>
  </si>
  <si>
    <t>390011740SEGMENTO EMP NORORIEEMPRESARIAL NORORIENGER EMPRESARIAL 17400000000005760BQL001001207710008    00110000000000021CU170BQUILLA 08001A0707E000008A05761740</t>
  </si>
  <si>
    <t>GER EMPRESARIAL 1740</t>
  </si>
  <si>
    <t>120011742CORPORATIVO OCCID   SUBSEGMENTO CORP OCCGER CORPORATIVO 17420000000005770CAL002002207720009    00210000000000021CU484CALI    76001B0706E000008B05771742</t>
  </si>
  <si>
    <t xml:space="preserve"> SUBSEGMENTO CORP OCC</t>
  </si>
  <si>
    <t>GER CORPORATIVO 1742</t>
  </si>
  <si>
    <t>380011743SEGMENTO EMP OCCID  EMPRESARIAL OCCID   GER EMPRESARIAL 17430000000005770CAL002002207720008    00210000000000021CU484CALI    76001B0706E000008B05771743</t>
  </si>
  <si>
    <t xml:space="preserve">SEGMENTO EMP OCCID  </t>
  </si>
  <si>
    <t xml:space="preserve"> EMPRESARIAL OCCID   </t>
  </si>
  <si>
    <t>GER EMPRESARIAL 1743</t>
  </si>
  <si>
    <t>380011744SEGMENTO EMP OCCID  EMPRESARIAL OCCID   GER EMPRESARIAL 17440000000005770CAL002002207720008    00210000000000021CU484CALI    76001B0706E000008B05771744</t>
  </si>
  <si>
    <t>GER EMPRESARIAL 1744</t>
  </si>
  <si>
    <t>130011747CORPORATIVO NORORIENSUBSEG CORP NORORIENGER CORPORATIVO 17470000000005781BUC004004207730009    09810000000000021CU184BMANGA  6800110713E000008105781747</t>
  </si>
  <si>
    <t>GER CORPORATIVO 1747</t>
  </si>
  <si>
    <t>150011748SEGMENTO EMP BTA 2  EMPRESARIAL BTA 2   GER EMPRESARIAL 17480000000005791BTA098098207690108    09810000000000021BU           1100140100E000007405791748</t>
  </si>
  <si>
    <t>GER EMPRESARIAL 1748</t>
  </si>
  <si>
    <t>GER PYME 1748</t>
  </si>
  <si>
    <t>350041749OFICIAL             OFICIAL CENTRAL     GER OFICIAL 1749    0000000005791BTA098098207690108    09800000000000021BU           1100140100E000007405791749</t>
  </si>
  <si>
    <t xml:space="preserve">GER OFICIAL 1749    </t>
  </si>
  <si>
    <t>G.OFICIAL 1749</t>
  </si>
  <si>
    <t>160011751SEGMENTO EMP ANTIOQ EMPRESARIAL ANTIOQ  GER EMPRESARIAL 17510000000005750MED003003207680008    00310000000000021CU434MEDELLIN05001C0701E000008C05751751</t>
  </si>
  <si>
    <t>GER EMPRESARIAL 1751</t>
  </si>
  <si>
    <t>010011759SEGMENTO EMP BTA 1  EMPRESARIAL BTA 1   GCIA NORM EMP BTA 1 0000000005791BTA098098207690108    09810000000000021BU           1100140100E000007405791759</t>
  </si>
  <si>
    <t xml:space="preserve">GCIA NORM EMP BTA 1 </t>
  </si>
  <si>
    <t>GCIA EMPR NORMALIZ</t>
  </si>
  <si>
    <t>030011761CORPORATIVO BOGOTA  SUBSEGMENTO CORP BTAGCIA NORM CORP BTA  0000000005791BTA098098207690109    09810000000000021BU           1100140100E000007405791761</t>
  </si>
  <si>
    <t xml:space="preserve"> SUBSEGMENTO CORP BTA</t>
  </si>
  <si>
    <t xml:space="preserve">GCIA NORM CORP BTA  </t>
  </si>
  <si>
    <t>GER CORP NORMALIZACION</t>
  </si>
  <si>
    <t>150011763SEGMENTO EMP BTA 2  EMPRESARIAL BTA 2   GER EMPRESARIAL 17630000000005791BTA098098207690108    09810000000000021BU           1100140100E000007405791763</t>
  </si>
  <si>
    <t>GER EMPRESARIAL 1763</t>
  </si>
  <si>
    <t>GER PYME 1763</t>
  </si>
  <si>
    <t>120011764CORPORATIVO OCCID   SUBSEG CORP OCCID   GER CORPORATIVO 17640000000005770CAL002002207720009    00210000000000021CU484CALI    76001B0706E000008B05771764</t>
  </si>
  <si>
    <t xml:space="preserve"> SUBSEG CORP OCCID   </t>
  </si>
  <si>
    <t>GER CORPORATIVO 1764</t>
  </si>
  <si>
    <t>350031765OFICIAL             OFICIAL OCCIDENTE   GER OFICIAL 1765    0000000005770CAL002002207720008    00200000000000021CU484CALI    76001B0706E000008B05771765</t>
  </si>
  <si>
    <t xml:space="preserve"> OFICIAL OCCIDENTE   </t>
  </si>
  <si>
    <t xml:space="preserve">GER OFICIAL 1765    </t>
  </si>
  <si>
    <t>GZ Occidente - Ofic</t>
  </si>
  <si>
    <t xml:space="preserve">G. OFICIAL 1765    </t>
  </si>
  <si>
    <t>380011766SEGMENTO EMP OCCID  EMPRESARIAL OCCID   GER EMPRESARIAL 17660000000005770CAL002002207720008    00210000000000021CU484CALI    76001B0706E000008B05771766</t>
  </si>
  <si>
    <t>GER EMPRESARIAL 1766</t>
  </si>
  <si>
    <t>270031774PYME 2.0            ZN.WORLD TRADE CENT GCIA PYME 10        0000000005791BTA098098207690000    09810000000000024BU           1100140100E000007405791774</t>
  </si>
  <si>
    <t xml:space="preserve">GCIA PYME 10        </t>
  </si>
  <si>
    <t>GER PYME 1774</t>
  </si>
  <si>
    <t>150011776SEGMENTO EMP BTA 2  EMPRESARIAL BTA 2   GER EMPRESARIAL 17760000000005791BTA098098207690108    09810000000000021BU           1100140100E000007405791776</t>
  </si>
  <si>
    <t>GER EMPRESARIAL 1776</t>
  </si>
  <si>
    <t>160011779SEGMENTO EMP ANTIOQ EMPRESARIAL ANTIOQ  GER EMPRESARIAL 17790000000005751MED075075207680008000007510000000000021CU779MEDELLIN05001C0701E000008005031779</t>
  </si>
  <si>
    <t>GER EMPRESARIAL 1779</t>
  </si>
  <si>
    <t>GER CORPORATIVO 1779</t>
  </si>
  <si>
    <t>030021782CORPORA INST BTA    SUBSEG INSTITUCIONALGER INSTITUC 1782   0000000005791BTA098098207690108    09800000000000021BU           1100140100E000007405791782</t>
  </si>
  <si>
    <t xml:space="preserve">CORPORA INST BTA    </t>
  </si>
  <si>
    <t xml:space="preserve"> SUBSEG INSTITUCIONAL</t>
  </si>
  <si>
    <t xml:space="preserve">GER INSTITUC 1782   </t>
  </si>
  <si>
    <t>030021783CORPORA INST BTA    SUBSEG INSTITUCIONALGER INSTITUC 1783   0000000005791BTA098098207690108    09800000000000021BU           1100140100E000007405791783</t>
  </si>
  <si>
    <t xml:space="preserve">GER INSTITUC 1783   </t>
  </si>
  <si>
    <t>030021784CORPORA INST BTA    SUBSEG INSTITUCIONALGER INSTITUC 1784   0000000005791BTA098098207690108    09800000000000021BU           1100140100E000007405791784</t>
  </si>
  <si>
    <t xml:space="preserve">GER INSTITUC 1784   </t>
  </si>
  <si>
    <t>GER CORPORATIVO 1784</t>
  </si>
  <si>
    <t>120011786CORPORATIVO OCCID   SUBSEG CORP OCCIDEN GER CORPORATIVO 17860000000005770CAL002002207720008    00200000000000021CU484CALI    76001B0706E000008B05771786</t>
  </si>
  <si>
    <t xml:space="preserve"> SUBSEG CORP OCCIDEN </t>
  </si>
  <si>
    <t>GER CORPORATIVO 1786</t>
  </si>
  <si>
    <t>270051797PYME 2.0            ZN. COSTA           GCIA PYME 59        3025002005010BQL001001207710010    00110000000000024CU170BQUILLA 08001A0707E000008005011797</t>
  </si>
  <si>
    <t xml:space="preserve">GCIA PYME 59        </t>
  </si>
  <si>
    <t>GER PYME 1797</t>
  </si>
  <si>
    <t>390011831SEGMENTO EMP NORORIEEMPRESARIAL NORORIENGER EMPRESARIAL 18310000000005761BQL013013007710008000000100000000000021CU170CTGENA  08001A0707E000008005761831</t>
  </si>
  <si>
    <t>GER EMPRESARIAL 1831</t>
  </si>
  <si>
    <t>GER CORPORATIVO 1831</t>
  </si>
  <si>
    <t>380011832SEGMENTO EMP OCCID  EMPRESARIAL OCCID   GER EMPRESARIAL 18320000000005020CAL002002207720008000000210000000000021CU           76001B0706E000008B05771832</t>
  </si>
  <si>
    <t>GER EMPRESARIAL 1832</t>
  </si>
  <si>
    <t>350021838OFICIAL             OFICIAL COSTA       G.OFICIAL RED 1838  0000000005130SCL0000000077300005   00010000000000024NU   0       70001A05920000000005131838</t>
  </si>
  <si>
    <t xml:space="preserve"> OFICIAL COSTA       </t>
  </si>
  <si>
    <t xml:space="preserve">G.OFICIAL RED 1838  </t>
  </si>
  <si>
    <t>GZ Costa - Ofic</t>
  </si>
  <si>
    <t xml:space="preserve">G.OFICIAL 1838  </t>
  </si>
  <si>
    <t>350041839OFICIAL             OFICIAL CENTRAL     G.OFICIAL RED 1839  0000000005980BTA0000000076900000   00010000000000024NU   0       11001401000000000005011839</t>
  </si>
  <si>
    <t xml:space="preserve">G.OFICIAL RED 1839  </t>
  </si>
  <si>
    <t>G.OFICIAL 1839</t>
  </si>
  <si>
    <t>350051840OFICIAL             OFICIAL ORIENTE     G.OFICIAL RED 1840  0000000005891DUI0040142077300501   09810000000000024PU372BMANGA  1523810282E000007105891840</t>
  </si>
  <si>
    <t xml:space="preserve"> OFICIAL ORIENTE     </t>
  </si>
  <si>
    <t>DUI</t>
  </si>
  <si>
    <t xml:space="preserve">G.OFICIAL RED 1840  </t>
  </si>
  <si>
    <t>GZ Oriente - Ofic</t>
  </si>
  <si>
    <t xml:space="preserve">G.OFICIAL 1840  </t>
  </si>
  <si>
    <t>350051841OFICIAL             OFICIAL ORIENTE     G.OFICIAL RED 1841  0000000005421YOP098098207730010    09810000000000024BU           8500110646E000007105421841</t>
  </si>
  <si>
    <t xml:space="preserve">G.OFICIAL RED 1841  </t>
  </si>
  <si>
    <t xml:space="preserve">G.OFICIAL 1841  </t>
  </si>
  <si>
    <t>430041874DIRECCION PYME 1.0  Z.PYME 1.0 MED.BQUI GCIA PYME 1.0 1874  0000000005010BQL000000007710060    09810000000000024NU           08001A0707E000007105011874</t>
  </si>
  <si>
    <t xml:space="preserve"> Z.PYME 1.0 MED.BQUI </t>
  </si>
  <si>
    <t xml:space="preserve">GCIA PYME 1.0 1874  </t>
  </si>
  <si>
    <t>GER PYME 1874</t>
  </si>
  <si>
    <t>430041875DIRECCION PYME 1.0  Z.PYME 1.0 MED.BQUI GCIA PYME 1.0 1875  0000000005010BQL000000007710060    09810000000000024NU           08001A0707E000007105011875</t>
  </si>
  <si>
    <t xml:space="preserve">GCIA PYME 1.0 1875  </t>
  </si>
  <si>
    <t>GER PYME 1875</t>
  </si>
  <si>
    <t>430041876DIRECCION PYME 1.0  Z.PYME 1.0 MED.BQUI GCIA PYME 1.0 1876  0000000005010BQL000000007710060    09810000000000024NU           08001A0707E000007105011876</t>
  </si>
  <si>
    <t xml:space="preserve">GCIA PYME 1.0 1876  </t>
  </si>
  <si>
    <t>GER PYME 1876</t>
  </si>
  <si>
    <t>430051878DIRECCION PYME 1.0  Z.PYME 1.0 CALI.BUC GCIA PYME 1.0 1878  0000000005040BUC000000007730060    09810000000000024NU           6800110713E000007105041878</t>
  </si>
  <si>
    <t xml:space="preserve"> Z.PYME 1.0 CALI.BUC </t>
  </si>
  <si>
    <t xml:space="preserve">GCIA PYME 1.0 1878  </t>
  </si>
  <si>
    <t>GER PYME 1878</t>
  </si>
  <si>
    <t>430051879DIRECCION PYME 1.0  Z.PYME 1.0 CALI.BUC GCIA PYME 1.0 1879  0000000005040BUC000000007730060    09810000000000024NU           6800110713E000007105041879</t>
  </si>
  <si>
    <t xml:space="preserve">GCIA PYME 1.0 1879  </t>
  </si>
  <si>
    <t>GER PYME 879</t>
  </si>
  <si>
    <t>430051880DIRECCION PYME 1.0  Z.PYME 1.0 CALI.BUC GCIA PYME 1.0 1880  0000000005020CAL000000007720060    09810000000000024NU           76001B0706E000007105021880</t>
  </si>
  <si>
    <t xml:space="preserve">GCIA PYME 1.0 1880  </t>
  </si>
  <si>
    <t>GER PYME 1880</t>
  </si>
  <si>
    <t>430051881DIRECCION PYME 1.0  Z.PYME 1.0 CALI.BUC GCIA PYME 1.0 1881  0000000005020CAL000000007720060    09810000000000024NU           76001B0706E000007105021881</t>
  </si>
  <si>
    <t xml:space="preserve">GCIA PYME 1.0 1881  </t>
  </si>
  <si>
    <t>GER PYME 1881</t>
  </si>
  <si>
    <t>430051882DIRECCION PYME 1.0  Z.PYME 1.0 CALI.BUC GCIA PYME 1.0 1882  0000000005020CAL000000007720060    09810000000000024NU           76001B0706E000007105021882</t>
  </si>
  <si>
    <t xml:space="preserve">GCIA PYME 1.0 1882  </t>
  </si>
  <si>
    <t>GER PYME 1882</t>
  </si>
  <si>
    <t>430051883DIRECCION PYME 1.0  Z.PYME 1.0 CALI.BUC GCIA PYME 1.0 1883  0000000005020CAL000000007720060    09810000000000024NU           76001B0706E000007105021883</t>
  </si>
  <si>
    <t xml:space="preserve">GCIA PYME 1.0 1883  </t>
  </si>
  <si>
    <t>GER PYME 1883</t>
  </si>
  <si>
    <t>430051884DIRECCION PYME 1.0  Z.PYME 1.0 CALI.BUC GCIA PYME 1.0 1884  0000000005020CAL000000007720060    09810000000000024NU           76001B0706E000007105021884</t>
  </si>
  <si>
    <t xml:space="preserve">GCIA PYME 1.0 1884  </t>
  </si>
  <si>
    <t>GER PYME 1884</t>
  </si>
  <si>
    <t>430041885DIRECCION PYME 1.0  Z.PYME 1.0 MED.BQUI GCIA PYME 1.0 1885  0000000005030MED000000007680060    09810000000000024NU           05001C0701E000007105031885</t>
  </si>
  <si>
    <t xml:space="preserve">GCIA PYME 1.0 1885  </t>
  </si>
  <si>
    <t>GER PYME 1885</t>
  </si>
  <si>
    <t>430041886DIRECCION PYME 1.0  Z.PYME 1.0 MED.BQUI GCIA PYME 1.0 1886  0000000005030MED000000007680060    09810000000000024NU           05001C0701E000007105031886</t>
  </si>
  <si>
    <t xml:space="preserve">GCIA PYME 1.0 1886  </t>
  </si>
  <si>
    <t>GER PYME 1886</t>
  </si>
  <si>
    <t>430041887DIRECCION PYME 1.0  Z.PYME 1.0 MED.BQUI GCIA PYME 1.0 1887  0000000005030MED000000007680060    09810000000000024NU           05001C0701E000007105031887</t>
  </si>
  <si>
    <t xml:space="preserve">GCIA PYME 1.0 1887  </t>
  </si>
  <si>
    <t>GER PYME 1887</t>
  </si>
  <si>
    <t>430041888DIRECCION PYME 1.0  Z.PYME 1.0 MED.BQUI GCIA PYME 1.0 1888  0000000005030MED000000007680060    09810000000000024NU           05001C0701E000007105031888</t>
  </si>
  <si>
    <t xml:space="preserve">GCIA PYME 1.0 1888  </t>
  </si>
  <si>
    <t>GER PYME 1888</t>
  </si>
  <si>
    <t>430041889DIRECCION PYME 1.0  Z.PYME 1.0 MED.BQUI GCIA PYME 1.0 1889  0000000005030MED000000007680060    09810000000000024NU           05001C0701E000007105031889</t>
  </si>
  <si>
    <t xml:space="preserve">GCIA PYME 1.0 1889  </t>
  </si>
  <si>
    <t>GER PYME 1889</t>
  </si>
  <si>
    <t>270021909PYME 2.0            ZN. BOGOTA NOGAL    GCIA PYME 75        0000000005791BTA098098207690000    09810000000000024BU           1100140100E000007405011909</t>
  </si>
  <si>
    <t xml:space="preserve">GCIA PYME 75        </t>
  </si>
  <si>
    <t>GER PYME 1909</t>
  </si>
  <si>
    <t>270021925PYME 2.0            ZN. BOGOTA NOGAL    GCIA PYME 81        0000000005791BTA098098207690000    09810000000000024BU           1100140100E000007405011925</t>
  </si>
  <si>
    <t xml:space="preserve">GCIA PYME 81        </t>
  </si>
  <si>
    <t>GER PYME 1925</t>
  </si>
  <si>
    <t>270041926PYME 2.0            ZN. BOGOTA EDEN     GCIA PYME 82        0000000005791BTA098098207690000    09810000000000024BU           1100140100E000007405011926</t>
  </si>
  <si>
    <t xml:space="preserve">GCIA PYME 82        </t>
  </si>
  <si>
    <t>GER PYME 1926</t>
  </si>
  <si>
    <t>270061929PYME 2.0            ZN. OCCIDENTE       GCIA PYME 85        0000000005020CAL002002207720010    00210000000000024CU           76001B0706E000008A05021929</t>
  </si>
  <si>
    <t xml:space="preserve">GCIA PYME 85        </t>
  </si>
  <si>
    <t>GER PYME 1929</t>
  </si>
  <si>
    <t>270051930PYME 2.0            ZN. COSTA           GCIA PYME 61        3025002005010BQL001001207710010    00110000000000024CU170BQUILLA 08001A0707E000008005011930</t>
  </si>
  <si>
    <t xml:space="preserve">GCIA PYME 61        </t>
  </si>
  <si>
    <t>GER PYME 1930</t>
  </si>
  <si>
    <t>270061932PYME 2.0            ZN. OCCIDENTE       GCIA PYME 87        0000000005020PST002002207720000    00210000000000024CU           76001B0706E000008A05111932</t>
  </si>
  <si>
    <t xml:space="preserve">GCIA PYME 87        </t>
  </si>
  <si>
    <t>GER PYME 1932</t>
  </si>
  <si>
    <t>270061933PYME 2.0            ZN. OCCIDENTE       GCIA PYME 88        3025002005020CAL002002207720000    00210000000000024CU           76001B0706E000008A05021933</t>
  </si>
  <si>
    <t xml:space="preserve">GCIA PYME 88        </t>
  </si>
  <si>
    <t>GER PYME 1933</t>
  </si>
  <si>
    <t>270071938PYME 2.0            ZONA ORIENTE        GCIA PYME 91        3025002005041BUC004004207730010    09810000000000024CU           6800110713E000008105041938</t>
  </si>
  <si>
    <t xml:space="preserve">GCIA PYME 91        </t>
  </si>
  <si>
    <t>GER PYME 1938</t>
  </si>
  <si>
    <t>270071947PYME 2.0            ZONA ORIENTE        GCIA PYME 93        3025002005041TJA004004207690010    09810000000000024CU           1500110713E000008105141947</t>
  </si>
  <si>
    <t xml:space="preserve">GCIA PYME 93        </t>
  </si>
  <si>
    <t>GER PYME 1947</t>
  </si>
  <si>
    <t>270071950PYME 2.0            ZONA ORIENTE        GCIA PYME 94        3025002005041CUC004004207730010    09810000000000024CU           5400110713E000008105061950</t>
  </si>
  <si>
    <t xml:space="preserve">GCIA PYME 94        </t>
  </si>
  <si>
    <t>GER PYME 1950</t>
  </si>
  <si>
    <t>270051954PYME 2.0            ZN. COSTA           GCIA PYME 97        3025002005010SMT001001207710010    00110000000000024CU           47001A0707E000008005231954</t>
  </si>
  <si>
    <t xml:space="preserve">GCIA PYME 97        </t>
  </si>
  <si>
    <t>GER PYME 1954</t>
  </si>
  <si>
    <t>270051955PYME 2.0            ZN. COSTA           GCIA PYME 98        3025002005010VDP001001207710010    00110000000000024CU           20001A0707E000008005161955</t>
  </si>
  <si>
    <t xml:space="preserve">GCIA PYME 98        </t>
  </si>
  <si>
    <t>GER PYME 1955</t>
  </si>
  <si>
    <t>270031963PYME 2.0            ZN.WORLD TRADE CENT GCIA PYME 101       0000000005791BTA098098207690000    09810000000000024BU           1100140100E000007405011963</t>
  </si>
  <si>
    <t xml:space="preserve">GCIA PYME 101       </t>
  </si>
  <si>
    <t>GER PYME 1963</t>
  </si>
  <si>
    <t>270032014PYME 2.0            ZN.WORLD TRADE CENT GCIA PYME 109       0000000005790BTA0000000076901007   00000000000000004NU   0       11001401000000000005792014</t>
  </si>
  <si>
    <t xml:space="preserve">GCIA PYME 109       </t>
  </si>
  <si>
    <t>GER PYME 2014</t>
  </si>
  <si>
    <t>270032015PYME 2.0            ZN.WORLD TRADE CENT GCIA PYME 110       0000000005790BTA0000000076901007   00000000000000004NU   0       11001401000000000005792015</t>
  </si>
  <si>
    <t xml:space="preserve">GCIA PYME 110       </t>
  </si>
  <si>
    <t>GER EMPRESARIAL 2015</t>
  </si>
  <si>
    <t>270032016PYME 2.0            ZN.WORLD TRADE CENT GCIA PYME 111       0000000005790BTA0000000076901007   00000000000000004NU   0       11001401000000000005792016</t>
  </si>
  <si>
    <t xml:space="preserve">GCIA PYME 111       </t>
  </si>
  <si>
    <t>GER PYME 2016</t>
  </si>
  <si>
    <t>270052017PYME 2.0            ZN. COSTA           GCIA PYME 112       0000000005010BQL0000000077100002   00000000000000004NU   0       08001A07070000000005012017</t>
  </si>
  <si>
    <t xml:space="preserve">GCIA PYME 112       </t>
  </si>
  <si>
    <t>GER PYME 2017</t>
  </si>
  <si>
    <t>270012018PYME 2.0            ZN. ANTIOQUIA       GCIA PYME 113       0000000005030MED0000000076800007   00000000000000004NU   0       05001C07010000000005032018</t>
  </si>
  <si>
    <t xml:space="preserve">GCIA PYME 113       </t>
  </si>
  <si>
    <t>GER PYME 2018</t>
  </si>
  <si>
    <t>270012019PYME 2.0            ZN. ANTIOQUIA       GCIA PYME 114       0000000005030MED0000000076800000   00000000000000004NU   0       05001C07010000000005032019</t>
  </si>
  <si>
    <t xml:space="preserve">GCIA PYME 114       </t>
  </si>
  <si>
    <t>GER PYME 2019</t>
  </si>
  <si>
    <t>270022021PYME 2.0            ZN. BOGOTA NOGAL    GCIA PYME 116       0000000005790BTA0000000076901000   00000000000000004NU   0       11001401000000000005792021</t>
  </si>
  <si>
    <t xml:space="preserve">GCIA PYME 116       </t>
  </si>
  <si>
    <t>GER PYME 2021</t>
  </si>
  <si>
    <t>270042022PYME 2.0            ZN. BOGOTA EDEN     GCIA PYME 117       0000000005790BTA0000000076901000   00000000000000004NU   0       11001401000000000005792022</t>
  </si>
  <si>
    <t xml:space="preserve">GCIA PYME 117       </t>
  </si>
  <si>
    <t>GER PYME 2022</t>
  </si>
  <si>
    <t>270042023PYME 2.0            ZN. BOGOTA EDEN     GCIA PYME 118       0000000005790BTA0000000076901000   00000000000000004NU   0       11001401000000000005792023</t>
  </si>
  <si>
    <t xml:space="preserve">GCIA PYME 118       </t>
  </si>
  <si>
    <t>GER PYME 2023</t>
  </si>
  <si>
    <t>270022024PYME 2.0            ZN. BOGOTA NOGAL    GCIA PYME 119       0000000005790BTA0000000076901000   00000000000000004NU   0       11001401000000000005792024</t>
  </si>
  <si>
    <t xml:space="preserve">GCIA PYME 119       </t>
  </si>
  <si>
    <t>GER PYME 2024</t>
  </si>
  <si>
    <t>270022027PYME 2.0            ZN. BOGOTA NOGAL    GCIA PYME 122       0000000005790BTA0000000076901007   00000000000000004NU   0       11001401000000000005792027</t>
  </si>
  <si>
    <t xml:space="preserve">GCIA PYME 122       </t>
  </si>
  <si>
    <t>GER PYME 2027</t>
  </si>
  <si>
    <t>270042028PYME 2.0            ZN. BOGOTA EDEN     GCIA PYME 123       0000000005790BTA0000000076901007   00000000000000004NU   0       11001401000000000005792028</t>
  </si>
  <si>
    <t xml:space="preserve">GCIA PYME 123       </t>
  </si>
  <si>
    <t>GER PYME 2028</t>
  </si>
  <si>
    <t>270052029PYME 2.0            ZN. COSTA           GCIA PYME 124       0000000005010CGN0000000077300005   00000000000000004NU   0       13001A02040000000005012029</t>
  </si>
  <si>
    <t>CGN</t>
  </si>
  <si>
    <t xml:space="preserve">GCIA PYME 124       </t>
  </si>
  <si>
    <t>GER PYME 2029</t>
  </si>
  <si>
    <t>270052031PYME 2.0            ZN. COSTA           GCIA PYME 126       0000000005010MTR0000000076800002   00000000000000004NU   0       23001A07070000000005012031</t>
  </si>
  <si>
    <t xml:space="preserve">GCIA PYME 126       </t>
  </si>
  <si>
    <t>GER PYME 2031</t>
  </si>
  <si>
    <t>270072033PYME 2.0            ZN. ORIENTE         GCIA PYME 128       0000000005040BUC0000000077300000   00000000000000004NU   0       68001107130000000005042033</t>
  </si>
  <si>
    <t xml:space="preserve"> ZN. ORIENTE         </t>
  </si>
  <si>
    <t xml:space="preserve">GCIA PYME 128       </t>
  </si>
  <si>
    <t>GER PYME 2033</t>
  </si>
  <si>
    <t>270072035PYME 2.0            ZN. ORIENTE         GCIA PYME 130       0000000005040BUC0000000077300000   00000000000000004NU   0       68001107130000000005042035</t>
  </si>
  <si>
    <t xml:space="preserve">GCIA PYME 130       </t>
  </si>
  <si>
    <t>GER PYME 2035</t>
  </si>
  <si>
    <t>350012036OFICIAL             OFICIAL Antioq   G.OFICIAL RED 2036  0000000005030MED0000000076800000   00000000000000004NU   0       05001C07010000000005032036</t>
  </si>
  <si>
    <t xml:space="preserve">G.OFICIAL RED 2036  </t>
  </si>
  <si>
    <t>G.OFICIAL 2036</t>
  </si>
  <si>
    <t>350012037OFICIAL             OFICIAL Antioq   G.OFICIAL RED 2037  0000000005030QBD0000000076800000   00000000000000004NU   0       27001C05780000000005032037</t>
  </si>
  <si>
    <t>QBD</t>
  </si>
  <si>
    <t xml:space="preserve">G.OFICIAL RED 2037  </t>
  </si>
  <si>
    <t>G.OFICIAL 2037</t>
  </si>
  <si>
    <t>350012038OFICIAL             OFICIAL Antioq   G.OFICIAL RED 2038  0000000005030PER0000000076800000   00000000000000004NU   0       66001C07150000000005032038</t>
  </si>
  <si>
    <t xml:space="preserve">G.OFICIAL RED 2038  </t>
  </si>
  <si>
    <t>G.OFICIAL 2038</t>
  </si>
  <si>
    <t>350042039OFICIAL             OFICIAL CENTRAL     G.OFICIAL RED 2039  0000000005790NEI0000000077201000   00000000000000004NU   0       41001404420000000005792039</t>
  </si>
  <si>
    <t xml:space="preserve">G.OFICIAL RED 2039  </t>
  </si>
  <si>
    <t>G.OFICIAL 2039</t>
  </si>
  <si>
    <t>350042040OFICIAL             OFICIAL CENTRAL     G.OFICIAL RED 2040  0000000005790BTA0000000076901000   00000000000000004NU   0       11001401000000000005792040</t>
  </si>
  <si>
    <t xml:space="preserve">G.OFICIAL RED 2040  </t>
  </si>
  <si>
    <t>G.OFICIAL 2040</t>
  </si>
  <si>
    <t>350022041OFICIAL             OFICIAL COSTA       G.OFICIAL RED 2041  0000000005010CGN0000000077100000   00000000000000004NU   0       13001A02040000000005012041</t>
  </si>
  <si>
    <t xml:space="preserve">G.OFICIAL RED 2041  </t>
  </si>
  <si>
    <t>G.OFICIAL 2041</t>
  </si>
  <si>
    <t>350022042OFICIAL             OFICIAL COSTA       G.OFICIAL RED 2042  0000000005010MTR0000000076800000   00000000000000004NU   0       23001A04380000000005012042</t>
  </si>
  <si>
    <t xml:space="preserve">G.OFICIAL RED 2042  </t>
  </si>
  <si>
    <t>G.OFICIAL 2042</t>
  </si>
  <si>
    <t>350062043OFICIAL             OFICIAL COSTA       G.OFICIAL RED 2043  0000000005010VDP0000000077100000   00000000000000004NU   0       20001A06280000000005012043</t>
  </si>
  <si>
    <t xml:space="preserve">G.OFICIAL RED 2043  </t>
  </si>
  <si>
    <t>G.OFICIAL 2043</t>
  </si>
  <si>
    <t>350062044OFICIAL             OFICIAL COSTA       G.OFICIAL RED 2044  0000000005010SMT0000000077100000   00000000000000004NU   0       47001A05640000000005012044</t>
  </si>
  <si>
    <t xml:space="preserve">G.OFICIAL RED 2044  </t>
  </si>
  <si>
    <t>G.OFICIAL 2044</t>
  </si>
  <si>
    <t>350022045OFICIAL             OFICIAL COSTA       G.OFICIAL RED 2045  0000000005010BQL0000000077100000   00000000000000004NU   0       08001A07070000000005012045</t>
  </si>
  <si>
    <t xml:space="preserve">G.OFICIAL RED 2045  </t>
  </si>
  <si>
    <t>G.OFICIAL 2045</t>
  </si>
  <si>
    <t>350052046OFICIAL             OFICIAL ORIENTE     G.OFICIAL RED 2046  0000000005040BUC0000000077300000   00000000000000004NU   0       68001107130000000005042046</t>
  </si>
  <si>
    <t xml:space="preserve">G.OFICIAL RED 2046  </t>
  </si>
  <si>
    <t xml:space="preserve">G.OFICIAL 2046  </t>
  </si>
  <si>
    <t>350052047OFICIAL             OFICIAL ORIENTE     G.OFICIAL RED 2047  0000000005040BRC0000000077300000   00000000000000004NU   0       68081101680000000005042047</t>
  </si>
  <si>
    <t xml:space="preserve">G.OFICIAL RED 2047  </t>
  </si>
  <si>
    <t xml:space="preserve">G.OFICIAL 2047  </t>
  </si>
  <si>
    <t>350052048OFICIAL             OFICIAL ORIENTE     G.OFICIAL RED 2048  0000000005040TJA0000000077300000   00000000000000004NU   0       15001106160000000005042048</t>
  </si>
  <si>
    <t xml:space="preserve">G.OFICIAL RED 2048  </t>
  </si>
  <si>
    <t xml:space="preserve">G.OFICIAL 2048  </t>
  </si>
  <si>
    <t>350052049OFICIAL             OFICIAL ORIENTE     G.OFICIAL RED 2049  0000000005040CUC0000000077300000   00000000000000004NU   0       54001102600000000005042049</t>
  </si>
  <si>
    <t xml:space="preserve">G.OFICIAL RED 2049  </t>
  </si>
  <si>
    <t xml:space="preserve">G.OFICIAL 2049  </t>
  </si>
  <si>
    <t>350032050OFICIAL             OFICIAL OCCIDENTE   G.OFICIAL RED 2050  0000000005020CAL0000000077200000   00000000000000004NU   0       76001B07060000000005022050</t>
  </si>
  <si>
    <t xml:space="preserve">G.OFICIAL RED 2050  </t>
  </si>
  <si>
    <t xml:space="preserve">G.OFICIAL 2050  </t>
  </si>
  <si>
    <t>350032051OFICIAL             OFICIAL OCCIDENTE   G.OFICIAL RED 2051  0000000005020TUL0000000077200000   00000000000000004NU   0       76834B06120000000005022051</t>
  </si>
  <si>
    <t>TUL</t>
  </si>
  <si>
    <t xml:space="preserve">G.OFICIAL RED 2051  </t>
  </si>
  <si>
    <t xml:space="preserve">G.OFICIAL 2051  </t>
  </si>
  <si>
    <t>350032052OFICIAL             OFICIAL OCCIDENTE   G.OFICIAL RED 2052  0000000005020PSY0000000077200000   00000000000000004NU   0       52001B04660000000005022052</t>
  </si>
  <si>
    <t>PSY</t>
  </si>
  <si>
    <t xml:space="preserve">G.OFICIAL RED 2052  </t>
  </si>
  <si>
    <t xml:space="preserve">G.OFICIAL 2052  </t>
  </si>
  <si>
    <t>270072056PYME 2.0            ZN. ORIENTE         GCIA PYME 131       0000000005040BUC0000000077300000   00000000000000004NU   0       68001107130000000005042056</t>
  </si>
  <si>
    <t xml:space="preserve">GCIA PYME 131       </t>
  </si>
  <si>
    <t>GER PYME 2056</t>
  </si>
  <si>
    <t>350032059OFICIAL             OFICIAL OCCIDENTE   G.OFICIAL RED 2059  0000000005020POP0000000077200000   00000000000000004NU   0       19001B05200000000005022059</t>
  </si>
  <si>
    <t xml:space="preserve">G.OFICIAL RED 2059  </t>
  </si>
  <si>
    <t xml:space="preserve">G.OFICIAL 2059  </t>
  </si>
  <si>
    <t>350012069OFICIAL             OFICIAL Antioq   G.OFICIAL RED 2069  0000000005030MED0000000076800600   00010000000000024NU   0       05001C07010000000005032069</t>
  </si>
  <si>
    <t xml:space="preserve">G.OFICIAL RED 2069  </t>
  </si>
  <si>
    <t>G.OFICIAL 2069</t>
  </si>
  <si>
    <t>090099799DIRECCION GENERAL   9798-DIR PYME 1.0   Z. PYME 1.0 BTA 1   0000000001981BTA098098297980000    09800000000000009N0           1100140100E000007404019799</t>
  </si>
  <si>
    <t>09</t>
  </si>
  <si>
    <t xml:space="preserve">DIRECCION GENERAL   </t>
  </si>
  <si>
    <t xml:space="preserve"> 9798-DIR PYME 1.0   </t>
  </si>
  <si>
    <t xml:space="preserve">Z. PYME 1.0 BTA 1   </t>
  </si>
  <si>
    <t>090099800DIRECCION GENERAL   9798-DIR PYME 1.0   Z. PYME 1.0 BTA 2   0000000001981BTA098098200000000    09800000000000009N0           1100140100E000007404019800</t>
  </si>
  <si>
    <t xml:space="preserve">Z. PYME 1.0 BTA 2   </t>
  </si>
  <si>
    <t>090099802DIRECCION GENERAL   9798-DIR PYME 1.0   Z. PYME 1.0 MED.BQU 0000000002041BUC098098200000000    09800000000000009N0           6800110713E000007401049802</t>
  </si>
  <si>
    <t xml:space="preserve">Z. PYME 1.0 MED.BQU </t>
  </si>
  <si>
    <t>GZ Semillero Regiones - Peq</t>
  </si>
  <si>
    <t>090099803DIRECCION GENERAL   9798-DIR PYME 1.0   Z. PYME 1.0 CALI.BUC0000000002021CAL098098200000000    09800000000000009N0           76001B0706E000007401019803</t>
  </si>
  <si>
    <t>Z. PYME 1.0 CALI.BUC</t>
  </si>
  <si>
    <t>270019874PYME 2.0            ZN. ANTIOQUIA       ANTIOQUIA           0000000002030MED0000000000000000   00000000000000009NU   0       05001C07010000000001039874</t>
  </si>
  <si>
    <t xml:space="preserve">ANTIOQUIA           </t>
  </si>
  <si>
    <t>270049876PYME 2.0            ZN. BOGOTA EDEN     ZN. BOGOTA SUR      0000000001980BTA0000000000000000   00000000000000009NU   0       11001401000000000004019876</t>
  </si>
  <si>
    <t xml:space="preserve">ZN. BOGOTA SUR      </t>
  </si>
  <si>
    <t>270079888PYME 2.0            ZN. ORIENTE         ZN. ORIENTE         0000000002040BUC0000000000000000   00000000000000009NU   0       68001207130000000001049888</t>
  </si>
  <si>
    <t>2</t>
  </si>
  <si>
    <t xml:space="preserve">ZN. ORIENTE         </t>
  </si>
  <si>
    <t>GZ Reactivación - Peq</t>
  </si>
  <si>
    <t>090099092DIRECCION GENERAL   DIR ME EMP BTA-CTORIMED EMP BTA NORTE   0000000001981BTA098098200000000    09800000000000009N0           1100140100E000007404019092</t>
  </si>
  <si>
    <t xml:space="preserve"> DIR ME EMP BTA-CTORI</t>
  </si>
  <si>
    <t xml:space="preserve">MED EMP BTA NORTE   </t>
  </si>
  <si>
    <t>090099093DIRECCION GENERAL   DIR ME EMP BTA-CTORIGCIA ZN ME EM BTA CT0000000001981BTA098098200000000    09800000000000009N0           1100140100E000007404019093</t>
  </si>
  <si>
    <t>GCIA ZN ME EM BTA CT</t>
  </si>
  <si>
    <t>090099094DIRECCION GENERAL   DIR ME EMP BTA-CTORIGCIA ZN ME EM BTA SU0000000001981BTA098098200000000    09800000000000009N0           1100140100E000007404019094</t>
  </si>
  <si>
    <t>GCIA ZN ME EM BTA SU</t>
  </si>
  <si>
    <t>090099095DIRECCION GENERAL   DIR ME EMP BTA-CTORIGCIA ZN ME EM ORIEN 0000000002040BUC000000000000000    00000000000000009B0           6800110713E000007101049095</t>
  </si>
  <si>
    <t xml:space="preserve">GCIA ZN ME EM ORIEN </t>
  </si>
  <si>
    <t>GZ Oriente- Med</t>
  </si>
  <si>
    <t>270039873PYME 2.0            ZN.WORLD TRADE CENT ZN. BOGOTA NORTE    0000000001980BTA0000000000000000   00000000000000009NU   0       11001401000000000004019873</t>
  </si>
  <si>
    <t xml:space="preserve">ZN. BOGOTA NORTE    </t>
  </si>
  <si>
    <t>GZ Constructor - Med</t>
  </si>
  <si>
    <t>270069875PYME 2.0            ZN. OCCIDENTE       ZN. OCCIDENTE       0000000002020CAL0000000000000000   00000000000000009NU   0       76001B07060000000001029875</t>
  </si>
  <si>
    <t xml:space="preserve">ZN. OCCIDENTE       </t>
  </si>
  <si>
    <t>340019877PYME CTRAL COSTA ORIGTE ZONA CENTRAL    REG.CENTRAL PYME II 0000000001980BTA0000000000000000   00000000000000009NU   0       11001401000000000004019877</t>
  </si>
  <si>
    <t>34</t>
  </si>
  <si>
    <t>PYME CTRAL COSTA ORI</t>
  </si>
  <si>
    <t xml:space="preserve">IGTE ZONA CENTRAL    </t>
  </si>
  <si>
    <t xml:space="preserve">REG.CENTRAL PYME II </t>
  </si>
  <si>
    <t>GZ Oriente - Med</t>
  </si>
  <si>
    <t>270059887PYME 2.0            ZN. COSTA           ZN. COSTA           0000000002010BQL0000000000000000   00000000000000009NU   0       08001A07070000000001019887</t>
  </si>
  <si>
    <t xml:space="preserve">ZN. COSTA           </t>
  </si>
  <si>
    <t>090099796DIRECCION GENERAL   9798-DIR PYME 1.0   Z. PYME 1.0 MDLLIN  0000000002031MED098098200000000    09800000000000009N0           05001C0701E000007401039796</t>
  </si>
  <si>
    <t xml:space="preserve">Z. PYME 1.0 MDLLIN  </t>
  </si>
  <si>
    <t>150011032SEGMENTO EMP BTA 2  EMPRESARIAL BTA 2   GCIA EMPRESARIAL 2  0000000005980BTA098098007690008000009800000000000021NU           1100140100E000007105011032</t>
  </si>
  <si>
    <t xml:space="preserve">GCIA EMPRESARIAL 2  </t>
  </si>
  <si>
    <t>EMPRESARIAL</t>
  </si>
  <si>
    <t>090099097DIRECCION GENERAL   DIR ME EMP ANT-OC-COGCIA ZN ME EM COSTA 0000000002010BQL000000000000000    00000000000000009B0           08001A0707E000007101019097</t>
  </si>
  <si>
    <t xml:space="preserve"> DIR ME EMP ANT-OC-CO</t>
  </si>
  <si>
    <t xml:space="preserve">GCIA ZN ME EM COSTA </t>
  </si>
  <si>
    <t>090099098DIRECCION GENERAL   DIR ME EMP ANT-OC-COGCIA ZN ME EM ANTIO 0000000002030MED000000000000000    00000000000000009N0           05001C0701E000008101039098</t>
  </si>
  <si>
    <t xml:space="preserve">GCIA ZN ME EM ANTIO </t>
  </si>
  <si>
    <t>GZ Antioquia Eje - Emp</t>
  </si>
  <si>
    <t>090099099DIRECCION GENERAL   DIR ME EMP ANT-OC-COGCIA ZN ME EM OCCID 0000000002020CAL000000000000000    00000000000000009N0           76001B0706E000007401019099</t>
  </si>
  <si>
    <t xml:space="preserve">GCIA ZN ME EM OCCID </t>
  </si>
  <si>
    <t>090099172DIRECCION GENERAL   DIR SEG EMPRESARIAL GER ZONA EMP ANTIO  0000000002030MED000000000000000    00000000000000009N0           05001C0701E000008101039172</t>
  </si>
  <si>
    <t xml:space="preserve"> DIR SEG EMPRESARIAL </t>
  </si>
  <si>
    <t xml:space="preserve">GER ZONA EMP ANTIO  </t>
  </si>
  <si>
    <t>090099173DIRECCION GENERAL   DIR SEG EMPRESARIAL GCIA ZN EMP OCCIDENT0000000002020CAL000000000000000    00000000000000009N0           76001B0706E000007401019173</t>
  </si>
  <si>
    <t>GCIA ZN EMP OCCIDENT</t>
  </si>
  <si>
    <t>010019963SEGMENTO EMP BTA 1  EMPRESARIAL BTA 1   DIRC.EMPRE.BOGOTA 1 0000000005980BTA098098099630000000009800000000000021NU           1100140100E000007105019963</t>
  </si>
  <si>
    <t xml:space="preserve">DIRC.EMPRE.BOGOTA 1 </t>
  </si>
  <si>
    <t>400019966SEGMENTO EMP BTA 3  EMPRESARIAL BOGOTA 3G.ZONA EMPRESARIAL 30000000001980BTA000000000000000    09800000000000021N0           1100140100E000007104019966</t>
  </si>
  <si>
    <t xml:space="preserve"> EMPRESARIAL BOGOTA 3</t>
  </si>
  <si>
    <t>G.ZONA EMPRESARIAL 3</t>
  </si>
  <si>
    <t>390019971SEGMENTO EMP NORORIEEMPRESARIAL NORORIENG. VINCULACION EMP  0000000001981BTA098098200000011    09810000000000021BU           1100140100E000007104019971</t>
  </si>
  <si>
    <t xml:space="preserve">G. VINCULACION EMP  </t>
  </si>
  <si>
    <t>090099144DIRECCION GENERAL   DIR SEG CORPORATIVO GER ZONA CORP ANTIO 0000000002030MED0000000000000000   00000000000000009N0           05001C07010000000001039144</t>
  </si>
  <si>
    <t xml:space="preserve"> DIR SEG CORPORATIVO </t>
  </si>
  <si>
    <t xml:space="preserve">GER ZONA CORP ANTIO </t>
  </si>
  <si>
    <t>090099145DIRECCION GENERAL   DIR SEG CORPORATIVO GER ZONA CORP OCCID 0000000002020CAL000000000000000    00000000000000009N0           76001B0706E000007401019145</t>
  </si>
  <si>
    <t xml:space="preserve">GER ZONA CORP OCCID </t>
  </si>
  <si>
    <t>100009729OFICIAL INST SOCIAL SUBSEGMENTO OIS     G.DE ZONA BOGOTA OIS0000000001981BTA000000000000000    00000000000000009N0           1100140100E000007404019729</t>
  </si>
  <si>
    <t>10</t>
  </si>
  <si>
    <t>000</t>
  </si>
  <si>
    <t xml:space="preserve">OFICIAL INST SOCIAL </t>
  </si>
  <si>
    <t xml:space="preserve"> SUBSEGMENTO OIS     </t>
  </si>
  <si>
    <t>G.DE ZONA BOGOTA OIS</t>
  </si>
  <si>
    <t>CORP - INST</t>
  </si>
  <si>
    <t>030029964CORPORATIVO BOGOTA  SUBSEG GRAN CORP BTADIR CORP BOGOTA     0000000005980BTA098098000000000000009800000000000021NU           1100140100E000007105019964</t>
  </si>
  <si>
    <t xml:space="preserve">DIR CORP BOGOTA     </t>
  </si>
  <si>
    <t>130019970CORPORATIVO NORORIENSUBSEG CORP NORORIENG. NORORIENTE CORP  0000000001981BTA098098200000011    09810000000000021BU           1100140100E000007104019970</t>
  </si>
  <si>
    <t xml:space="preserve">G. NORORIENTE CORP  </t>
  </si>
  <si>
    <t>GZ Infr Rec Nat-Corp</t>
  </si>
  <si>
    <t>350009838OFICIAL REGIONAL    DIR OFICIAL REG 1   OFICIAL ANTIOQUIA   0000000002030MED0000000000000000   00000000000000009NU   0       05001C07010000000001039838</t>
  </si>
  <si>
    <t xml:space="preserve">OFICIAL REGIONAL    </t>
  </si>
  <si>
    <t xml:space="preserve"> DIR OFICIAL REG 1   </t>
  </si>
  <si>
    <t xml:space="preserve">OFICIAL ANTIOQUIA   </t>
  </si>
  <si>
    <t>SEGMENTO OFICIAL</t>
  </si>
  <si>
    <t>GZ Antioquia-Oficial</t>
  </si>
  <si>
    <t>350009839DIR OFICIAL RED 2   DIR OFICIAL RED 2   OFICIAL CENTRAL     0000000001980BTA0000000000000000   00000000000000009NU   0       11001401000000000004019839</t>
  </si>
  <si>
    <t xml:space="preserve">DIR OFICIAL RED 2   </t>
  </si>
  <si>
    <t xml:space="preserve"> DIR OFICIAL RED 2   </t>
  </si>
  <si>
    <t xml:space="preserve">OFICIAL CENTRAL     </t>
  </si>
  <si>
    <t>GZ Central - Oficial</t>
  </si>
  <si>
    <t>350009840OFICIAL REGIONAL    DIR OFICIAL REG 1   OFICIAL COSTA 1     0000000002010BQL0000000000000000   00000000000000009NU   0       08001A07070000000001019840</t>
  </si>
  <si>
    <t xml:space="preserve">OFICIAL COSTA 1     </t>
  </si>
  <si>
    <t>GZ Costa - Oficial</t>
  </si>
  <si>
    <t>100029973SEGMENTO OIS        SUBSEG INSTITUCIONALDIR BCA OF INS Y SOC0000000001981BTA098098200000010    09810000000000021BU           1100140100E000007104019973</t>
  </si>
  <si>
    <t xml:space="preserve">SEGMENTO OIS        </t>
  </si>
  <si>
    <t>DIR BCA OF INS Y SOC</t>
  </si>
  <si>
    <t xml:space="preserve"> VICE BANCA EMPRESAS </t>
  </si>
  <si>
    <t>350009841DIR OFICIAL RED 2   DIR OFICIAL RED 2   OFICIAL ORIENTE     0000000002040BUC0000000000000000   00000000000000009NU   0       68001207130000000001049841</t>
  </si>
  <si>
    <t xml:space="preserve">OFICIAL ORIENTE     </t>
  </si>
  <si>
    <t>GZ Oriente - Oficial</t>
  </si>
  <si>
    <t>090099143DIRECCION GENERAL   VICE BANCA EMPRESAS DIR SEG CORPORATIVO 0000000002030MED0000000000000000   00000000000000009N0           05001C07010000000001039143</t>
  </si>
  <si>
    <t xml:space="preserve">DIR SEG CORPORATIVO </t>
  </si>
  <si>
    <t>090099171DIRECCION GENERAL   VICE BANCA EMPRESAS DIR SEG EMPRESARIAL 0000000002020CAL000000000000000    00000000000000009N0           76001B0706E000007401019171</t>
  </si>
  <si>
    <t xml:space="preserve">DIR SEG EMPRESARIAL </t>
  </si>
  <si>
    <t>090099798DIRECCION GENERAL   9975-D.NAL CAN PYME DIR PEQUE# EMPR 1.0 0000000001981BTA098098299750000    09800000000000009N0           1100140100E000007404019798</t>
  </si>
  <si>
    <t>090099089DIRECCION GENERAL   VICE BANCA EMPRESAS DIR SEGMENTO MED EMP0000000001981BTA098098200000000    09800000000000009N0           1100140100E000007404019089</t>
  </si>
  <si>
    <t>DIR SEGMENTO MED EMP</t>
  </si>
  <si>
    <t>090099003DIRECCION GENERAL   9890-VICEP BAN EMPREDIR NACIONAL PYME   0000000001981BTA000000098900000    00000000000000009N0           1100140100E000007404019003</t>
  </si>
  <si>
    <t xml:space="preserve"> 9890-VICEP BAN EMPRE</t>
  </si>
  <si>
    <t xml:space="preserve">DIR NACIONAL PYME   </t>
  </si>
  <si>
    <t>350009842OFICIAL REGIONAL    DIR OFICIAL REG 1   OFICIAL OCCIDENTE   0000000002020CAL0000000000000000   00000000000000009NU   0       76001B07060000000001029842</t>
  </si>
  <si>
    <t xml:space="preserve">OFICIAL OCCIDENTE   </t>
  </si>
  <si>
    <t>GZ Occidente-Oficial</t>
  </si>
  <si>
    <t>GER EMPRESARIAL 1031</t>
  </si>
  <si>
    <t>GER PYME 1636</t>
  </si>
  <si>
    <t>GER EMPRESARIAL 1473</t>
  </si>
  <si>
    <t>GER PYME 1438</t>
  </si>
  <si>
    <t>GER PYME 1637</t>
  </si>
  <si>
    <t>GER EMPRESARIAL 1474</t>
  </si>
  <si>
    <t>GER PYME 1638</t>
  </si>
  <si>
    <t>GER EMPRESARIAL 1475</t>
  </si>
  <si>
    <t>GER CORPORATIVO 1437</t>
  </si>
  <si>
    <t>GER CORPORATIVO 1436</t>
  </si>
  <si>
    <t>GER EMPRESARIAL 1476</t>
  </si>
  <si>
    <t>GER EMPRESARIAL 1477</t>
  </si>
  <si>
    <t>GER PYME 1639</t>
  </si>
  <si>
    <t>GER PYME 1640</t>
  </si>
  <si>
    <t>GER PYME 1643</t>
  </si>
  <si>
    <t>GER PYME 1644</t>
  </si>
  <si>
    <t>GER PYME 1645</t>
  </si>
  <si>
    <t>GER PYME 1646</t>
  </si>
  <si>
    <t>GER PYME 1648</t>
  </si>
  <si>
    <t>GER EMPRESARIAL 1649</t>
  </si>
  <si>
    <t>GER PYME 1651</t>
  </si>
  <si>
    <t>GER PYME 1652</t>
  </si>
  <si>
    <t>GER PYME 1653</t>
  </si>
  <si>
    <t>GER PYME 1654</t>
  </si>
  <si>
    <t>DIR SEG OFICIAL</t>
  </si>
  <si>
    <t>G.OFICIAL 1767</t>
  </si>
  <si>
    <t>G.OFICIAL 1768</t>
  </si>
  <si>
    <t>G.OFICIAL 1769</t>
  </si>
  <si>
    <t>DIRECCION GENERAL</t>
  </si>
  <si>
    <t>VICE BANCA EMPRESAS</t>
  </si>
  <si>
    <t>GER CORPORATIVO 833</t>
  </si>
  <si>
    <t>GER CORPORATIVO 857</t>
  </si>
  <si>
    <t>GER EMPRESARIAL 859</t>
  </si>
  <si>
    <t>GER CORPORATIVO 860</t>
  </si>
  <si>
    <t>GER EMPRESARIAL 882</t>
  </si>
  <si>
    <t>GER EMPRESARIAL 970</t>
  </si>
  <si>
    <t>G.OFICIAL 1522</t>
  </si>
  <si>
    <t>G. OFICIAL 1765</t>
  </si>
  <si>
    <t>GER INSTITUC 1782</t>
  </si>
  <si>
    <t>GER INSTITUC 1783</t>
  </si>
  <si>
    <t>G.OFICIAL 1838</t>
  </si>
  <si>
    <t>G.OFICIAL 1840</t>
  </si>
  <si>
    <t>G.OFICIAL 1841</t>
  </si>
  <si>
    <t>G.OFICIAL 2046</t>
  </si>
  <si>
    <t>G.OFICIAL 2047</t>
  </si>
  <si>
    <t>G.OFICIAL 2048</t>
  </si>
  <si>
    <t>G.OFICIAL 2049</t>
  </si>
  <si>
    <t>G.OFICIAL 2050</t>
  </si>
  <si>
    <t>G.OFICIAL 2051</t>
  </si>
  <si>
    <t>G.OFICIAL 2052</t>
  </si>
  <si>
    <t>G.OFICIAL 2059</t>
  </si>
  <si>
    <t>GZ Reactivación-Peq</t>
  </si>
  <si>
    <t>GER PYME 1033</t>
  </si>
  <si>
    <t>GER PYME 1537</t>
  </si>
  <si>
    <t>GER CORP NO GEST</t>
  </si>
  <si>
    <t>GER PYME 1741</t>
  </si>
  <si>
    <t>GZ Semill Reg - Peq</t>
  </si>
  <si>
    <t>GER CORP NORMALIZA</t>
  </si>
  <si>
    <t>GZ Antioq Eje - Emp</t>
  </si>
  <si>
    <t>GER MED NORMALIZACI</t>
  </si>
  <si>
    <t>GER EMPRESARIA 0858</t>
  </si>
  <si>
    <t>GER EMPRESARIA 1034</t>
  </si>
  <si>
    <t>GER CORPORATIV 1035</t>
  </si>
  <si>
    <t>GER CORPORATIV 1063</t>
  </si>
  <si>
    <t>GER EMPRESARIA 1082</t>
  </si>
  <si>
    <t>GER CORPORATIV 1083</t>
  </si>
  <si>
    <t>GER EMPRESARIA 1084</t>
  </si>
  <si>
    <t>GER EMPRESARIA 1117</t>
  </si>
  <si>
    <t>GER EMPRESARIA 1086</t>
  </si>
  <si>
    <t>GER EMPRESARIA 1159</t>
  </si>
  <si>
    <t>GER EMPRESARIA 1192</t>
  </si>
  <si>
    <t>GER CORPORATIV 1163</t>
  </si>
  <si>
    <t>GER EMPRESARIA 1166</t>
  </si>
  <si>
    <t>GER EMPRESARIA 1168</t>
  </si>
  <si>
    <t>GER EMPRESARIA 1169</t>
  </si>
  <si>
    <t>GER EMPRESARIA 1175</t>
  </si>
  <si>
    <t>GER EMPRESARIA 1176</t>
  </si>
  <si>
    <t>GER EMPRESARIA 1179</t>
  </si>
  <si>
    <t>GER EMPRESARIA 1184</t>
  </si>
  <si>
    <t>GER EMPRESARIA 1185</t>
  </si>
  <si>
    <t>GER EMPRESARIA 1186</t>
  </si>
  <si>
    <t>GER EMPRESARIA 1189</t>
  </si>
  <si>
    <t>GER EMPRESARIA 1190</t>
  </si>
  <si>
    <t>GER EMPRESARIA 1200</t>
  </si>
  <si>
    <t>GER EMPRESARIA 1202</t>
  </si>
  <si>
    <t>GER EMPRESARIA 1203</t>
  </si>
  <si>
    <t>GER EMPRESARIA 1206</t>
  </si>
  <si>
    <t>GER EMPRESARIA 1207</t>
  </si>
  <si>
    <t>GER EMPRESARIA 1208</t>
  </si>
  <si>
    <t>GER EMPRESARIA 1209</t>
  </si>
  <si>
    <t>GER EMPRESARIA 1213</t>
  </si>
  <si>
    <t>GER EMPRESARIA 1216</t>
  </si>
  <si>
    <t>GER EMPRESARIA 1217</t>
  </si>
  <si>
    <t>GER EMPRESARIA 1227</t>
  </si>
  <si>
    <t>GER EMPRESARIA 1301</t>
  </si>
  <si>
    <t>GER CORPORATIV 1309</t>
  </si>
  <si>
    <t>GER EMPRESARIA 1310</t>
  </si>
  <si>
    <t>GER EMPRESARIA 1339</t>
  </si>
  <si>
    <t>GER EMPRESARIA 1385</t>
  </si>
  <si>
    <t>GER CORPORATIV 1395</t>
  </si>
  <si>
    <t>GER CORPORATIV 1409</t>
  </si>
  <si>
    <t>GER CORPORATIV 1439</t>
  </si>
  <si>
    <t>GER EMPRESARIA 1482</t>
  </si>
  <si>
    <t>GER CORPORATIV 1573</t>
  </si>
  <si>
    <t>GER EMPRESARIA 1698</t>
  </si>
  <si>
    <t>GER CORPORATIV 1709</t>
  </si>
  <si>
    <t>GER EMPRESARIA 1711</t>
  </si>
  <si>
    <t>GER EMPRESARIA 1712</t>
  </si>
  <si>
    <t>GER CORPORATIV 1714</t>
  </si>
  <si>
    <t>GER CORPORATIV 1717</t>
  </si>
  <si>
    <t>GER EMPRESARIA 1719</t>
  </si>
  <si>
    <t>GER CORPORATIV 1721</t>
  </si>
  <si>
    <t>GER CORPORATIV 1722</t>
  </si>
  <si>
    <t>GER CORPORATIV 1725</t>
  </si>
  <si>
    <t>GER EMPRESARIA 1729</t>
  </si>
  <si>
    <t>GER EMPRESARIA 1730</t>
  </si>
  <si>
    <t>GER CORPORATIV 1731</t>
  </si>
  <si>
    <t>GER CORPORATIV 1732</t>
  </si>
  <si>
    <t>GER EMPRESARIA 1733</t>
  </si>
  <si>
    <t>GER CORPORATIV 1735</t>
  </si>
  <si>
    <t>GER EMPRESARIA 1736</t>
  </si>
  <si>
    <t>GER EMPRESARIA 1737</t>
  </si>
  <si>
    <t>GER CORPORATIV 1738</t>
  </si>
  <si>
    <t>GER EMPRESARIA 1739</t>
  </si>
  <si>
    <t>GER EMPRESARIA 1740</t>
  </si>
  <si>
    <t>GER CORPORATIV 1742</t>
  </si>
  <si>
    <t>GER EMPRESARIA 1743</t>
  </si>
  <si>
    <t>GER EMPRESARIA 1744</t>
  </si>
  <si>
    <t>GER CORPORATIV 1747</t>
  </si>
  <si>
    <t>GER EMPRESARIA 1751</t>
  </si>
  <si>
    <t>GER CORPORATIV 1764</t>
  </si>
  <si>
    <t>GER EMPRESARIA 1766</t>
  </si>
  <si>
    <t>GER EMPRESARIA 1776</t>
  </si>
  <si>
    <t>GER CORPORATIV 1779</t>
  </si>
  <si>
    <t>GER CORPORATIV 1784</t>
  </si>
  <si>
    <t>GER CORPORATIV 1786</t>
  </si>
  <si>
    <t>GER CORPORATIV 1831</t>
  </si>
  <si>
    <t>GER EMPRESARIA 1832</t>
  </si>
  <si>
    <t>GER EMPRESARIA 2015</t>
  </si>
  <si>
    <t>GZ Constructo - Med</t>
  </si>
  <si>
    <t>GZ Antioqui-Oficial</t>
  </si>
  <si>
    <t>GZ Infr Rec Nat-Cor</t>
  </si>
  <si>
    <t>GZ Central - Oficia</t>
  </si>
  <si>
    <t>GZ Oriente - Oficia</t>
  </si>
  <si>
    <t>GZ Occidente-Oficia</t>
  </si>
  <si>
    <t>GER EMPRESARIA 1157</t>
  </si>
  <si>
    <t xml:space="preserve">CORPOTATIVO BOGOTA  </t>
  </si>
  <si>
    <t>0234</t>
  </si>
  <si>
    <t xml:space="preserve">AMARILO             </t>
  </si>
  <si>
    <t>ELIMINADO</t>
  </si>
  <si>
    <t>DIR SEG CORPORATIVO - INSTITUCIONAL</t>
  </si>
  <si>
    <t>GZ Construcion e Inmobiliario - Corp</t>
  </si>
  <si>
    <t>0941</t>
  </si>
  <si>
    <t>GCIA B S FED NAC CAF</t>
  </si>
  <si>
    <t>GZ Financiero e Institucional - Inst</t>
  </si>
  <si>
    <t>GCIA  FED NAC CAF</t>
  </si>
  <si>
    <t>GER PYME 1418</t>
  </si>
  <si>
    <t>GER PYME 1879</t>
  </si>
  <si>
    <t>0833</t>
  </si>
  <si>
    <t>0857</t>
  </si>
  <si>
    <t>0858</t>
  </si>
  <si>
    <t>0859</t>
  </si>
  <si>
    <t>0860</t>
  </si>
  <si>
    <t>0882</t>
  </si>
  <si>
    <t>0970</t>
  </si>
  <si>
    <t>9063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</si>
</sst>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rgb="FFFFFFFF"/>
      <name val="Kiffo BDB Light"/>
      <family val="3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8" fillId="6" borderId="1" xfId="0" applyNumberFormat="1" applyFont="1" applyFill="1" applyBorder="1"/>
    <xf numFmtId="1" fontId="8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/>
    </xf>
    <xf numFmtId="0" fontId="6" fillId="7" borderId="1" xfId="0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14DC-EC91-422C-83B0-F47FD1B2B48D}">
  <dimension ref="A1:Q336"/>
  <sheetViews>
    <sheetView topLeftCell="B1" zoomScale="80" zoomScaleNormal="80" workbookViewId="0">
      <pane ySplit="6" topLeftCell="A330" activePane="bottomLeft" state="frozen"/>
      <selection pane="bottomLeft" activeCell="I139" sqref="I139"/>
    </sheetView>
  </sheetViews>
  <sheetFormatPr baseColWidth="10" defaultColWidth="11.33203125" defaultRowHeight="14.4" x14ac:dyDescent="0.3"/>
  <cols>
    <col min="4" max="4" width="22.33203125" bestFit="1" customWidth="1"/>
    <col min="5" max="5" width="24.109375" customWidth="1"/>
    <col min="7" max="8" width="1.77734375" customWidth="1"/>
    <col min="9" max="9" width="11.33203125" style="1"/>
    <col min="11" max="11" width="3.33203125" customWidth="1"/>
    <col min="12" max="12" width="9.21875" style="19" bestFit="1" customWidth="1"/>
    <col min="13" max="13" width="8.77734375" style="19" bestFit="1" customWidth="1"/>
    <col min="14" max="14" width="26.5546875" bestFit="1" customWidth="1"/>
    <col min="15" max="15" width="20.33203125" bestFit="1" customWidth="1"/>
    <col min="16" max="16" width="26.21875" bestFit="1" customWidth="1"/>
  </cols>
  <sheetData>
    <row r="1" spans="1:17" x14ac:dyDescent="0.3">
      <c r="L1"/>
      <c r="M1"/>
    </row>
    <row r="2" spans="1:17" x14ac:dyDescent="0.3">
      <c r="L2"/>
      <c r="M2"/>
    </row>
    <row r="3" spans="1:17" x14ac:dyDescent="0.3">
      <c r="L3"/>
      <c r="M3"/>
    </row>
    <row r="4" spans="1:17" x14ac:dyDescent="0.3">
      <c r="L4"/>
      <c r="M4"/>
    </row>
    <row r="5" spans="1:17" ht="18" x14ac:dyDescent="0.35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  <c r="L5" s="24" t="s">
        <v>1</v>
      </c>
      <c r="M5" s="24"/>
      <c r="N5" s="24"/>
      <c r="O5" s="24"/>
      <c r="P5" s="24"/>
    </row>
    <row r="6" spans="1:17" ht="58.5" customHeight="1" x14ac:dyDescent="0.3">
      <c r="A6" s="2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4" t="s">
        <v>10</v>
      </c>
      <c r="J6" s="5" t="s">
        <v>11</v>
      </c>
      <c r="L6" s="6" t="s">
        <v>3</v>
      </c>
      <c r="M6" s="6" t="s">
        <v>4</v>
      </c>
      <c r="N6" s="7" t="s">
        <v>5</v>
      </c>
      <c r="O6" s="7" t="s">
        <v>6</v>
      </c>
      <c r="P6" s="7" t="s">
        <v>12</v>
      </c>
    </row>
    <row r="7" spans="1:17" x14ac:dyDescent="0.3">
      <c r="A7" t="s">
        <v>13</v>
      </c>
      <c r="B7" s="8" t="s">
        <v>14</v>
      </c>
      <c r="C7" s="8" t="s">
        <v>15</v>
      </c>
      <c r="D7" s="9" t="s">
        <v>16</v>
      </c>
      <c r="E7" s="9" t="s">
        <v>17</v>
      </c>
      <c r="F7" s="8" t="s">
        <v>18</v>
      </c>
      <c r="G7" s="8" t="s">
        <v>19</v>
      </c>
      <c r="H7" s="8" t="s">
        <v>20</v>
      </c>
      <c r="I7" s="10">
        <v>833</v>
      </c>
      <c r="J7" s="11" t="s">
        <v>21</v>
      </c>
      <c r="L7" s="12" t="s">
        <v>22</v>
      </c>
      <c r="M7" s="13" t="s">
        <v>23</v>
      </c>
      <c r="N7" s="14" t="s">
        <v>24</v>
      </c>
      <c r="O7" s="14" t="s">
        <v>25</v>
      </c>
      <c r="P7" s="11" t="s">
        <v>21</v>
      </c>
      <c r="Q7" t="b">
        <f>J7=P7</f>
        <v>1</v>
      </c>
    </row>
    <row r="8" spans="1:17" x14ac:dyDescent="0.3">
      <c r="A8" t="s">
        <v>26</v>
      </c>
      <c r="B8" s="8" t="s">
        <v>27</v>
      </c>
      <c r="C8" s="8" t="s">
        <v>15</v>
      </c>
      <c r="D8" s="9" t="s">
        <v>28</v>
      </c>
      <c r="E8" s="9" t="s">
        <v>29</v>
      </c>
      <c r="F8" s="8" t="s">
        <v>30</v>
      </c>
      <c r="G8" s="8" t="s">
        <v>19</v>
      </c>
      <c r="H8" s="8" t="s">
        <v>31</v>
      </c>
      <c r="I8" s="10">
        <v>857</v>
      </c>
      <c r="J8" s="11" t="s">
        <v>32</v>
      </c>
      <c r="L8" s="12" t="s">
        <v>22</v>
      </c>
      <c r="M8" s="13" t="s">
        <v>33</v>
      </c>
      <c r="N8" s="14" t="s">
        <v>24</v>
      </c>
      <c r="O8" s="14" t="s">
        <v>34</v>
      </c>
      <c r="P8" s="11" t="s">
        <v>32</v>
      </c>
      <c r="Q8" t="b">
        <f t="shared" ref="Q8:Q71" si="0">J8=P8</f>
        <v>1</v>
      </c>
    </row>
    <row r="9" spans="1:17" x14ac:dyDescent="0.3">
      <c r="A9" t="s">
        <v>35</v>
      </c>
      <c r="B9" s="8" t="s">
        <v>36</v>
      </c>
      <c r="C9" s="8" t="s">
        <v>15</v>
      </c>
      <c r="D9" s="9" t="s">
        <v>37</v>
      </c>
      <c r="E9" s="9" t="s">
        <v>38</v>
      </c>
      <c r="F9" s="8" t="s">
        <v>30</v>
      </c>
      <c r="G9" s="8" t="s">
        <v>39</v>
      </c>
      <c r="H9" s="8" t="s">
        <v>31</v>
      </c>
      <c r="I9" s="10">
        <v>858</v>
      </c>
      <c r="J9" s="11" t="s">
        <v>40</v>
      </c>
      <c r="L9" s="12" t="s">
        <v>41</v>
      </c>
      <c r="M9" s="12" t="s">
        <v>42</v>
      </c>
      <c r="N9" s="14" t="s">
        <v>43</v>
      </c>
      <c r="O9" s="14" t="s">
        <v>44</v>
      </c>
      <c r="P9" s="11" t="s">
        <v>45</v>
      </c>
      <c r="Q9" t="b">
        <f t="shared" si="0"/>
        <v>0</v>
      </c>
    </row>
    <row r="10" spans="1:17" x14ac:dyDescent="0.3">
      <c r="A10" t="s">
        <v>46</v>
      </c>
      <c r="B10" s="8" t="s">
        <v>47</v>
      </c>
      <c r="C10" s="8" t="s">
        <v>15</v>
      </c>
      <c r="D10" s="9" t="s">
        <v>48</v>
      </c>
      <c r="E10" s="9" t="s">
        <v>49</v>
      </c>
      <c r="F10" s="8" t="s">
        <v>50</v>
      </c>
      <c r="G10" s="8" t="s">
        <v>39</v>
      </c>
      <c r="H10" s="8" t="s">
        <v>51</v>
      </c>
      <c r="I10" s="10">
        <v>859</v>
      </c>
      <c r="J10" s="11" t="s">
        <v>52</v>
      </c>
      <c r="L10" s="12" t="s">
        <v>41</v>
      </c>
      <c r="M10" s="12" t="s">
        <v>53</v>
      </c>
      <c r="N10" s="14" t="s">
        <v>43</v>
      </c>
      <c r="O10" s="14" t="s">
        <v>54</v>
      </c>
      <c r="P10" s="11" t="s">
        <v>52</v>
      </c>
      <c r="Q10" t="b">
        <f t="shared" si="0"/>
        <v>1</v>
      </c>
    </row>
    <row r="11" spans="1:17" x14ac:dyDescent="0.3">
      <c r="A11" t="s">
        <v>55</v>
      </c>
      <c r="B11" s="8" t="s">
        <v>56</v>
      </c>
      <c r="C11" s="8" t="s">
        <v>15</v>
      </c>
      <c r="D11" s="9" t="s">
        <v>57</v>
      </c>
      <c r="E11" s="9" t="s">
        <v>58</v>
      </c>
      <c r="F11" s="8" t="s">
        <v>59</v>
      </c>
      <c r="G11" s="8" t="s">
        <v>19</v>
      </c>
      <c r="H11" s="8" t="s">
        <v>60</v>
      </c>
      <c r="I11" s="10">
        <v>860</v>
      </c>
      <c r="J11" s="11" t="s">
        <v>61</v>
      </c>
      <c r="L11" s="12" t="s">
        <v>22</v>
      </c>
      <c r="M11" s="13" t="s">
        <v>62</v>
      </c>
      <c r="N11" s="14" t="s">
        <v>24</v>
      </c>
      <c r="O11" s="14" t="s">
        <v>63</v>
      </c>
      <c r="P11" s="11" t="s">
        <v>61</v>
      </c>
      <c r="Q11" t="b">
        <f t="shared" si="0"/>
        <v>1</v>
      </c>
    </row>
    <row r="12" spans="1:17" x14ac:dyDescent="0.3">
      <c r="A12" t="s">
        <v>64</v>
      </c>
      <c r="B12" s="8" t="s">
        <v>47</v>
      </c>
      <c r="C12" s="8" t="s">
        <v>15</v>
      </c>
      <c r="D12" s="9" t="s">
        <v>48</v>
      </c>
      <c r="E12" s="9" t="s">
        <v>49</v>
      </c>
      <c r="F12" s="8" t="s">
        <v>50</v>
      </c>
      <c r="G12" s="8" t="s">
        <v>39</v>
      </c>
      <c r="H12" s="8" t="s">
        <v>51</v>
      </c>
      <c r="I12" s="10">
        <v>882</v>
      </c>
      <c r="J12" s="11" t="s">
        <v>65</v>
      </c>
      <c r="L12" s="12" t="s">
        <v>41</v>
      </c>
      <c r="M12" s="12" t="s">
        <v>53</v>
      </c>
      <c r="N12" s="14" t="s">
        <v>43</v>
      </c>
      <c r="O12" s="14" t="s">
        <v>54</v>
      </c>
      <c r="P12" s="11" t="s">
        <v>65</v>
      </c>
      <c r="Q12" t="b">
        <f t="shared" si="0"/>
        <v>1</v>
      </c>
    </row>
    <row r="13" spans="1:17" x14ac:dyDescent="0.3">
      <c r="A13" t="s">
        <v>66</v>
      </c>
      <c r="B13" s="8" t="s">
        <v>67</v>
      </c>
      <c r="C13" s="8" t="s">
        <v>15</v>
      </c>
      <c r="D13" s="9" t="s">
        <v>68</v>
      </c>
      <c r="E13" s="9" t="s">
        <v>69</v>
      </c>
      <c r="F13" s="8" t="s">
        <v>70</v>
      </c>
      <c r="G13" s="8" t="s">
        <v>39</v>
      </c>
      <c r="H13" s="8" t="s">
        <v>71</v>
      </c>
      <c r="I13" s="10">
        <v>970</v>
      </c>
      <c r="J13" s="11" t="s">
        <v>72</v>
      </c>
      <c r="L13" s="12" t="s">
        <v>41</v>
      </c>
      <c r="M13" s="12" t="s">
        <v>15</v>
      </c>
      <c r="N13" s="14" t="s">
        <v>43</v>
      </c>
      <c r="O13" s="14" t="s">
        <v>73</v>
      </c>
      <c r="P13" s="11" t="s">
        <v>72</v>
      </c>
      <c r="Q13" t="b">
        <f t="shared" si="0"/>
        <v>1</v>
      </c>
    </row>
    <row r="14" spans="1:17" x14ac:dyDescent="0.3">
      <c r="A14" t="s">
        <v>74</v>
      </c>
      <c r="B14" s="8" t="s">
        <v>75</v>
      </c>
      <c r="C14" s="8" t="s">
        <v>33</v>
      </c>
      <c r="D14" s="9" t="s">
        <v>76</v>
      </c>
      <c r="E14" s="9" t="s">
        <v>77</v>
      </c>
      <c r="F14" s="8" t="s">
        <v>70</v>
      </c>
      <c r="G14" s="8" t="s">
        <v>78</v>
      </c>
      <c r="H14" s="8" t="s">
        <v>71</v>
      </c>
      <c r="I14" s="10">
        <v>9063</v>
      </c>
      <c r="J14" s="11" t="s">
        <v>79</v>
      </c>
      <c r="L14" s="12" t="s">
        <v>80</v>
      </c>
      <c r="M14" s="13" t="s">
        <v>33</v>
      </c>
      <c r="N14" s="14" t="s">
        <v>81</v>
      </c>
      <c r="O14" s="14" t="s">
        <v>82</v>
      </c>
      <c r="P14" s="11" t="s">
        <v>83</v>
      </c>
      <c r="Q14" t="b">
        <f t="shared" si="0"/>
        <v>0</v>
      </c>
    </row>
    <row r="15" spans="1:17" x14ac:dyDescent="0.3">
      <c r="A15" t="s">
        <v>84</v>
      </c>
      <c r="B15" s="8" t="s">
        <v>67</v>
      </c>
      <c r="C15" s="8" t="s">
        <v>15</v>
      </c>
      <c r="D15" s="9" t="s">
        <v>68</v>
      </c>
      <c r="E15" s="9" t="s">
        <v>69</v>
      </c>
      <c r="F15" s="8" t="s">
        <v>70</v>
      </c>
      <c r="G15" s="8" t="s">
        <v>39</v>
      </c>
      <c r="H15" s="8" t="s">
        <v>71</v>
      </c>
      <c r="I15" s="10">
        <v>1034</v>
      </c>
      <c r="J15" s="11" t="s">
        <v>85</v>
      </c>
      <c r="L15" s="12" t="s">
        <v>41</v>
      </c>
      <c r="M15" s="12" t="s">
        <v>42</v>
      </c>
      <c r="N15" s="14" t="s">
        <v>43</v>
      </c>
      <c r="O15" s="14" t="s">
        <v>44</v>
      </c>
      <c r="P15" s="11" t="s">
        <v>85</v>
      </c>
      <c r="Q15" t="b">
        <f t="shared" si="0"/>
        <v>1</v>
      </c>
    </row>
    <row r="16" spans="1:17" x14ac:dyDescent="0.3">
      <c r="A16" t="s">
        <v>86</v>
      </c>
      <c r="B16" s="8" t="s">
        <v>27</v>
      </c>
      <c r="C16" s="8" t="s">
        <v>15</v>
      </c>
      <c r="D16" s="9" t="s">
        <v>28</v>
      </c>
      <c r="E16" s="9" t="s">
        <v>87</v>
      </c>
      <c r="F16" s="8" t="s">
        <v>30</v>
      </c>
      <c r="G16" s="8" t="s">
        <v>19</v>
      </c>
      <c r="H16" s="8" t="s">
        <v>31</v>
      </c>
      <c r="I16" s="10">
        <v>1035</v>
      </c>
      <c r="J16" s="11" t="s">
        <v>88</v>
      </c>
      <c r="L16" s="12" t="s">
        <v>22</v>
      </c>
      <c r="M16" s="13" t="s">
        <v>89</v>
      </c>
      <c r="N16" s="14" t="s">
        <v>24</v>
      </c>
      <c r="O16" s="14" t="s">
        <v>90</v>
      </c>
      <c r="P16" s="11" t="s">
        <v>88</v>
      </c>
      <c r="Q16" t="b">
        <f t="shared" si="0"/>
        <v>1</v>
      </c>
    </row>
    <row r="17" spans="1:17" x14ac:dyDescent="0.3">
      <c r="A17" t="s">
        <v>91</v>
      </c>
      <c r="B17" s="8" t="s">
        <v>75</v>
      </c>
      <c r="C17" s="8" t="s">
        <v>53</v>
      </c>
      <c r="D17" s="9" t="s">
        <v>76</v>
      </c>
      <c r="E17" s="9" t="s">
        <v>92</v>
      </c>
      <c r="F17" s="8" t="s">
        <v>70</v>
      </c>
      <c r="G17" s="8" t="s">
        <v>78</v>
      </c>
      <c r="H17" s="8" t="s">
        <v>71</v>
      </c>
      <c r="I17" s="10">
        <v>1042</v>
      </c>
      <c r="J17" s="11" t="s">
        <v>93</v>
      </c>
      <c r="L17" s="12" t="s">
        <v>80</v>
      </c>
      <c r="M17" s="12" t="s">
        <v>53</v>
      </c>
      <c r="N17" s="14" t="s">
        <v>82</v>
      </c>
      <c r="O17" s="14" t="s">
        <v>94</v>
      </c>
      <c r="P17" s="11" t="s">
        <v>95</v>
      </c>
      <c r="Q17" t="b">
        <f t="shared" si="0"/>
        <v>0</v>
      </c>
    </row>
    <row r="18" spans="1:17" x14ac:dyDescent="0.3">
      <c r="A18" t="s">
        <v>96</v>
      </c>
      <c r="B18" s="8" t="s">
        <v>75</v>
      </c>
      <c r="C18" s="8" t="s">
        <v>97</v>
      </c>
      <c r="D18" s="9" t="s">
        <v>76</v>
      </c>
      <c r="E18" s="9" t="s">
        <v>98</v>
      </c>
      <c r="F18" s="8" t="s">
        <v>70</v>
      </c>
      <c r="G18" s="8" t="s">
        <v>78</v>
      </c>
      <c r="H18" s="8" t="s">
        <v>71</v>
      </c>
      <c r="I18" s="10">
        <v>1043</v>
      </c>
      <c r="J18" s="11" t="s">
        <v>99</v>
      </c>
      <c r="L18" s="12" t="s">
        <v>100</v>
      </c>
      <c r="M18" s="12" t="s">
        <v>53</v>
      </c>
      <c r="N18" s="14" t="s">
        <v>101</v>
      </c>
      <c r="O18" s="14" t="s">
        <v>94</v>
      </c>
      <c r="P18" s="11" t="s">
        <v>102</v>
      </c>
      <c r="Q18" t="b">
        <f t="shared" si="0"/>
        <v>0</v>
      </c>
    </row>
    <row r="19" spans="1:17" x14ac:dyDescent="0.3">
      <c r="A19" t="s">
        <v>103</v>
      </c>
      <c r="B19" s="8" t="s">
        <v>27</v>
      </c>
      <c r="C19" s="8" t="s">
        <v>33</v>
      </c>
      <c r="D19" s="9" t="s">
        <v>28</v>
      </c>
      <c r="E19" s="9" t="s">
        <v>104</v>
      </c>
      <c r="F19" s="8" t="s">
        <v>30</v>
      </c>
      <c r="G19" s="8" t="s">
        <v>39</v>
      </c>
      <c r="H19" s="8" t="s">
        <v>31</v>
      </c>
      <c r="I19" s="10">
        <v>1063</v>
      </c>
      <c r="J19" s="11" t="s">
        <v>105</v>
      </c>
      <c r="L19" s="12" t="s">
        <v>22</v>
      </c>
      <c r="M19" s="13" t="s">
        <v>15</v>
      </c>
      <c r="N19" s="14" t="s">
        <v>24</v>
      </c>
      <c r="O19" s="14" t="s">
        <v>106</v>
      </c>
      <c r="P19" s="11" t="s">
        <v>105</v>
      </c>
      <c r="Q19" t="b">
        <f t="shared" si="0"/>
        <v>1</v>
      </c>
    </row>
    <row r="20" spans="1:17" x14ac:dyDescent="0.3">
      <c r="A20" t="s">
        <v>107</v>
      </c>
      <c r="B20" s="8" t="s">
        <v>36</v>
      </c>
      <c r="C20" s="8" t="s">
        <v>15</v>
      </c>
      <c r="D20" s="9" t="s">
        <v>37</v>
      </c>
      <c r="E20" s="9" t="s">
        <v>38</v>
      </c>
      <c r="F20" s="8" t="s">
        <v>30</v>
      </c>
      <c r="G20" s="8" t="s">
        <v>39</v>
      </c>
      <c r="H20" s="8" t="s">
        <v>31</v>
      </c>
      <c r="I20" s="10">
        <v>1082</v>
      </c>
      <c r="J20" s="11" t="s">
        <v>108</v>
      </c>
      <c r="L20" s="12" t="s">
        <v>41</v>
      </c>
      <c r="M20" s="12" t="s">
        <v>33</v>
      </c>
      <c r="N20" s="14" t="s">
        <v>43</v>
      </c>
      <c r="O20" s="14" t="s">
        <v>109</v>
      </c>
      <c r="P20" s="11" t="s">
        <v>108</v>
      </c>
      <c r="Q20" t="b">
        <f t="shared" si="0"/>
        <v>1</v>
      </c>
    </row>
    <row r="21" spans="1:17" x14ac:dyDescent="0.3">
      <c r="A21" t="s">
        <v>110</v>
      </c>
      <c r="B21" s="8" t="s">
        <v>22</v>
      </c>
      <c r="C21" s="8" t="s">
        <v>15</v>
      </c>
      <c r="D21" s="9" t="s">
        <v>111</v>
      </c>
      <c r="E21" s="9" t="s">
        <v>112</v>
      </c>
      <c r="F21" s="8" t="s">
        <v>70</v>
      </c>
      <c r="G21" s="8" t="s">
        <v>78</v>
      </c>
      <c r="H21" s="8" t="s">
        <v>71</v>
      </c>
      <c r="I21" s="10">
        <v>1083</v>
      </c>
      <c r="J21" s="11" t="s">
        <v>113</v>
      </c>
      <c r="L21" s="12" t="s">
        <v>22</v>
      </c>
      <c r="M21" s="13" t="s">
        <v>89</v>
      </c>
      <c r="N21" s="14" t="s">
        <v>24</v>
      </c>
      <c r="O21" s="14" t="s">
        <v>90</v>
      </c>
      <c r="P21" s="11" t="s">
        <v>113</v>
      </c>
      <c r="Q21" t="b">
        <f t="shared" si="0"/>
        <v>1</v>
      </c>
    </row>
    <row r="22" spans="1:17" x14ac:dyDescent="0.3">
      <c r="A22" t="s">
        <v>114</v>
      </c>
      <c r="B22" s="8" t="s">
        <v>67</v>
      </c>
      <c r="C22" s="8" t="s">
        <v>15</v>
      </c>
      <c r="D22" s="9" t="s">
        <v>68</v>
      </c>
      <c r="E22" s="9" t="s">
        <v>69</v>
      </c>
      <c r="F22" s="8" t="s">
        <v>70</v>
      </c>
      <c r="G22" s="8" t="s">
        <v>39</v>
      </c>
      <c r="H22" s="8" t="s">
        <v>71</v>
      </c>
      <c r="I22" s="10">
        <v>1084</v>
      </c>
      <c r="J22" s="11" t="s">
        <v>115</v>
      </c>
      <c r="L22" s="12" t="s">
        <v>41</v>
      </c>
      <c r="M22" s="12" t="s">
        <v>89</v>
      </c>
      <c r="N22" s="14" t="s">
        <v>43</v>
      </c>
      <c r="O22" s="14" t="s">
        <v>116</v>
      </c>
      <c r="P22" s="11" t="s">
        <v>115</v>
      </c>
      <c r="Q22" t="b">
        <f t="shared" si="0"/>
        <v>1</v>
      </c>
    </row>
    <row r="23" spans="1:17" x14ac:dyDescent="0.3">
      <c r="A23" t="s">
        <v>117</v>
      </c>
      <c r="B23" s="8" t="s">
        <v>47</v>
      </c>
      <c r="C23" s="8" t="s">
        <v>15</v>
      </c>
      <c r="D23" s="9" t="s">
        <v>48</v>
      </c>
      <c r="E23" s="9" t="s">
        <v>49</v>
      </c>
      <c r="F23" s="8" t="s">
        <v>50</v>
      </c>
      <c r="G23" s="8" t="s">
        <v>19</v>
      </c>
      <c r="H23" s="8" t="s">
        <v>51</v>
      </c>
      <c r="I23" s="10">
        <v>1086</v>
      </c>
      <c r="J23" s="11" t="s">
        <v>118</v>
      </c>
      <c r="L23" s="12" t="s">
        <v>41</v>
      </c>
      <c r="M23" s="12" t="s">
        <v>53</v>
      </c>
      <c r="N23" s="14" t="s">
        <v>43</v>
      </c>
      <c r="O23" s="14" t="s">
        <v>54</v>
      </c>
      <c r="P23" s="11" t="s">
        <v>118</v>
      </c>
      <c r="Q23" t="b">
        <f t="shared" si="0"/>
        <v>1</v>
      </c>
    </row>
    <row r="24" spans="1:17" x14ac:dyDescent="0.3">
      <c r="A24" t="s">
        <v>119</v>
      </c>
      <c r="B24" s="8" t="s">
        <v>67</v>
      </c>
      <c r="C24" s="8" t="s">
        <v>15</v>
      </c>
      <c r="D24" s="9" t="s">
        <v>68</v>
      </c>
      <c r="E24" s="9" t="s">
        <v>69</v>
      </c>
      <c r="F24" s="8" t="s">
        <v>70</v>
      </c>
      <c r="G24" s="8" t="s">
        <v>39</v>
      </c>
      <c r="H24" s="8" t="s">
        <v>71</v>
      </c>
      <c r="I24" s="10">
        <v>1117</v>
      </c>
      <c r="J24" s="11" t="s">
        <v>120</v>
      </c>
      <c r="L24" s="12" t="s">
        <v>41</v>
      </c>
      <c r="M24" s="12" t="s">
        <v>15</v>
      </c>
      <c r="N24" s="14" t="s">
        <v>43</v>
      </c>
      <c r="O24" s="14" t="s">
        <v>73</v>
      </c>
      <c r="P24" s="11" t="s">
        <v>120</v>
      </c>
      <c r="Q24" t="b">
        <f t="shared" si="0"/>
        <v>1</v>
      </c>
    </row>
    <row r="25" spans="1:17" x14ac:dyDescent="0.3">
      <c r="A25" t="s">
        <v>121</v>
      </c>
      <c r="B25" s="8" t="s">
        <v>100</v>
      </c>
      <c r="C25" s="8" t="s">
        <v>15</v>
      </c>
      <c r="D25" s="9" t="s">
        <v>122</v>
      </c>
      <c r="E25" s="9" t="s">
        <v>123</v>
      </c>
      <c r="F25" s="8" t="s">
        <v>70</v>
      </c>
      <c r="G25" s="8" t="s">
        <v>39</v>
      </c>
      <c r="H25" s="8" t="s">
        <v>71</v>
      </c>
      <c r="I25" s="10">
        <v>1153</v>
      </c>
      <c r="J25" s="11" t="s">
        <v>124</v>
      </c>
      <c r="L25" s="12" t="s">
        <v>100</v>
      </c>
      <c r="M25" s="12" t="s">
        <v>33</v>
      </c>
      <c r="N25" s="14" t="s">
        <v>101</v>
      </c>
      <c r="O25" s="14" t="s">
        <v>125</v>
      </c>
      <c r="P25" s="11" t="s">
        <v>126</v>
      </c>
      <c r="Q25" t="b">
        <f t="shared" si="0"/>
        <v>0</v>
      </c>
    </row>
    <row r="26" spans="1:17" x14ac:dyDescent="0.3">
      <c r="A26" t="s">
        <v>127</v>
      </c>
      <c r="B26" s="8" t="s">
        <v>100</v>
      </c>
      <c r="C26" s="8" t="s">
        <v>15</v>
      </c>
      <c r="D26" s="9" t="s">
        <v>122</v>
      </c>
      <c r="E26" s="9" t="s">
        <v>123</v>
      </c>
      <c r="F26" s="8" t="s">
        <v>70</v>
      </c>
      <c r="G26" s="8" t="s">
        <v>39</v>
      </c>
      <c r="H26" s="8" t="s">
        <v>71</v>
      </c>
      <c r="I26" s="10">
        <v>1154</v>
      </c>
      <c r="J26" s="11" t="s">
        <v>128</v>
      </c>
      <c r="L26" s="12" t="s">
        <v>100</v>
      </c>
      <c r="M26" s="8" t="s">
        <v>15</v>
      </c>
      <c r="N26" s="14" t="s">
        <v>101</v>
      </c>
      <c r="O26" s="14" t="s">
        <v>129</v>
      </c>
      <c r="P26" s="11" t="s">
        <v>130</v>
      </c>
      <c r="Q26" t="b">
        <f t="shared" si="0"/>
        <v>0</v>
      </c>
    </row>
    <row r="27" spans="1:17" x14ac:dyDescent="0.3">
      <c r="A27" t="s">
        <v>131</v>
      </c>
      <c r="B27" s="8" t="s">
        <v>100</v>
      </c>
      <c r="C27" s="8" t="s">
        <v>15</v>
      </c>
      <c r="D27" s="9" t="s">
        <v>122</v>
      </c>
      <c r="E27" s="9" t="s">
        <v>123</v>
      </c>
      <c r="F27" s="8" t="s">
        <v>70</v>
      </c>
      <c r="G27" s="8" t="s">
        <v>39</v>
      </c>
      <c r="H27" s="8" t="s">
        <v>71</v>
      </c>
      <c r="I27" s="10">
        <v>1155</v>
      </c>
      <c r="J27" s="11" t="s">
        <v>132</v>
      </c>
      <c r="L27" s="12" t="s">
        <v>80</v>
      </c>
      <c r="M27" s="12" t="s">
        <v>33</v>
      </c>
      <c r="N27" s="14" t="s">
        <v>82</v>
      </c>
      <c r="O27" s="14" t="s">
        <v>83</v>
      </c>
      <c r="P27" s="11" t="s">
        <v>133</v>
      </c>
      <c r="Q27" t="b">
        <f t="shared" si="0"/>
        <v>0</v>
      </c>
    </row>
    <row r="28" spans="1:17" x14ac:dyDescent="0.3">
      <c r="A28" t="s">
        <v>134</v>
      </c>
      <c r="B28" s="8" t="s">
        <v>100</v>
      </c>
      <c r="C28" s="8" t="s">
        <v>15</v>
      </c>
      <c r="D28" s="9" t="s">
        <v>122</v>
      </c>
      <c r="E28" s="9" t="s">
        <v>123</v>
      </c>
      <c r="F28" s="8" t="s">
        <v>70</v>
      </c>
      <c r="G28" s="8" t="s">
        <v>39</v>
      </c>
      <c r="H28" s="8" t="s">
        <v>71</v>
      </c>
      <c r="I28" s="10">
        <v>1156</v>
      </c>
      <c r="J28" s="11" t="s">
        <v>135</v>
      </c>
      <c r="L28" s="12" t="s">
        <v>80</v>
      </c>
      <c r="M28" s="12" t="s">
        <v>136</v>
      </c>
      <c r="N28" s="14" t="s">
        <v>82</v>
      </c>
      <c r="O28" s="14" t="s">
        <v>137</v>
      </c>
      <c r="P28" s="11" t="s">
        <v>138</v>
      </c>
      <c r="Q28" t="b">
        <f t="shared" si="0"/>
        <v>0</v>
      </c>
    </row>
    <row r="29" spans="1:17" x14ac:dyDescent="0.3">
      <c r="A29" t="s">
        <v>139</v>
      </c>
      <c r="B29" s="8" t="s">
        <v>100</v>
      </c>
      <c r="C29" s="8" t="s">
        <v>15</v>
      </c>
      <c r="D29" s="9" t="s">
        <v>122</v>
      </c>
      <c r="E29" s="9" t="s">
        <v>123</v>
      </c>
      <c r="F29" s="8" t="s">
        <v>70</v>
      </c>
      <c r="G29" s="8" t="s">
        <v>39</v>
      </c>
      <c r="H29" s="8" t="s">
        <v>71</v>
      </c>
      <c r="I29" s="10">
        <v>1157</v>
      </c>
      <c r="J29" s="11" t="s">
        <v>140</v>
      </c>
      <c r="L29" s="12" t="s">
        <v>41</v>
      </c>
      <c r="M29" s="12" t="s">
        <v>89</v>
      </c>
      <c r="N29" s="14" t="s">
        <v>43</v>
      </c>
      <c r="O29" s="14" t="s">
        <v>116</v>
      </c>
      <c r="P29" s="11" t="s">
        <v>141</v>
      </c>
      <c r="Q29" t="b">
        <f t="shared" si="0"/>
        <v>0</v>
      </c>
    </row>
    <row r="30" spans="1:17" x14ac:dyDescent="0.3">
      <c r="A30" t="s">
        <v>142</v>
      </c>
      <c r="B30" s="8" t="s">
        <v>100</v>
      </c>
      <c r="C30" s="8" t="s">
        <v>15</v>
      </c>
      <c r="D30" s="9" t="s">
        <v>122</v>
      </c>
      <c r="E30" s="9" t="s">
        <v>123</v>
      </c>
      <c r="F30" s="8" t="s">
        <v>70</v>
      </c>
      <c r="G30" s="8" t="s">
        <v>39</v>
      </c>
      <c r="H30" s="8" t="s">
        <v>71</v>
      </c>
      <c r="I30" s="10">
        <v>1159</v>
      </c>
      <c r="J30" s="11" t="s">
        <v>143</v>
      </c>
      <c r="L30" s="12" t="s">
        <v>41</v>
      </c>
      <c r="M30" s="12" t="s">
        <v>15</v>
      </c>
      <c r="N30" s="14" t="s">
        <v>43</v>
      </c>
      <c r="O30" s="14" t="s">
        <v>73</v>
      </c>
      <c r="P30" s="11" t="s">
        <v>144</v>
      </c>
      <c r="Q30" t="b">
        <f t="shared" si="0"/>
        <v>0</v>
      </c>
    </row>
    <row r="31" spans="1:17" x14ac:dyDescent="0.3">
      <c r="A31" t="s">
        <v>145</v>
      </c>
      <c r="B31" s="8" t="s">
        <v>100</v>
      </c>
      <c r="C31" s="8" t="s">
        <v>15</v>
      </c>
      <c r="D31" s="9" t="s">
        <v>122</v>
      </c>
      <c r="E31" s="9" t="s">
        <v>123</v>
      </c>
      <c r="F31" s="8" t="s">
        <v>70</v>
      </c>
      <c r="G31" s="8" t="s">
        <v>39</v>
      </c>
      <c r="H31" s="8" t="s">
        <v>71</v>
      </c>
      <c r="I31" s="10">
        <v>1160</v>
      </c>
      <c r="J31" s="11" t="s">
        <v>146</v>
      </c>
      <c r="L31" s="12" t="s">
        <v>100</v>
      </c>
      <c r="M31" s="12" t="s">
        <v>33</v>
      </c>
      <c r="N31" s="14" t="s">
        <v>101</v>
      </c>
      <c r="O31" s="14" t="s">
        <v>125</v>
      </c>
      <c r="P31" s="11" t="s">
        <v>147</v>
      </c>
      <c r="Q31" t="b">
        <f t="shared" si="0"/>
        <v>0</v>
      </c>
    </row>
    <row r="32" spans="1:17" x14ac:dyDescent="0.3">
      <c r="A32" t="s">
        <v>148</v>
      </c>
      <c r="B32" s="8" t="s">
        <v>100</v>
      </c>
      <c r="C32" s="8" t="s">
        <v>15</v>
      </c>
      <c r="D32" s="9" t="s">
        <v>122</v>
      </c>
      <c r="E32" s="9" t="s">
        <v>123</v>
      </c>
      <c r="F32" s="8" t="s">
        <v>70</v>
      </c>
      <c r="G32" s="8" t="s">
        <v>39</v>
      </c>
      <c r="H32" s="8" t="s">
        <v>71</v>
      </c>
      <c r="I32" s="10">
        <v>1161</v>
      </c>
      <c r="J32" s="11" t="s">
        <v>149</v>
      </c>
      <c r="L32" s="12" t="s">
        <v>100</v>
      </c>
      <c r="M32" s="12" t="s">
        <v>33</v>
      </c>
      <c r="N32" s="14" t="s">
        <v>101</v>
      </c>
      <c r="O32" s="14" t="s">
        <v>125</v>
      </c>
      <c r="P32" s="11" t="s">
        <v>150</v>
      </c>
      <c r="Q32" t="b">
        <f t="shared" si="0"/>
        <v>0</v>
      </c>
    </row>
    <row r="33" spans="1:17" x14ac:dyDescent="0.3">
      <c r="A33" t="s">
        <v>151</v>
      </c>
      <c r="B33" s="8" t="s">
        <v>100</v>
      </c>
      <c r="C33" s="8" t="s">
        <v>33</v>
      </c>
      <c r="D33" s="9" t="s">
        <v>122</v>
      </c>
      <c r="E33" s="9" t="s">
        <v>152</v>
      </c>
      <c r="F33" s="8" t="s">
        <v>70</v>
      </c>
      <c r="G33" s="8" t="s">
        <v>39</v>
      </c>
      <c r="H33" s="8" t="s">
        <v>71</v>
      </c>
      <c r="I33" s="10">
        <v>1162</v>
      </c>
      <c r="J33" s="11" t="s">
        <v>153</v>
      </c>
      <c r="L33" s="12" t="s">
        <v>41</v>
      </c>
      <c r="M33" s="12" t="s">
        <v>89</v>
      </c>
      <c r="N33" s="14" t="s">
        <v>43</v>
      </c>
      <c r="O33" s="14" t="s">
        <v>116</v>
      </c>
      <c r="P33" s="11" t="s">
        <v>154</v>
      </c>
      <c r="Q33" t="b">
        <f t="shared" si="0"/>
        <v>0</v>
      </c>
    </row>
    <row r="34" spans="1:17" x14ac:dyDescent="0.3">
      <c r="A34" t="s">
        <v>155</v>
      </c>
      <c r="B34" s="8" t="s">
        <v>100</v>
      </c>
      <c r="C34" s="8" t="s">
        <v>33</v>
      </c>
      <c r="D34" s="9" t="s">
        <v>122</v>
      </c>
      <c r="E34" s="9" t="s">
        <v>152</v>
      </c>
      <c r="F34" s="8" t="s">
        <v>70</v>
      </c>
      <c r="G34" s="8" t="s">
        <v>39</v>
      </c>
      <c r="H34" s="8" t="s">
        <v>71</v>
      </c>
      <c r="I34" s="10">
        <v>1163</v>
      </c>
      <c r="J34" s="11" t="s">
        <v>156</v>
      </c>
      <c r="L34" s="12" t="s">
        <v>22</v>
      </c>
      <c r="M34" s="13" t="s">
        <v>33</v>
      </c>
      <c r="N34" s="14" t="s">
        <v>24</v>
      </c>
      <c r="O34" s="14" t="s">
        <v>34</v>
      </c>
      <c r="P34" s="11" t="s">
        <v>157</v>
      </c>
      <c r="Q34" t="b">
        <f t="shared" si="0"/>
        <v>0</v>
      </c>
    </row>
    <row r="35" spans="1:17" x14ac:dyDescent="0.3">
      <c r="A35" t="s">
        <v>158</v>
      </c>
      <c r="B35" s="8" t="s">
        <v>100</v>
      </c>
      <c r="C35" s="8" t="s">
        <v>33</v>
      </c>
      <c r="D35" s="9" t="s">
        <v>122</v>
      </c>
      <c r="E35" s="9" t="s">
        <v>152</v>
      </c>
      <c r="F35" s="8" t="s">
        <v>70</v>
      </c>
      <c r="G35" s="8" t="s">
        <v>39</v>
      </c>
      <c r="H35" s="8" t="s">
        <v>71</v>
      </c>
      <c r="I35" s="10">
        <v>1164</v>
      </c>
      <c r="J35" s="11" t="s">
        <v>159</v>
      </c>
      <c r="L35" s="12" t="s">
        <v>100</v>
      </c>
      <c r="M35" s="12" t="s">
        <v>33</v>
      </c>
      <c r="N35" s="14" t="s">
        <v>101</v>
      </c>
      <c r="O35" s="14" t="s">
        <v>125</v>
      </c>
      <c r="P35" s="11" t="s">
        <v>160</v>
      </c>
      <c r="Q35" t="b">
        <f t="shared" si="0"/>
        <v>0</v>
      </c>
    </row>
    <row r="36" spans="1:17" x14ac:dyDescent="0.3">
      <c r="A36" t="s">
        <v>161</v>
      </c>
      <c r="B36" s="8" t="s">
        <v>100</v>
      </c>
      <c r="C36" s="8" t="s">
        <v>33</v>
      </c>
      <c r="D36" s="9" t="s">
        <v>122</v>
      </c>
      <c r="E36" s="9" t="s">
        <v>152</v>
      </c>
      <c r="F36" s="8" t="s">
        <v>70</v>
      </c>
      <c r="G36" s="8" t="s">
        <v>39</v>
      </c>
      <c r="H36" s="8" t="s">
        <v>71</v>
      </c>
      <c r="I36" s="10">
        <v>1165</v>
      </c>
      <c r="J36" s="11" t="s">
        <v>162</v>
      </c>
      <c r="L36" s="12" t="s">
        <v>100</v>
      </c>
      <c r="M36" s="12" t="s">
        <v>33</v>
      </c>
      <c r="N36" s="14" t="s">
        <v>101</v>
      </c>
      <c r="O36" s="14" t="s">
        <v>125</v>
      </c>
      <c r="P36" s="11" t="s">
        <v>163</v>
      </c>
      <c r="Q36" t="b">
        <f t="shared" si="0"/>
        <v>0</v>
      </c>
    </row>
    <row r="37" spans="1:17" x14ac:dyDescent="0.3">
      <c r="A37" t="s">
        <v>164</v>
      </c>
      <c r="B37" s="8" t="s">
        <v>100</v>
      </c>
      <c r="C37" s="8" t="s">
        <v>33</v>
      </c>
      <c r="D37" s="9" t="s">
        <v>122</v>
      </c>
      <c r="E37" s="9" t="s">
        <v>152</v>
      </c>
      <c r="F37" s="8" t="s">
        <v>70</v>
      </c>
      <c r="G37" s="8" t="s">
        <v>39</v>
      </c>
      <c r="H37" s="8" t="s">
        <v>71</v>
      </c>
      <c r="I37" s="10">
        <v>1166</v>
      </c>
      <c r="J37" s="11" t="s">
        <v>165</v>
      </c>
      <c r="L37" s="12" t="s">
        <v>41</v>
      </c>
      <c r="M37" s="12" t="s">
        <v>62</v>
      </c>
      <c r="N37" s="14" t="s">
        <v>43</v>
      </c>
      <c r="O37" s="14" t="s">
        <v>166</v>
      </c>
      <c r="P37" s="11" t="s">
        <v>167</v>
      </c>
      <c r="Q37" t="b">
        <f t="shared" si="0"/>
        <v>0</v>
      </c>
    </row>
    <row r="38" spans="1:17" x14ac:dyDescent="0.3">
      <c r="A38" t="s">
        <v>168</v>
      </c>
      <c r="B38" s="8" t="s">
        <v>100</v>
      </c>
      <c r="C38" s="8" t="s">
        <v>33</v>
      </c>
      <c r="D38" s="9" t="s">
        <v>122</v>
      </c>
      <c r="E38" s="9" t="s">
        <v>152</v>
      </c>
      <c r="F38" s="8" t="s">
        <v>70</v>
      </c>
      <c r="G38" s="8" t="s">
        <v>39</v>
      </c>
      <c r="H38" s="8" t="s">
        <v>71</v>
      </c>
      <c r="I38" s="10">
        <v>1167</v>
      </c>
      <c r="J38" s="11" t="s">
        <v>169</v>
      </c>
      <c r="L38" s="12" t="s">
        <v>100</v>
      </c>
      <c r="M38" s="12" t="s">
        <v>33</v>
      </c>
      <c r="N38" s="14" t="s">
        <v>101</v>
      </c>
      <c r="O38" s="14" t="s">
        <v>125</v>
      </c>
      <c r="P38" s="11" t="s">
        <v>170</v>
      </c>
      <c r="Q38" t="b">
        <f t="shared" si="0"/>
        <v>0</v>
      </c>
    </row>
    <row r="39" spans="1:17" x14ac:dyDescent="0.3">
      <c r="A39" t="s">
        <v>171</v>
      </c>
      <c r="B39" s="8" t="s">
        <v>100</v>
      </c>
      <c r="C39" s="8" t="s">
        <v>33</v>
      </c>
      <c r="D39" s="9" t="s">
        <v>122</v>
      </c>
      <c r="E39" s="9" t="s">
        <v>152</v>
      </c>
      <c r="F39" s="8" t="s">
        <v>70</v>
      </c>
      <c r="G39" s="8" t="s">
        <v>39</v>
      </c>
      <c r="H39" s="8" t="s">
        <v>71</v>
      </c>
      <c r="I39" s="10">
        <v>1168</v>
      </c>
      <c r="J39" s="11" t="s">
        <v>172</v>
      </c>
      <c r="L39" s="12" t="s">
        <v>41</v>
      </c>
      <c r="M39" s="12" t="s">
        <v>62</v>
      </c>
      <c r="N39" s="14" t="s">
        <v>43</v>
      </c>
      <c r="O39" s="14" t="s">
        <v>166</v>
      </c>
      <c r="P39" s="11" t="s">
        <v>173</v>
      </c>
      <c r="Q39" t="b">
        <f t="shared" si="0"/>
        <v>0</v>
      </c>
    </row>
    <row r="40" spans="1:17" x14ac:dyDescent="0.3">
      <c r="A40" t="s">
        <v>174</v>
      </c>
      <c r="B40" s="8" t="s">
        <v>100</v>
      </c>
      <c r="C40" s="8" t="s">
        <v>33</v>
      </c>
      <c r="D40" s="9" t="s">
        <v>122</v>
      </c>
      <c r="E40" s="9" t="s">
        <v>152</v>
      </c>
      <c r="F40" s="8" t="s">
        <v>70</v>
      </c>
      <c r="G40" s="8" t="s">
        <v>39</v>
      </c>
      <c r="H40" s="8" t="s">
        <v>71</v>
      </c>
      <c r="I40" s="10">
        <v>1169</v>
      </c>
      <c r="J40" s="11" t="s">
        <v>175</v>
      </c>
      <c r="L40" s="12" t="s">
        <v>41</v>
      </c>
      <c r="M40" s="12" t="s">
        <v>89</v>
      </c>
      <c r="N40" s="14" t="s">
        <v>43</v>
      </c>
      <c r="O40" s="14" t="s">
        <v>116</v>
      </c>
      <c r="P40" s="11" t="s">
        <v>176</v>
      </c>
      <c r="Q40" t="b">
        <f t="shared" si="0"/>
        <v>0</v>
      </c>
    </row>
    <row r="41" spans="1:17" x14ac:dyDescent="0.3">
      <c r="A41" t="s">
        <v>177</v>
      </c>
      <c r="B41" s="8" t="s">
        <v>100</v>
      </c>
      <c r="C41" s="8" t="s">
        <v>89</v>
      </c>
      <c r="D41" s="9" t="s">
        <v>122</v>
      </c>
      <c r="E41" s="9" t="s">
        <v>178</v>
      </c>
      <c r="F41" s="8" t="s">
        <v>70</v>
      </c>
      <c r="G41" s="8" t="s">
        <v>39</v>
      </c>
      <c r="H41" s="8" t="s">
        <v>71</v>
      </c>
      <c r="I41" s="10">
        <v>1170</v>
      </c>
      <c r="J41" s="11" t="s">
        <v>179</v>
      </c>
      <c r="L41" s="12" t="s">
        <v>80</v>
      </c>
      <c r="M41" s="12" t="s">
        <v>89</v>
      </c>
      <c r="N41" s="14" t="s">
        <v>82</v>
      </c>
      <c r="O41" s="14" t="s">
        <v>180</v>
      </c>
      <c r="P41" s="11" t="s">
        <v>181</v>
      </c>
      <c r="Q41" t="b">
        <f t="shared" si="0"/>
        <v>0</v>
      </c>
    </row>
    <row r="42" spans="1:17" x14ac:dyDescent="0.3">
      <c r="A42" t="s">
        <v>182</v>
      </c>
      <c r="B42" s="8" t="s">
        <v>100</v>
      </c>
      <c r="C42" s="8" t="s">
        <v>89</v>
      </c>
      <c r="D42" s="9" t="s">
        <v>122</v>
      </c>
      <c r="E42" s="9" t="s">
        <v>178</v>
      </c>
      <c r="F42" s="8" t="s">
        <v>70</v>
      </c>
      <c r="G42" s="8" t="s">
        <v>39</v>
      </c>
      <c r="H42" s="8" t="s">
        <v>71</v>
      </c>
      <c r="I42" s="10">
        <v>1172</v>
      </c>
      <c r="J42" s="11" t="s">
        <v>183</v>
      </c>
      <c r="L42" s="12" t="s">
        <v>80</v>
      </c>
      <c r="M42" s="12" t="s">
        <v>33</v>
      </c>
      <c r="N42" s="14" t="s">
        <v>82</v>
      </c>
      <c r="O42" s="14" t="s">
        <v>83</v>
      </c>
      <c r="P42" s="11" t="s">
        <v>184</v>
      </c>
      <c r="Q42" t="b">
        <f t="shared" si="0"/>
        <v>0</v>
      </c>
    </row>
    <row r="43" spans="1:17" x14ac:dyDescent="0.3">
      <c r="A43" t="s">
        <v>185</v>
      </c>
      <c r="B43" s="8" t="s">
        <v>100</v>
      </c>
      <c r="C43" s="8" t="s">
        <v>89</v>
      </c>
      <c r="D43" s="9" t="s">
        <v>122</v>
      </c>
      <c r="E43" s="9" t="s">
        <v>178</v>
      </c>
      <c r="F43" s="8" t="s">
        <v>70</v>
      </c>
      <c r="G43" s="8" t="s">
        <v>39</v>
      </c>
      <c r="H43" s="8" t="s">
        <v>71</v>
      </c>
      <c r="I43" s="10">
        <v>1173</v>
      </c>
      <c r="J43" s="11" t="s">
        <v>186</v>
      </c>
      <c r="L43" s="12" t="s">
        <v>100</v>
      </c>
      <c r="M43" s="8" t="s">
        <v>15</v>
      </c>
      <c r="N43" s="14" t="s">
        <v>101</v>
      </c>
      <c r="O43" s="14" t="s">
        <v>129</v>
      </c>
      <c r="P43" s="11" t="s">
        <v>187</v>
      </c>
      <c r="Q43" t="b">
        <f t="shared" si="0"/>
        <v>0</v>
      </c>
    </row>
    <row r="44" spans="1:17" x14ac:dyDescent="0.3">
      <c r="A44" t="s">
        <v>188</v>
      </c>
      <c r="B44" s="8" t="s">
        <v>100</v>
      </c>
      <c r="C44" s="8" t="s">
        <v>89</v>
      </c>
      <c r="D44" s="9" t="s">
        <v>122</v>
      </c>
      <c r="E44" s="9" t="s">
        <v>178</v>
      </c>
      <c r="F44" s="8" t="s">
        <v>70</v>
      </c>
      <c r="G44" s="8" t="s">
        <v>39</v>
      </c>
      <c r="H44" s="8" t="s">
        <v>71</v>
      </c>
      <c r="I44" s="10">
        <v>1174</v>
      </c>
      <c r="J44" s="11" t="s">
        <v>189</v>
      </c>
      <c r="L44" s="12" t="s">
        <v>100</v>
      </c>
      <c r="M44" s="12" t="s">
        <v>33</v>
      </c>
      <c r="N44" s="14" t="s">
        <v>101</v>
      </c>
      <c r="O44" s="14" t="s">
        <v>125</v>
      </c>
      <c r="P44" s="11" t="s">
        <v>190</v>
      </c>
      <c r="Q44" t="b">
        <f t="shared" si="0"/>
        <v>0</v>
      </c>
    </row>
    <row r="45" spans="1:17" x14ac:dyDescent="0.3">
      <c r="A45" t="s">
        <v>191</v>
      </c>
      <c r="B45" s="8" t="s">
        <v>100</v>
      </c>
      <c r="C45" s="8" t="s">
        <v>89</v>
      </c>
      <c r="D45" s="9" t="s">
        <v>122</v>
      </c>
      <c r="E45" s="9" t="s">
        <v>178</v>
      </c>
      <c r="F45" s="8" t="s">
        <v>70</v>
      </c>
      <c r="G45" s="8" t="s">
        <v>39</v>
      </c>
      <c r="H45" s="8" t="s">
        <v>71</v>
      </c>
      <c r="I45" s="10">
        <v>1175</v>
      </c>
      <c r="J45" s="11" t="s">
        <v>192</v>
      </c>
      <c r="L45" s="12" t="s">
        <v>41</v>
      </c>
      <c r="M45" s="12" t="s">
        <v>62</v>
      </c>
      <c r="N45" s="14" t="s">
        <v>43</v>
      </c>
      <c r="O45" s="14" t="s">
        <v>166</v>
      </c>
      <c r="P45" s="11" t="s">
        <v>193</v>
      </c>
      <c r="Q45" t="b">
        <f t="shared" si="0"/>
        <v>0</v>
      </c>
    </row>
    <row r="46" spans="1:17" x14ac:dyDescent="0.3">
      <c r="A46" t="s">
        <v>194</v>
      </c>
      <c r="B46" s="8" t="s">
        <v>100</v>
      </c>
      <c r="C46" s="8" t="s">
        <v>89</v>
      </c>
      <c r="D46" s="9" t="s">
        <v>122</v>
      </c>
      <c r="E46" s="9" t="s">
        <v>178</v>
      </c>
      <c r="F46" s="8" t="s">
        <v>70</v>
      </c>
      <c r="G46" s="8" t="s">
        <v>39</v>
      </c>
      <c r="H46" s="8" t="s">
        <v>71</v>
      </c>
      <c r="I46" s="10">
        <v>1176</v>
      </c>
      <c r="J46" s="11" t="s">
        <v>195</v>
      </c>
      <c r="L46" s="12" t="s">
        <v>41</v>
      </c>
      <c r="M46" s="12" t="s">
        <v>89</v>
      </c>
      <c r="N46" s="14" t="s">
        <v>43</v>
      </c>
      <c r="O46" s="14" t="s">
        <v>116</v>
      </c>
      <c r="P46" s="11" t="s">
        <v>196</v>
      </c>
      <c r="Q46" t="b">
        <f t="shared" si="0"/>
        <v>0</v>
      </c>
    </row>
    <row r="47" spans="1:17" x14ac:dyDescent="0.3">
      <c r="A47" t="s">
        <v>197</v>
      </c>
      <c r="B47" s="8" t="s">
        <v>100</v>
      </c>
      <c r="C47" s="8" t="s">
        <v>89</v>
      </c>
      <c r="D47" s="9" t="s">
        <v>122</v>
      </c>
      <c r="E47" s="9" t="s">
        <v>178</v>
      </c>
      <c r="F47" s="8" t="s">
        <v>70</v>
      </c>
      <c r="G47" s="8" t="s">
        <v>39</v>
      </c>
      <c r="H47" s="8" t="s">
        <v>71</v>
      </c>
      <c r="I47" s="10">
        <v>1178</v>
      </c>
      <c r="J47" s="11" t="s">
        <v>198</v>
      </c>
      <c r="L47" s="12" t="s">
        <v>80</v>
      </c>
      <c r="M47" s="12" t="s">
        <v>33</v>
      </c>
      <c r="N47" s="14" t="s">
        <v>82</v>
      </c>
      <c r="O47" s="14" t="s">
        <v>83</v>
      </c>
      <c r="P47" s="11" t="s">
        <v>199</v>
      </c>
      <c r="Q47" t="b">
        <f t="shared" si="0"/>
        <v>0</v>
      </c>
    </row>
    <row r="48" spans="1:17" x14ac:dyDescent="0.3">
      <c r="A48" t="s">
        <v>200</v>
      </c>
      <c r="B48" s="8" t="s">
        <v>100</v>
      </c>
      <c r="C48" s="8" t="s">
        <v>42</v>
      </c>
      <c r="D48" s="9" t="s">
        <v>122</v>
      </c>
      <c r="E48" s="9" t="s">
        <v>201</v>
      </c>
      <c r="F48" s="8" t="s">
        <v>202</v>
      </c>
      <c r="G48" s="8" t="s">
        <v>39</v>
      </c>
      <c r="H48" s="8" t="s">
        <v>51</v>
      </c>
      <c r="I48" s="10">
        <v>1179</v>
      </c>
      <c r="J48" s="11" t="s">
        <v>203</v>
      </c>
      <c r="L48" s="12" t="s">
        <v>41</v>
      </c>
      <c r="M48" s="12" t="s">
        <v>53</v>
      </c>
      <c r="N48" s="14" t="s">
        <v>43</v>
      </c>
      <c r="O48" s="14" t="s">
        <v>54</v>
      </c>
      <c r="P48" s="11" t="s">
        <v>204</v>
      </c>
      <c r="Q48" t="b">
        <f t="shared" si="0"/>
        <v>0</v>
      </c>
    </row>
    <row r="49" spans="1:17" x14ac:dyDescent="0.3">
      <c r="A49" t="s">
        <v>205</v>
      </c>
      <c r="B49" s="8" t="s">
        <v>100</v>
      </c>
      <c r="C49" s="8" t="s">
        <v>42</v>
      </c>
      <c r="D49" s="9" t="s">
        <v>122</v>
      </c>
      <c r="E49" s="9" t="s">
        <v>201</v>
      </c>
      <c r="F49" s="8" t="s">
        <v>50</v>
      </c>
      <c r="G49" s="8" t="s">
        <v>39</v>
      </c>
      <c r="H49" s="8" t="s">
        <v>51</v>
      </c>
      <c r="I49" s="10">
        <v>1180</v>
      </c>
      <c r="J49" s="11" t="s">
        <v>206</v>
      </c>
      <c r="L49" s="12" t="s">
        <v>100</v>
      </c>
      <c r="M49" s="13" t="s">
        <v>97</v>
      </c>
      <c r="N49" s="14" t="s">
        <v>101</v>
      </c>
      <c r="O49" s="14" t="s">
        <v>207</v>
      </c>
      <c r="P49" s="11" t="s">
        <v>208</v>
      </c>
      <c r="Q49" t="b">
        <f t="shared" si="0"/>
        <v>0</v>
      </c>
    </row>
    <row r="50" spans="1:17" x14ac:dyDescent="0.3">
      <c r="A50" t="s">
        <v>209</v>
      </c>
      <c r="B50" s="8" t="s">
        <v>100</v>
      </c>
      <c r="C50" s="8" t="s">
        <v>42</v>
      </c>
      <c r="D50" s="9" t="s">
        <v>122</v>
      </c>
      <c r="E50" s="9" t="s">
        <v>201</v>
      </c>
      <c r="F50" s="8" t="s">
        <v>50</v>
      </c>
      <c r="G50" s="8" t="s">
        <v>39</v>
      </c>
      <c r="H50" s="8" t="s">
        <v>51</v>
      </c>
      <c r="I50" s="10">
        <v>1181</v>
      </c>
      <c r="J50" s="11" t="s">
        <v>210</v>
      </c>
      <c r="L50" s="12" t="s">
        <v>100</v>
      </c>
      <c r="M50" s="13" t="s">
        <v>62</v>
      </c>
      <c r="N50" s="14" t="s">
        <v>101</v>
      </c>
      <c r="O50" s="14" t="s">
        <v>211</v>
      </c>
      <c r="P50" s="11" t="s">
        <v>212</v>
      </c>
      <c r="Q50" t="b">
        <f t="shared" si="0"/>
        <v>0</v>
      </c>
    </row>
    <row r="51" spans="1:17" x14ac:dyDescent="0.3">
      <c r="A51" t="s">
        <v>213</v>
      </c>
      <c r="B51" s="8" t="s">
        <v>100</v>
      </c>
      <c r="C51" s="8" t="s">
        <v>42</v>
      </c>
      <c r="D51" s="9" t="s">
        <v>122</v>
      </c>
      <c r="E51" s="9" t="s">
        <v>201</v>
      </c>
      <c r="F51" s="8" t="s">
        <v>50</v>
      </c>
      <c r="G51" s="8" t="s">
        <v>39</v>
      </c>
      <c r="H51" s="8" t="s">
        <v>51</v>
      </c>
      <c r="I51" s="10">
        <v>1182</v>
      </c>
      <c r="J51" s="11" t="s">
        <v>214</v>
      </c>
      <c r="L51" s="12" t="s">
        <v>100</v>
      </c>
      <c r="M51" s="13" t="s">
        <v>62</v>
      </c>
      <c r="N51" s="14" t="s">
        <v>101</v>
      </c>
      <c r="O51" s="14" t="s">
        <v>211</v>
      </c>
      <c r="P51" s="11" t="s">
        <v>215</v>
      </c>
      <c r="Q51" t="b">
        <f t="shared" si="0"/>
        <v>0</v>
      </c>
    </row>
    <row r="52" spans="1:17" x14ac:dyDescent="0.3">
      <c r="A52" t="s">
        <v>216</v>
      </c>
      <c r="B52" s="8" t="s">
        <v>100</v>
      </c>
      <c r="C52" s="8" t="s">
        <v>42</v>
      </c>
      <c r="D52" s="9" t="s">
        <v>122</v>
      </c>
      <c r="E52" s="9" t="s">
        <v>201</v>
      </c>
      <c r="F52" s="8" t="s">
        <v>217</v>
      </c>
      <c r="G52" s="8" t="s">
        <v>39</v>
      </c>
      <c r="H52" s="8" t="s">
        <v>51</v>
      </c>
      <c r="I52" s="10">
        <v>1183</v>
      </c>
      <c r="J52" s="11" t="s">
        <v>218</v>
      </c>
      <c r="L52" s="12" t="s">
        <v>100</v>
      </c>
      <c r="M52" s="8" t="s">
        <v>42</v>
      </c>
      <c r="N52" s="14" t="s">
        <v>101</v>
      </c>
      <c r="O52" s="14" t="s">
        <v>219</v>
      </c>
      <c r="P52" s="11" t="s">
        <v>220</v>
      </c>
      <c r="Q52" t="b">
        <f t="shared" si="0"/>
        <v>0</v>
      </c>
    </row>
    <row r="53" spans="1:17" x14ac:dyDescent="0.3">
      <c r="A53" t="s">
        <v>221</v>
      </c>
      <c r="B53" s="8" t="s">
        <v>100</v>
      </c>
      <c r="C53" s="8" t="s">
        <v>62</v>
      </c>
      <c r="D53" s="9" t="s">
        <v>122</v>
      </c>
      <c r="E53" s="9" t="s">
        <v>222</v>
      </c>
      <c r="F53" s="8" t="s">
        <v>223</v>
      </c>
      <c r="G53" s="8" t="s">
        <v>39</v>
      </c>
      <c r="H53" s="8" t="s">
        <v>71</v>
      </c>
      <c r="I53" s="10">
        <v>1184</v>
      </c>
      <c r="J53" s="11" t="s">
        <v>224</v>
      </c>
      <c r="L53" s="12" t="s">
        <v>41</v>
      </c>
      <c r="M53" s="12" t="s">
        <v>62</v>
      </c>
      <c r="N53" s="14" t="s">
        <v>43</v>
      </c>
      <c r="O53" s="14" t="s">
        <v>166</v>
      </c>
      <c r="P53" s="11" t="s">
        <v>225</v>
      </c>
      <c r="Q53" t="b">
        <f t="shared" si="0"/>
        <v>0</v>
      </c>
    </row>
    <row r="54" spans="1:17" x14ac:dyDescent="0.3">
      <c r="A54" t="s">
        <v>226</v>
      </c>
      <c r="B54" s="8" t="s">
        <v>100</v>
      </c>
      <c r="C54" s="8" t="s">
        <v>62</v>
      </c>
      <c r="D54" s="9" t="s">
        <v>122</v>
      </c>
      <c r="E54" s="9" t="s">
        <v>222</v>
      </c>
      <c r="F54" s="8" t="s">
        <v>227</v>
      </c>
      <c r="G54" s="8" t="s">
        <v>39</v>
      </c>
      <c r="H54" s="8" t="s">
        <v>71</v>
      </c>
      <c r="I54" s="10">
        <v>1185</v>
      </c>
      <c r="J54" s="11" t="s">
        <v>228</v>
      </c>
      <c r="L54" s="12" t="s">
        <v>41</v>
      </c>
      <c r="M54" s="12" t="s">
        <v>62</v>
      </c>
      <c r="N54" s="14" t="s">
        <v>43</v>
      </c>
      <c r="O54" s="14" t="s">
        <v>166</v>
      </c>
      <c r="P54" s="11" t="s">
        <v>229</v>
      </c>
      <c r="Q54" t="b">
        <f t="shared" si="0"/>
        <v>0</v>
      </c>
    </row>
    <row r="55" spans="1:17" x14ac:dyDescent="0.3">
      <c r="A55" t="s">
        <v>230</v>
      </c>
      <c r="B55" s="8" t="s">
        <v>100</v>
      </c>
      <c r="C55" s="8" t="s">
        <v>42</v>
      </c>
      <c r="D55" s="9" t="s">
        <v>231</v>
      </c>
      <c r="E55" s="9" t="s">
        <v>201</v>
      </c>
      <c r="F55" s="8" t="s">
        <v>232</v>
      </c>
      <c r="G55" s="8" t="s">
        <v>39</v>
      </c>
      <c r="H55" s="8" t="s">
        <v>51</v>
      </c>
      <c r="I55" s="10">
        <v>1186</v>
      </c>
      <c r="J55" s="11" t="s">
        <v>233</v>
      </c>
      <c r="L55" s="12" t="s">
        <v>41</v>
      </c>
      <c r="M55" s="12" t="s">
        <v>53</v>
      </c>
      <c r="N55" s="14" t="s">
        <v>43</v>
      </c>
      <c r="O55" s="14" t="s">
        <v>54</v>
      </c>
      <c r="P55" s="11" t="s">
        <v>234</v>
      </c>
      <c r="Q55" t="b">
        <f t="shared" si="0"/>
        <v>0</v>
      </c>
    </row>
    <row r="56" spans="1:17" x14ac:dyDescent="0.3">
      <c r="A56" t="s">
        <v>235</v>
      </c>
      <c r="B56" s="8" t="s">
        <v>100</v>
      </c>
      <c r="C56" s="8" t="s">
        <v>62</v>
      </c>
      <c r="D56" s="9" t="s">
        <v>122</v>
      </c>
      <c r="E56" s="9" t="s">
        <v>222</v>
      </c>
      <c r="F56" s="8" t="s">
        <v>223</v>
      </c>
      <c r="G56" s="8" t="s">
        <v>39</v>
      </c>
      <c r="H56" s="8" t="s">
        <v>71</v>
      </c>
      <c r="I56" s="10">
        <v>1187</v>
      </c>
      <c r="J56" s="11" t="s">
        <v>236</v>
      </c>
      <c r="L56" s="12" t="s">
        <v>100</v>
      </c>
      <c r="M56" s="12" t="s">
        <v>89</v>
      </c>
      <c r="N56" s="14" t="s">
        <v>101</v>
      </c>
      <c r="O56" s="14" t="s">
        <v>237</v>
      </c>
      <c r="P56" s="11" t="s">
        <v>238</v>
      </c>
      <c r="Q56" t="b">
        <f t="shared" si="0"/>
        <v>0</v>
      </c>
    </row>
    <row r="57" spans="1:17" x14ac:dyDescent="0.3">
      <c r="A57" t="s">
        <v>239</v>
      </c>
      <c r="B57" s="8" t="s">
        <v>100</v>
      </c>
      <c r="C57" s="8" t="s">
        <v>42</v>
      </c>
      <c r="D57" s="9" t="s">
        <v>231</v>
      </c>
      <c r="E57" s="9" t="s">
        <v>201</v>
      </c>
      <c r="F57" s="8" t="s">
        <v>240</v>
      </c>
      <c r="G57" s="8" t="s">
        <v>39</v>
      </c>
      <c r="H57" s="8" t="s">
        <v>51</v>
      </c>
      <c r="I57" s="10">
        <v>1188</v>
      </c>
      <c r="J57" s="11" t="s">
        <v>241</v>
      </c>
      <c r="L57" s="12" t="s">
        <v>100</v>
      </c>
      <c r="M57" s="8" t="s">
        <v>42</v>
      </c>
      <c r="N57" s="14" t="s">
        <v>101</v>
      </c>
      <c r="O57" s="14" t="s">
        <v>219</v>
      </c>
      <c r="P57" s="11" t="s">
        <v>242</v>
      </c>
      <c r="Q57" t="b">
        <f t="shared" si="0"/>
        <v>0</v>
      </c>
    </row>
    <row r="58" spans="1:17" x14ac:dyDescent="0.3">
      <c r="A58" t="s">
        <v>243</v>
      </c>
      <c r="B58" s="8" t="s">
        <v>100</v>
      </c>
      <c r="C58" s="8" t="s">
        <v>23</v>
      </c>
      <c r="D58" s="9" t="s">
        <v>231</v>
      </c>
      <c r="E58" s="9" t="s">
        <v>244</v>
      </c>
      <c r="F58" s="8" t="s">
        <v>245</v>
      </c>
      <c r="G58" s="8" t="s">
        <v>39</v>
      </c>
      <c r="H58" s="8" t="s">
        <v>60</v>
      </c>
      <c r="I58" s="10">
        <v>1189</v>
      </c>
      <c r="J58" s="11" t="s">
        <v>246</v>
      </c>
      <c r="L58" s="12" t="s">
        <v>41</v>
      </c>
      <c r="M58" s="12" t="s">
        <v>23</v>
      </c>
      <c r="N58" s="14" t="s">
        <v>43</v>
      </c>
      <c r="O58" s="14" t="s">
        <v>247</v>
      </c>
      <c r="P58" s="11" t="s">
        <v>248</v>
      </c>
      <c r="Q58" t="b">
        <f t="shared" si="0"/>
        <v>0</v>
      </c>
    </row>
    <row r="59" spans="1:17" x14ac:dyDescent="0.3">
      <c r="A59" t="s">
        <v>249</v>
      </c>
      <c r="B59" s="8" t="s">
        <v>100</v>
      </c>
      <c r="C59" s="8" t="s">
        <v>23</v>
      </c>
      <c r="D59" s="9" t="s">
        <v>231</v>
      </c>
      <c r="E59" s="9" t="s">
        <v>244</v>
      </c>
      <c r="F59" s="8" t="s">
        <v>245</v>
      </c>
      <c r="G59" s="8" t="s">
        <v>39</v>
      </c>
      <c r="H59" s="8" t="s">
        <v>60</v>
      </c>
      <c r="I59" s="10">
        <v>1190</v>
      </c>
      <c r="J59" s="11" t="s">
        <v>250</v>
      </c>
      <c r="L59" s="12" t="s">
        <v>41</v>
      </c>
      <c r="M59" s="12" t="s">
        <v>23</v>
      </c>
      <c r="N59" s="14" t="s">
        <v>43</v>
      </c>
      <c r="O59" s="14" t="s">
        <v>247</v>
      </c>
      <c r="P59" s="11" t="s">
        <v>251</v>
      </c>
      <c r="Q59" t="b">
        <f t="shared" si="0"/>
        <v>0</v>
      </c>
    </row>
    <row r="60" spans="1:17" x14ac:dyDescent="0.3">
      <c r="A60" t="s">
        <v>252</v>
      </c>
      <c r="B60" s="8" t="s">
        <v>100</v>
      </c>
      <c r="C60" s="8" t="s">
        <v>23</v>
      </c>
      <c r="D60" s="9" t="s">
        <v>231</v>
      </c>
      <c r="E60" s="9" t="s">
        <v>244</v>
      </c>
      <c r="F60" s="8" t="s">
        <v>245</v>
      </c>
      <c r="G60" s="8" t="s">
        <v>39</v>
      </c>
      <c r="H60" s="8" t="s">
        <v>60</v>
      </c>
      <c r="I60" s="10">
        <v>1191</v>
      </c>
      <c r="J60" s="11" t="s">
        <v>253</v>
      </c>
      <c r="L60" s="12" t="s">
        <v>100</v>
      </c>
      <c r="M60" s="12" t="s">
        <v>23</v>
      </c>
      <c r="N60" s="14" t="s">
        <v>101</v>
      </c>
      <c r="O60" s="14" t="s">
        <v>254</v>
      </c>
      <c r="P60" s="11" t="s">
        <v>255</v>
      </c>
      <c r="Q60" t="b">
        <f t="shared" si="0"/>
        <v>0</v>
      </c>
    </row>
    <row r="61" spans="1:17" x14ac:dyDescent="0.3">
      <c r="A61" t="s">
        <v>256</v>
      </c>
      <c r="B61" s="8" t="s">
        <v>100</v>
      </c>
      <c r="C61" s="8" t="s">
        <v>23</v>
      </c>
      <c r="D61" s="9" t="s">
        <v>231</v>
      </c>
      <c r="E61" s="9" t="s">
        <v>244</v>
      </c>
      <c r="F61" s="8" t="s">
        <v>257</v>
      </c>
      <c r="G61" s="8" t="s">
        <v>39</v>
      </c>
      <c r="H61" s="8" t="s">
        <v>60</v>
      </c>
      <c r="I61" s="10">
        <v>1192</v>
      </c>
      <c r="J61" s="11" t="s">
        <v>258</v>
      </c>
      <c r="L61" s="12" t="s">
        <v>41</v>
      </c>
      <c r="M61" s="12" t="s">
        <v>23</v>
      </c>
      <c r="N61" s="14" t="s">
        <v>43</v>
      </c>
      <c r="O61" s="14" t="s">
        <v>247</v>
      </c>
      <c r="P61" s="11" t="s">
        <v>154</v>
      </c>
      <c r="Q61" t="b">
        <f t="shared" si="0"/>
        <v>0</v>
      </c>
    </row>
    <row r="62" spans="1:17" x14ac:dyDescent="0.3">
      <c r="A62" t="s">
        <v>259</v>
      </c>
      <c r="B62" s="8" t="s">
        <v>100</v>
      </c>
      <c r="C62" s="8" t="s">
        <v>23</v>
      </c>
      <c r="D62" s="9" t="s">
        <v>231</v>
      </c>
      <c r="E62" s="9" t="s">
        <v>244</v>
      </c>
      <c r="F62" s="8" t="s">
        <v>260</v>
      </c>
      <c r="G62" s="8" t="s">
        <v>39</v>
      </c>
      <c r="H62" s="8" t="s">
        <v>60</v>
      </c>
      <c r="I62" s="10">
        <v>1193</v>
      </c>
      <c r="J62" s="11" t="s">
        <v>261</v>
      </c>
      <c r="L62" s="12" t="s">
        <v>100</v>
      </c>
      <c r="M62" s="12" t="s">
        <v>23</v>
      </c>
      <c r="N62" s="14" t="s">
        <v>101</v>
      </c>
      <c r="O62" s="14" t="s">
        <v>254</v>
      </c>
      <c r="P62" s="11" t="s">
        <v>262</v>
      </c>
      <c r="Q62" t="b">
        <f t="shared" si="0"/>
        <v>0</v>
      </c>
    </row>
    <row r="63" spans="1:17" x14ac:dyDescent="0.3">
      <c r="A63" t="s">
        <v>263</v>
      </c>
      <c r="B63" s="8" t="s">
        <v>100</v>
      </c>
      <c r="C63" s="8" t="s">
        <v>23</v>
      </c>
      <c r="D63" s="9" t="s">
        <v>231</v>
      </c>
      <c r="E63" s="9" t="s">
        <v>244</v>
      </c>
      <c r="F63" s="8" t="s">
        <v>264</v>
      </c>
      <c r="G63" s="8" t="s">
        <v>39</v>
      </c>
      <c r="H63" s="8" t="s">
        <v>60</v>
      </c>
      <c r="I63" s="10">
        <v>1194</v>
      </c>
      <c r="J63" s="11" t="s">
        <v>265</v>
      </c>
      <c r="L63" s="12" t="s">
        <v>100</v>
      </c>
      <c r="M63" s="8" t="s">
        <v>42</v>
      </c>
      <c r="N63" s="14" t="s">
        <v>101</v>
      </c>
      <c r="O63" s="14" t="s">
        <v>219</v>
      </c>
      <c r="P63" s="11" t="s">
        <v>266</v>
      </c>
      <c r="Q63" t="b">
        <f t="shared" si="0"/>
        <v>0</v>
      </c>
    </row>
    <row r="64" spans="1:17" x14ac:dyDescent="0.3">
      <c r="A64" t="s">
        <v>267</v>
      </c>
      <c r="B64" s="8" t="s">
        <v>100</v>
      </c>
      <c r="C64" s="8" t="s">
        <v>23</v>
      </c>
      <c r="D64" s="9" t="s">
        <v>231</v>
      </c>
      <c r="E64" s="9" t="s">
        <v>244</v>
      </c>
      <c r="F64" s="8" t="s">
        <v>268</v>
      </c>
      <c r="G64" s="8" t="s">
        <v>39</v>
      </c>
      <c r="H64" s="8" t="s">
        <v>60</v>
      </c>
      <c r="I64" s="10">
        <v>1196</v>
      </c>
      <c r="J64" s="11" t="s">
        <v>269</v>
      </c>
      <c r="L64" s="12" t="s">
        <v>100</v>
      </c>
      <c r="M64" s="12" t="s">
        <v>23</v>
      </c>
      <c r="N64" s="14" t="s">
        <v>101</v>
      </c>
      <c r="O64" s="14" t="s">
        <v>254</v>
      </c>
      <c r="P64" s="11" t="s">
        <v>270</v>
      </c>
      <c r="Q64" t="b">
        <f t="shared" si="0"/>
        <v>0</v>
      </c>
    </row>
    <row r="65" spans="1:17" x14ac:dyDescent="0.3">
      <c r="A65" t="s">
        <v>271</v>
      </c>
      <c r="B65" s="8" t="s">
        <v>100</v>
      </c>
      <c r="C65" s="8" t="s">
        <v>62</v>
      </c>
      <c r="D65" s="9" t="s">
        <v>231</v>
      </c>
      <c r="E65" s="9" t="s">
        <v>222</v>
      </c>
      <c r="F65" s="8" t="s">
        <v>272</v>
      </c>
      <c r="G65" s="8" t="s">
        <v>39</v>
      </c>
      <c r="H65" s="8" t="s">
        <v>273</v>
      </c>
      <c r="I65" s="10">
        <v>1197</v>
      </c>
      <c r="J65" s="11" t="s">
        <v>274</v>
      </c>
      <c r="L65" s="12" t="s">
        <v>100</v>
      </c>
      <c r="M65" s="12" t="s">
        <v>275</v>
      </c>
      <c r="N65" s="14" t="s">
        <v>101</v>
      </c>
      <c r="O65" s="14" t="s">
        <v>276</v>
      </c>
      <c r="P65" s="11" t="s">
        <v>277</v>
      </c>
      <c r="Q65" t="b">
        <f t="shared" si="0"/>
        <v>0</v>
      </c>
    </row>
    <row r="66" spans="1:17" x14ac:dyDescent="0.3">
      <c r="A66" t="s">
        <v>278</v>
      </c>
      <c r="B66" s="8" t="s">
        <v>100</v>
      </c>
      <c r="C66" s="8" t="s">
        <v>62</v>
      </c>
      <c r="D66" s="9" t="s">
        <v>231</v>
      </c>
      <c r="E66" s="9" t="s">
        <v>222</v>
      </c>
      <c r="F66" s="8" t="s">
        <v>279</v>
      </c>
      <c r="G66" s="8" t="s">
        <v>39</v>
      </c>
      <c r="H66" s="8" t="s">
        <v>273</v>
      </c>
      <c r="I66" s="10">
        <v>1198</v>
      </c>
      <c r="J66" s="11" t="s">
        <v>280</v>
      </c>
      <c r="L66" s="12" t="s">
        <v>100</v>
      </c>
      <c r="M66" s="12" t="s">
        <v>136</v>
      </c>
      <c r="N66" s="14" t="s">
        <v>101</v>
      </c>
      <c r="O66" s="14" t="s">
        <v>281</v>
      </c>
      <c r="P66" s="11" t="s">
        <v>282</v>
      </c>
      <c r="Q66" t="b">
        <f t="shared" si="0"/>
        <v>0</v>
      </c>
    </row>
    <row r="67" spans="1:17" x14ac:dyDescent="0.3">
      <c r="A67" t="s">
        <v>283</v>
      </c>
      <c r="B67" s="8" t="s">
        <v>100</v>
      </c>
      <c r="C67" s="8" t="s">
        <v>136</v>
      </c>
      <c r="D67" s="9" t="s">
        <v>231</v>
      </c>
      <c r="E67" s="9" t="s">
        <v>284</v>
      </c>
      <c r="F67" s="8" t="s">
        <v>30</v>
      </c>
      <c r="G67" s="8" t="s">
        <v>39</v>
      </c>
      <c r="H67" s="8" t="s">
        <v>31</v>
      </c>
      <c r="I67" s="10">
        <v>1199</v>
      </c>
      <c r="J67" s="11" t="s">
        <v>285</v>
      </c>
      <c r="L67" s="12" t="s">
        <v>100</v>
      </c>
      <c r="M67" s="12" t="s">
        <v>136</v>
      </c>
      <c r="N67" s="14" t="s">
        <v>101</v>
      </c>
      <c r="O67" s="14" t="s">
        <v>281</v>
      </c>
      <c r="P67" s="11" t="s">
        <v>286</v>
      </c>
      <c r="Q67" t="b">
        <f t="shared" si="0"/>
        <v>0</v>
      </c>
    </row>
    <row r="68" spans="1:17" x14ac:dyDescent="0.3">
      <c r="A68" t="s">
        <v>287</v>
      </c>
      <c r="B68" s="8" t="s">
        <v>100</v>
      </c>
      <c r="C68" s="8" t="s">
        <v>136</v>
      </c>
      <c r="D68" s="9" t="s">
        <v>231</v>
      </c>
      <c r="E68" s="9" t="s">
        <v>284</v>
      </c>
      <c r="F68" s="8" t="s">
        <v>30</v>
      </c>
      <c r="G68" s="8" t="s">
        <v>39</v>
      </c>
      <c r="H68" s="8" t="s">
        <v>31</v>
      </c>
      <c r="I68" s="10">
        <v>1200</v>
      </c>
      <c r="J68" s="11" t="s">
        <v>288</v>
      </c>
      <c r="L68" s="12" t="s">
        <v>41</v>
      </c>
      <c r="M68" s="12" t="s">
        <v>33</v>
      </c>
      <c r="N68" s="14" t="s">
        <v>43</v>
      </c>
      <c r="O68" s="14" t="s">
        <v>109</v>
      </c>
      <c r="P68" s="11" t="s">
        <v>289</v>
      </c>
      <c r="Q68" t="b">
        <f t="shared" si="0"/>
        <v>0</v>
      </c>
    </row>
    <row r="69" spans="1:17" x14ac:dyDescent="0.3">
      <c r="A69" t="s">
        <v>290</v>
      </c>
      <c r="B69" s="8" t="s">
        <v>100</v>
      </c>
      <c r="C69" s="8" t="s">
        <v>136</v>
      </c>
      <c r="D69" s="9" t="s">
        <v>231</v>
      </c>
      <c r="E69" s="9" t="s">
        <v>291</v>
      </c>
      <c r="F69" s="8" t="s">
        <v>30</v>
      </c>
      <c r="G69" s="8" t="s">
        <v>39</v>
      </c>
      <c r="H69" s="8" t="s">
        <v>31</v>
      </c>
      <c r="I69" s="10">
        <v>1201</v>
      </c>
      <c r="J69" s="11" t="s">
        <v>292</v>
      </c>
      <c r="L69" s="12" t="s">
        <v>100</v>
      </c>
      <c r="M69" s="13" t="s">
        <v>97</v>
      </c>
      <c r="N69" s="14" t="s">
        <v>101</v>
      </c>
      <c r="O69" s="14" t="s">
        <v>207</v>
      </c>
      <c r="P69" s="11" t="s">
        <v>293</v>
      </c>
      <c r="Q69" t="b">
        <f t="shared" si="0"/>
        <v>0</v>
      </c>
    </row>
    <row r="70" spans="1:17" x14ac:dyDescent="0.3">
      <c r="A70" t="s">
        <v>294</v>
      </c>
      <c r="B70" s="8" t="s">
        <v>100</v>
      </c>
      <c r="C70" s="8" t="s">
        <v>136</v>
      </c>
      <c r="D70" s="9" t="s">
        <v>231</v>
      </c>
      <c r="E70" s="9" t="s">
        <v>291</v>
      </c>
      <c r="F70" s="8" t="s">
        <v>30</v>
      </c>
      <c r="G70" s="8" t="s">
        <v>39</v>
      </c>
      <c r="H70" s="8" t="s">
        <v>31</v>
      </c>
      <c r="I70" s="10">
        <v>1202</v>
      </c>
      <c r="J70" s="11" t="s">
        <v>295</v>
      </c>
      <c r="L70" s="12" t="s">
        <v>41</v>
      </c>
      <c r="M70" s="12" t="s">
        <v>136</v>
      </c>
      <c r="N70" s="14" t="s">
        <v>43</v>
      </c>
      <c r="O70" s="14" t="s">
        <v>296</v>
      </c>
      <c r="P70" s="11" t="s">
        <v>297</v>
      </c>
      <c r="Q70" t="b">
        <f t="shared" si="0"/>
        <v>0</v>
      </c>
    </row>
    <row r="71" spans="1:17" x14ac:dyDescent="0.3">
      <c r="A71" t="s">
        <v>298</v>
      </c>
      <c r="B71" s="8" t="s">
        <v>100</v>
      </c>
      <c r="C71" s="8" t="s">
        <v>136</v>
      </c>
      <c r="D71" s="9" t="s">
        <v>231</v>
      </c>
      <c r="E71" s="9" t="s">
        <v>291</v>
      </c>
      <c r="F71" s="8" t="s">
        <v>30</v>
      </c>
      <c r="G71" s="8" t="s">
        <v>39</v>
      </c>
      <c r="H71" s="8" t="s">
        <v>31</v>
      </c>
      <c r="I71" s="10">
        <v>1203</v>
      </c>
      <c r="J71" s="11" t="s">
        <v>299</v>
      </c>
      <c r="L71" s="12" t="s">
        <v>41</v>
      </c>
      <c r="M71" s="12" t="s">
        <v>136</v>
      </c>
      <c r="N71" s="14" t="s">
        <v>43</v>
      </c>
      <c r="O71" s="14" t="s">
        <v>296</v>
      </c>
      <c r="P71" s="11" t="s">
        <v>300</v>
      </c>
      <c r="Q71" t="b">
        <f t="shared" si="0"/>
        <v>0</v>
      </c>
    </row>
    <row r="72" spans="1:17" x14ac:dyDescent="0.3">
      <c r="A72" t="s">
        <v>301</v>
      </c>
      <c r="B72" s="8" t="s">
        <v>100</v>
      </c>
      <c r="C72" s="8" t="s">
        <v>136</v>
      </c>
      <c r="D72" s="9" t="s">
        <v>231</v>
      </c>
      <c r="E72" s="9" t="s">
        <v>284</v>
      </c>
      <c r="F72" s="8" t="s">
        <v>30</v>
      </c>
      <c r="G72" s="8" t="s">
        <v>39</v>
      </c>
      <c r="H72" s="8" t="s">
        <v>31</v>
      </c>
      <c r="I72" s="10">
        <v>1204</v>
      </c>
      <c r="J72" s="11" t="s">
        <v>302</v>
      </c>
      <c r="L72" s="12" t="s">
        <v>100</v>
      </c>
      <c r="M72" s="12" t="s">
        <v>136</v>
      </c>
      <c r="N72" s="14" t="s">
        <v>101</v>
      </c>
      <c r="O72" s="14" t="s">
        <v>281</v>
      </c>
      <c r="P72" s="11" t="s">
        <v>303</v>
      </c>
      <c r="Q72" t="b">
        <f t="shared" ref="Q72:Q135" si="1">J72=P72</f>
        <v>0</v>
      </c>
    </row>
    <row r="73" spans="1:17" x14ac:dyDescent="0.3">
      <c r="A73" t="s">
        <v>304</v>
      </c>
      <c r="B73" s="8" t="s">
        <v>100</v>
      </c>
      <c r="C73" s="8" t="s">
        <v>136</v>
      </c>
      <c r="D73" s="9" t="s">
        <v>231</v>
      </c>
      <c r="E73" s="9" t="s">
        <v>284</v>
      </c>
      <c r="F73" s="8" t="s">
        <v>30</v>
      </c>
      <c r="G73" s="8" t="s">
        <v>39</v>
      </c>
      <c r="H73" s="8" t="s">
        <v>31</v>
      </c>
      <c r="I73" s="10">
        <v>1205</v>
      </c>
      <c r="J73" s="11" t="s">
        <v>305</v>
      </c>
      <c r="L73" s="12" t="s">
        <v>100</v>
      </c>
      <c r="M73" s="12" t="s">
        <v>136</v>
      </c>
      <c r="N73" s="14" t="s">
        <v>101</v>
      </c>
      <c r="O73" s="14" t="s">
        <v>281</v>
      </c>
      <c r="P73" s="11" t="s">
        <v>306</v>
      </c>
      <c r="Q73" t="b">
        <f t="shared" si="1"/>
        <v>0</v>
      </c>
    </row>
    <row r="74" spans="1:17" x14ac:dyDescent="0.3">
      <c r="A74" t="s">
        <v>307</v>
      </c>
      <c r="B74" s="8" t="s">
        <v>100</v>
      </c>
      <c r="C74" s="8" t="s">
        <v>136</v>
      </c>
      <c r="D74" s="9" t="s">
        <v>231</v>
      </c>
      <c r="E74" s="9" t="s">
        <v>291</v>
      </c>
      <c r="F74" s="8" t="s">
        <v>30</v>
      </c>
      <c r="G74" s="8" t="s">
        <v>39</v>
      </c>
      <c r="H74" s="8" t="s">
        <v>31</v>
      </c>
      <c r="I74" s="10">
        <v>1206</v>
      </c>
      <c r="J74" s="11" t="s">
        <v>308</v>
      </c>
      <c r="L74" s="12" t="s">
        <v>41</v>
      </c>
      <c r="M74" s="12" t="s">
        <v>136</v>
      </c>
      <c r="N74" s="14" t="s">
        <v>43</v>
      </c>
      <c r="O74" s="14" t="s">
        <v>296</v>
      </c>
      <c r="P74" s="11" t="s">
        <v>309</v>
      </c>
      <c r="Q74" t="b">
        <f t="shared" si="1"/>
        <v>0</v>
      </c>
    </row>
    <row r="75" spans="1:17" x14ac:dyDescent="0.3">
      <c r="A75" t="s">
        <v>310</v>
      </c>
      <c r="B75" s="8" t="s">
        <v>100</v>
      </c>
      <c r="C75" s="8" t="s">
        <v>136</v>
      </c>
      <c r="D75" s="9" t="s">
        <v>231</v>
      </c>
      <c r="E75" s="9" t="s">
        <v>284</v>
      </c>
      <c r="F75" s="8" t="s">
        <v>30</v>
      </c>
      <c r="G75" s="8" t="s">
        <v>39</v>
      </c>
      <c r="H75" s="8" t="s">
        <v>31</v>
      </c>
      <c r="I75" s="10">
        <v>1207</v>
      </c>
      <c r="J75" s="11" t="s">
        <v>311</v>
      </c>
      <c r="L75" s="12" t="s">
        <v>41</v>
      </c>
      <c r="M75" s="12" t="s">
        <v>33</v>
      </c>
      <c r="N75" s="14" t="s">
        <v>43</v>
      </c>
      <c r="O75" s="14" t="s">
        <v>109</v>
      </c>
      <c r="P75" s="11" t="s">
        <v>312</v>
      </c>
      <c r="Q75" t="b">
        <f t="shared" si="1"/>
        <v>0</v>
      </c>
    </row>
    <row r="76" spans="1:17" x14ac:dyDescent="0.3">
      <c r="A76" t="s">
        <v>313</v>
      </c>
      <c r="B76" s="8" t="s">
        <v>100</v>
      </c>
      <c r="C76" s="8" t="s">
        <v>62</v>
      </c>
      <c r="D76" s="9" t="s">
        <v>231</v>
      </c>
      <c r="E76" s="9" t="s">
        <v>222</v>
      </c>
      <c r="F76" s="8" t="s">
        <v>314</v>
      </c>
      <c r="G76" s="8" t="s">
        <v>39</v>
      </c>
      <c r="H76" s="8" t="s">
        <v>273</v>
      </c>
      <c r="I76" s="10">
        <v>1208</v>
      </c>
      <c r="J76" s="11" t="s">
        <v>315</v>
      </c>
      <c r="L76" s="12" t="s">
        <v>41</v>
      </c>
      <c r="M76" s="12" t="s">
        <v>136</v>
      </c>
      <c r="N76" s="14" t="s">
        <v>43</v>
      </c>
      <c r="O76" s="14" t="s">
        <v>296</v>
      </c>
      <c r="P76" s="11" t="s">
        <v>316</v>
      </c>
      <c r="Q76" t="b">
        <f t="shared" si="1"/>
        <v>0</v>
      </c>
    </row>
    <row r="77" spans="1:17" x14ac:dyDescent="0.3">
      <c r="A77" t="s">
        <v>317</v>
      </c>
      <c r="B77" s="8" t="s">
        <v>100</v>
      </c>
      <c r="C77" s="8" t="s">
        <v>275</v>
      </c>
      <c r="D77" s="9" t="s">
        <v>231</v>
      </c>
      <c r="E77" s="9" t="s">
        <v>318</v>
      </c>
      <c r="F77" s="8" t="s">
        <v>18</v>
      </c>
      <c r="G77" s="8" t="s">
        <v>39</v>
      </c>
      <c r="H77" s="8" t="s">
        <v>20</v>
      </c>
      <c r="I77" s="10">
        <v>1209</v>
      </c>
      <c r="J77" s="11" t="s">
        <v>319</v>
      </c>
      <c r="L77" s="12" t="s">
        <v>41</v>
      </c>
      <c r="M77" s="12" t="s">
        <v>275</v>
      </c>
      <c r="N77" s="14" t="s">
        <v>43</v>
      </c>
      <c r="O77" s="14" t="s">
        <v>320</v>
      </c>
      <c r="P77" s="11" t="s">
        <v>321</v>
      </c>
      <c r="Q77" t="b">
        <f t="shared" si="1"/>
        <v>0</v>
      </c>
    </row>
    <row r="78" spans="1:17" x14ac:dyDescent="0.3">
      <c r="A78" t="s">
        <v>322</v>
      </c>
      <c r="B78" s="8" t="s">
        <v>100</v>
      </c>
      <c r="C78" s="8" t="s">
        <v>275</v>
      </c>
      <c r="D78" s="9" t="s">
        <v>231</v>
      </c>
      <c r="E78" s="9" t="s">
        <v>318</v>
      </c>
      <c r="F78" s="8" t="s">
        <v>18</v>
      </c>
      <c r="G78" s="8" t="s">
        <v>39</v>
      </c>
      <c r="H78" s="8" t="s">
        <v>20</v>
      </c>
      <c r="I78" s="10">
        <v>1210</v>
      </c>
      <c r="J78" s="11" t="s">
        <v>323</v>
      </c>
      <c r="L78" s="12" t="s">
        <v>100</v>
      </c>
      <c r="M78" s="13" t="s">
        <v>97</v>
      </c>
      <c r="N78" s="14" t="s">
        <v>101</v>
      </c>
      <c r="O78" s="14" t="s">
        <v>207</v>
      </c>
      <c r="P78" s="11" t="s">
        <v>324</v>
      </c>
      <c r="Q78" t="b">
        <f t="shared" si="1"/>
        <v>0</v>
      </c>
    </row>
    <row r="79" spans="1:17" x14ac:dyDescent="0.3">
      <c r="A79" t="s">
        <v>325</v>
      </c>
      <c r="B79" s="8" t="s">
        <v>100</v>
      </c>
      <c r="C79" s="8" t="s">
        <v>275</v>
      </c>
      <c r="D79" s="9" t="s">
        <v>231</v>
      </c>
      <c r="E79" s="9" t="s">
        <v>318</v>
      </c>
      <c r="F79" s="8" t="s">
        <v>326</v>
      </c>
      <c r="G79" s="8" t="s">
        <v>39</v>
      </c>
      <c r="H79" s="8" t="s">
        <v>20</v>
      </c>
      <c r="I79" s="10">
        <v>1211</v>
      </c>
      <c r="J79" s="11" t="s">
        <v>327</v>
      </c>
      <c r="L79" s="12" t="s">
        <v>80</v>
      </c>
      <c r="M79" s="12" t="s">
        <v>62</v>
      </c>
      <c r="N79" s="14" t="s">
        <v>82</v>
      </c>
      <c r="O79" s="14" t="s">
        <v>328</v>
      </c>
      <c r="P79" s="11" t="s">
        <v>329</v>
      </c>
      <c r="Q79" t="b">
        <f t="shared" si="1"/>
        <v>0</v>
      </c>
    </row>
    <row r="80" spans="1:17" x14ac:dyDescent="0.3">
      <c r="A80" t="s">
        <v>330</v>
      </c>
      <c r="B80" s="8" t="s">
        <v>100</v>
      </c>
      <c r="C80" s="8" t="s">
        <v>275</v>
      </c>
      <c r="D80" s="9" t="s">
        <v>231</v>
      </c>
      <c r="E80" s="9" t="s">
        <v>318</v>
      </c>
      <c r="F80" s="8" t="s">
        <v>18</v>
      </c>
      <c r="G80" s="8" t="s">
        <v>39</v>
      </c>
      <c r="H80" s="8" t="s">
        <v>20</v>
      </c>
      <c r="I80" s="10">
        <v>1212</v>
      </c>
      <c r="J80" s="11" t="s">
        <v>331</v>
      </c>
      <c r="L80" s="12" t="s">
        <v>80</v>
      </c>
      <c r="M80" s="12" t="s">
        <v>275</v>
      </c>
      <c r="N80" s="14" t="s">
        <v>82</v>
      </c>
      <c r="O80" s="14" t="s">
        <v>332</v>
      </c>
      <c r="P80" s="11" t="s">
        <v>333</v>
      </c>
      <c r="Q80" t="b">
        <f t="shared" si="1"/>
        <v>0</v>
      </c>
    </row>
    <row r="81" spans="1:17" x14ac:dyDescent="0.3">
      <c r="A81" t="s">
        <v>334</v>
      </c>
      <c r="B81" s="8" t="s">
        <v>100</v>
      </c>
      <c r="C81" s="8" t="s">
        <v>275</v>
      </c>
      <c r="D81" s="9" t="s">
        <v>231</v>
      </c>
      <c r="E81" s="9" t="s">
        <v>318</v>
      </c>
      <c r="F81" s="8" t="s">
        <v>18</v>
      </c>
      <c r="G81" s="8" t="s">
        <v>39</v>
      </c>
      <c r="H81" s="8" t="s">
        <v>20</v>
      </c>
      <c r="I81" s="10">
        <v>1213</v>
      </c>
      <c r="J81" s="11" t="s">
        <v>335</v>
      </c>
      <c r="L81" s="12" t="s">
        <v>41</v>
      </c>
      <c r="M81" s="12" t="s">
        <v>275</v>
      </c>
      <c r="N81" s="14" t="s">
        <v>43</v>
      </c>
      <c r="O81" s="14" t="s">
        <v>320</v>
      </c>
      <c r="P81" s="11" t="s">
        <v>336</v>
      </c>
      <c r="Q81" t="b">
        <f t="shared" si="1"/>
        <v>0</v>
      </c>
    </row>
    <row r="82" spans="1:17" x14ac:dyDescent="0.3">
      <c r="A82" t="s">
        <v>337</v>
      </c>
      <c r="B82" s="8" t="s">
        <v>100</v>
      </c>
      <c r="C82" s="8" t="s">
        <v>275</v>
      </c>
      <c r="D82" s="9" t="s">
        <v>231</v>
      </c>
      <c r="E82" s="9" t="s">
        <v>318</v>
      </c>
      <c r="F82" s="8" t="s">
        <v>18</v>
      </c>
      <c r="G82" s="8" t="s">
        <v>39</v>
      </c>
      <c r="H82" s="8" t="s">
        <v>20</v>
      </c>
      <c r="I82" s="10">
        <v>1214</v>
      </c>
      <c r="J82" s="11" t="s">
        <v>338</v>
      </c>
      <c r="L82" s="12" t="s">
        <v>100</v>
      </c>
      <c r="M82" s="12" t="s">
        <v>275</v>
      </c>
      <c r="N82" s="14" t="s">
        <v>101</v>
      </c>
      <c r="O82" s="14" t="s">
        <v>276</v>
      </c>
      <c r="P82" s="11" t="s">
        <v>339</v>
      </c>
      <c r="Q82" t="b">
        <f t="shared" si="1"/>
        <v>0</v>
      </c>
    </row>
    <row r="83" spans="1:17" x14ac:dyDescent="0.3">
      <c r="A83" t="s">
        <v>340</v>
      </c>
      <c r="B83" s="8" t="s">
        <v>100</v>
      </c>
      <c r="C83" s="8" t="s">
        <v>275</v>
      </c>
      <c r="D83" s="9" t="s">
        <v>231</v>
      </c>
      <c r="E83" s="9" t="s">
        <v>318</v>
      </c>
      <c r="F83" s="8" t="s">
        <v>18</v>
      </c>
      <c r="G83" s="8" t="s">
        <v>39</v>
      </c>
      <c r="H83" s="8" t="s">
        <v>20</v>
      </c>
      <c r="I83" s="10">
        <v>1215</v>
      </c>
      <c r="J83" s="11" t="s">
        <v>341</v>
      </c>
      <c r="L83" s="12" t="s">
        <v>100</v>
      </c>
      <c r="M83" s="12" t="s">
        <v>275</v>
      </c>
      <c r="N83" s="14" t="s">
        <v>101</v>
      </c>
      <c r="O83" s="14" t="s">
        <v>276</v>
      </c>
      <c r="P83" s="11" t="s">
        <v>342</v>
      </c>
      <c r="Q83" t="b">
        <f t="shared" si="1"/>
        <v>0</v>
      </c>
    </row>
    <row r="84" spans="1:17" x14ac:dyDescent="0.3">
      <c r="A84" t="s">
        <v>343</v>
      </c>
      <c r="B84" s="8" t="s">
        <v>100</v>
      </c>
      <c r="C84" s="8" t="s">
        <v>275</v>
      </c>
      <c r="D84" s="9" t="s">
        <v>231</v>
      </c>
      <c r="E84" s="9" t="s">
        <v>318</v>
      </c>
      <c r="F84" s="8" t="s">
        <v>18</v>
      </c>
      <c r="G84" s="8" t="s">
        <v>39</v>
      </c>
      <c r="H84" s="8" t="s">
        <v>20</v>
      </c>
      <c r="I84" s="10">
        <v>1216</v>
      </c>
      <c r="J84" s="11" t="s">
        <v>344</v>
      </c>
      <c r="L84" s="12" t="s">
        <v>41</v>
      </c>
      <c r="M84" s="12" t="s">
        <v>275</v>
      </c>
      <c r="N84" s="14" t="s">
        <v>43</v>
      </c>
      <c r="O84" s="14" t="s">
        <v>320</v>
      </c>
      <c r="P84" s="11" t="s">
        <v>345</v>
      </c>
      <c r="Q84" t="b">
        <f t="shared" si="1"/>
        <v>0</v>
      </c>
    </row>
    <row r="85" spans="1:17" x14ac:dyDescent="0.3">
      <c r="A85" t="s">
        <v>346</v>
      </c>
      <c r="B85" s="8" t="s">
        <v>100</v>
      </c>
      <c r="C85" s="8" t="s">
        <v>275</v>
      </c>
      <c r="D85" s="9" t="s">
        <v>231</v>
      </c>
      <c r="E85" s="9" t="s">
        <v>318</v>
      </c>
      <c r="F85" s="8" t="s">
        <v>347</v>
      </c>
      <c r="G85" s="8" t="s">
        <v>39</v>
      </c>
      <c r="H85" s="8" t="s">
        <v>20</v>
      </c>
      <c r="I85" s="10">
        <v>1217</v>
      </c>
      <c r="J85" s="11" t="s">
        <v>348</v>
      </c>
      <c r="L85" s="12" t="s">
        <v>41</v>
      </c>
      <c r="M85" s="12" t="s">
        <v>275</v>
      </c>
      <c r="N85" s="14" t="s">
        <v>43</v>
      </c>
      <c r="O85" s="14" t="s">
        <v>320</v>
      </c>
      <c r="P85" s="11" t="s">
        <v>349</v>
      </c>
      <c r="Q85" t="b">
        <f t="shared" si="1"/>
        <v>0</v>
      </c>
    </row>
    <row r="86" spans="1:17" x14ac:dyDescent="0.3">
      <c r="A86" t="s">
        <v>350</v>
      </c>
      <c r="B86" s="8" t="s">
        <v>75</v>
      </c>
      <c r="C86" s="8" t="s">
        <v>15</v>
      </c>
      <c r="D86" s="9" t="s">
        <v>76</v>
      </c>
      <c r="E86" s="9" t="s">
        <v>351</v>
      </c>
      <c r="F86" s="8" t="s">
        <v>279</v>
      </c>
      <c r="G86" s="8" t="s">
        <v>78</v>
      </c>
      <c r="H86" s="8" t="s">
        <v>273</v>
      </c>
      <c r="I86" s="10">
        <v>1227</v>
      </c>
      <c r="J86" s="11" t="s">
        <v>352</v>
      </c>
      <c r="L86" s="12" t="s">
        <v>41</v>
      </c>
      <c r="M86" s="12" t="s">
        <v>136</v>
      </c>
      <c r="N86" s="14" t="s">
        <v>43</v>
      </c>
      <c r="O86" s="14" t="s">
        <v>296</v>
      </c>
      <c r="P86" s="11" t="s">
        <v>353</v>
      </c>
      <c r="Q86" t="b">
        <f t="shared" si="1"/>
        <v>0</v>
      </c>
    </row>
    <row r="87" spans="1:17" x14ac:dyDescent="0.3">
      <c r="A87" t="s">
        <v>354</v>
      </c>
      <c r="B87" s="8" t="s">
        <v>75</v>
      </c>
      <c r="C87" s="8" t="s">
        <v>89</v>
      </c>
      <c r="D87" s="9" t="s">
        <v>76</v>
      </c>
      <c r="E87" s="9" t="s">
        <v>355</v>
      </c>
      <c r="F87" s="8" t="s">
        <v>70</v>
      </c>
      <c r="G87" s="8" t="s">
        <v>78</v>
      </c>
      <c r="H87" s="8" t="s">
        <v>71</v>
      </c>
      <c r="I87" s="10">
        <v>1229</v>
      </c>
      <c r="J87" s="11" t="s">
        <v>356</v>
      </c>
      <c r="L87" s="12" t="s">
        <v>100</v>
      </c>
      <c r="M87" s="12" t="s">
        <v>89</v>
      </c>
      <c r="N87" s="14" t="s">
        <v>101</v>
      </c>
      <c r="O87" s="14" t="s">
        <v>237</v>
      </c>
      <c r="P87" s="11" t="s">
        <v>357</v>
      </c>
      <c r="Q87" t="b">
        <f t="shared" si="1"/>
        <v>0</v>
      </c>
    </row>
    <row r="88" spans="1:17" x14ac:dyDescent="0.3">
      <c r="A88" t="s">
        <v>358</v>
      </c>
      <c r="B88" s="8" t="s">
        <v>75</v>
      </c>
      <c r="C88" s="8" t="s">
        <v>23</v>
      </c>
      <c r="D88" s="9" t="s">
        <v>76</v>
      </c>
      <c r="E88" s="9" t="s">
        <v>359</v>
      </c>
      <c r="F88" s="8" t="s">
        <v>360</v>
      </c>
      <c r="G88" s="8" t="s">
        <v>78</v>
      </c>
      <c r="H88" s="8" t="s">
        <v>20</v>
      </c>
      <c r="I88" s="10">
        <v>1231</v>
      </c>
      <c r="J88" s="11" t="s">
        <v>361</v>
      </c>
      <c r="L88" s="12" t="s">
        <v>80</v>
      </c>
      <c r="M88" s="12" t="s">
        <v>62</v>
      </c>
      <c r="N88" s="14" t="s">
        <v>82</v>
      </c>
      <c r="O88" s="14" t="s">
        <v>328</v>
      </c>
      <c r="P88" s="11" t="s">
        <v>362</v>
      </c>
      <c r="Q88" t="b">
        <f t="shared" si="1"/>
        <v>0</v>
      </c>
    </row>
    <row r="89" spans="1:17" x14ac:dyDescent="0.3">
      <c r="A89" t="s">
        <v>363</v>
      </c>
      <c r="B89" s="8" t="s">
        <v>75</v>
      </c>
      <c r="C89" s="8" t="s">
        <v>23</v>
      </c>
      <c r="D89" s="9" t="s">
        <v>76</v>
      </c>
      <c r="E89" s="9" t="s">
        <v>359</v>
      </c>
      <c r="F89" s="8" t="s">
        <v>18</v>
      </c>
      <c r="G89" s="8" t="s">
        <v>78</v>
      </c>
      <c r="H89" s="8" t="s">
        <v>20</v>
      </c>
      <c r="I89" s="10">
        <v>1234</v>
      </c>
      <c r="J89" s="11" t="s">
        <v>364</v>
      </c>
      <c r="L89" s="12" t="s">
        <v>80</v>
      </c>
      <c r="M89" s="12" t="s">
        <v>62</v>
      </c>
      <c r="N89" s="14" t="s">
        <v>82</v>
      </c>
      <c r="O89" s="14" t="s">
        <v>328</v>
      </c>
      <c r="P89" s="11" t="s">
        <v>365</v>
      </c>
      <c r="Q89" t="b">
        <f t="shared" si="1"/>
        <v>0</v>
      </c>
    </row>
    <row r="90" spans="1:17" x14ac:dyDescent="0.3">
      <c r="A90" t="s">
        <v>366</v>
      </c>
      <c r="B90" s="8" t="s">
        <v>75</v>
      </c>
      <c r="C90" s="8" t="s">
        <v>23</v>
      </c>
      <c r="D90" s="9" t="s">
        <v>76</v>
      </c>
      <c r="E90" s="9" t="s">
        <v>359</v>
      </c>
      <c r="F90" s="8" t="s">
        <v>18</v>
      </c>
      <c r="G90" s="8" t="s">
        <v>78</v>
      </c>
      <c r="H90" s="8" t="s">
        <v>20</v>
      </c>
      <c r="I90" s="10">
        <v>1288</v>
      </c>
      <c r="J90" s="11" t="s">
        <v>367</v>
      </c>
      <c r="L90" s="12" t="s">
        <v>100</v>
      </c>
      <c r="M90" s="12" t="s">
        <v>275</v>
      </c>
      <c r="N90" s="14" t="s">
        <v>101</v>
      </c>
      <c r="O90" s="14" t="s">
        <v>276</v>
      </c>
      <c r="P90" s="11" t="s">
        <v>368</v>
      </c>
      <c r="Q90" t="b">
        <f t="shared" si="1"/>
        <v>0</v>
      </c>
    </row>
    <row r="91" spans="1:17" x14ac:dyDescent="0.3">
      <c r="A91" t="s">
        <v>369</v>
      </c>
      <c r="B91" s="8" t="s">
        <v>80</v>
      </c>
      <c r="C91" s="8" t="s">
        <v>15</v>
      </c>
      <c r="D91" s="9" t="s">
        <v>370</v>
      </c>
      <c r="E91" s="9" t="s">
        <v>371</v>
      </c>
      <c r="F91" s="8" t="s">
        <v>70</v>
      </c>
      <c r="G91" s="8" t="s">
        <v>78</v>
      </c>
      <c r="H91" s="8" t="s">
        <v>71</v>
      </c>
      <c r="I91" s="10">
        <v>1289</v>
      </c>
      <c r="J91" s="11" t="s">
        <v>372</v>
      </c>
      <c r="L91" s="12" t="s">
        <v>80</v>
      </c>
      <c r="M91" s="8" t="s">
        <v>15</v>
      </c>
      <c r="N91" s="14" t="s">
        <v>82</v>
      </c>
      <c r="O91" s="14" t="s">
        <v>373</v>
      </c>
      <c r="P91" s="11" t="s">
        <v>374</v>
      </c>
      <c r="Q91" t="b">
        <f t="shared" si="1"/>
        <v>0</v>
      </c>
    </row>
    <row r="92" spans="1:17" x14ac:dyDescent="0.3">
      <c r="A92" t="s">
        <v>375</v>
      </c>
      <c r="B92" s="8" t="s">
        <v>80</v>
      </c>
      <c r="C92" s="8" t="s">
        <v>15</v>
      </c>
      <c r="D92" s="9" t="s">
        <v>370</v>
      </c>
      <c r="E92" s="9" t="s">
        <v>371</v>
      </c>
      <c r="F92" s="8" t="s">
        <v>70</v>
      </c>
      <c r="G92" s="8" t="s">
        <v>78</v>
      </c>
      <c r="H92" s="8" t="s">
        <v>71</v>
      </c>
      <c r="I92" s="10">
        <v>1290</v>
      </c>
      <c r="J92" s="11" t="s">
        <v>376</v>
      </c>
      <c r="L92" s="12" t="s">
        <v>80</v>
      </c>
      <c r="M92" s="12" t="s">
        <v>136</v>
      </c>
      <c r="N92" s="14" t="s">
        <v>82</v>
      </c>
      <c r="O92" s="14" t="s">
        <v>137</v>
      </c>
      <c r="P92" s="11" t="s">
        <v>377</v>
      </c>
      <c r="Q92" t="b">
        <f t="shared" si="1"/>
        <v>0</v>
      </c>
    </row>
    <row r="93" spans="1:17" x14ac:dyDescent="0.3">
      <c r="A93" t="s">
        <v>378</v>
      </c>
      <c r="B93" s="8" t="s">
        <v>80</v>
      </c>
      <c r="C93" s="8" t="s">
        <v>15</v>
      </c>
      <c r="D93" s="9" t="s">
        <v>370</v>
      </c>
      <c r="E93" s="9" t="s">
        <v>371</v>
      </c>
      <c r="F93" s="8" t="s">
        <v>70</v>
      </c>
      <c r="G93" s="8" t="s">
        <v>78</v>
      </c>
      <c r="H93" s="8" t="s">
        <v>71</v>
      </c>
      <c r="I93" s="10">
        <v>1291</v>
      </c>
      <c r="J93" s="11" t="s">
        <v>379</v>
      </c>
      <c r="L93" s="12" t="s">
        <v>100</v>
      </c>
      <c r="M93" s="8" t="s">
        <v>15</v>
      </c>
      <c r="N93" s="14" t="s">
        <v>101</v>
      </c>
      <c r="O93" s="14" t="s">
        <v>129</v>
      </c>
      <c r="P93" s="11" t="s">
        <v>380</v>
      </c>
      <c r="Q93" t="b">
        <f t="shared" si="1"/>
        <v>0</v>
      </c>
    </row>
    <row r="94" spans="1:17" x14ac:dyDescent="0.3">
      <c r="A94" t="s">
        <v>381</v>
      </c>
      <c r="B94" s="8" t="s">
        <v>80</v>
      </c>
      <c r="C94" s="8" t="s">
        <v>15</v>
      </c>
      <c r="D94" s="9" t="s">
        <v>370</v>
      </c>
      <c r="E94" s="9" t="s">
        <v>371</v>
      </c>
      <c r="F94" s="8" t="s">
        <v>70</v>
      </c>
      <c r="G94" s="8" t="s">
        <v>78</v>
      </c>
      <c r="H94" s="8" t="s">
        <v>71</v>
      </c>
      <c r="I94" s="10">
        <v>1292</v>
      </c>
      <c r="J94" s="11" t="s">
        <v>382</v>
      </c>
      <c r="L94" s="12" t="s">
        <v>80</v>
      </c>
      <c r="M94" s="12" t="s">
        <v>23</v>
      </c>
      <c r="N94" s="14" t="s">
        <v>82</v>
      </c>
      <c r="O94" s="14" t="s">
        <v>383</v>
      </c>
      <c r="P94" s="11" t="s">
        <v>384</v>
      </c>
      <c r="Q94" t="b">
        <f t="shared" si="1"/>
        <v>0</v>
      </c>
    </row>
    <row r="95" spans="1:17" x14ac:dyDescent="0.3">
      <c r="A95" t="s">
        <v>385</v>
      </c>
      <c r="B95" s="8" t="s">
        <v>80</v>
      </c>
      <c r="C95" s="8" t="s">
        <v>15</v>
      </c>
      <c r="D95" s="9" t="s">
        <v>370</v>
      </c>
      <c r="E95" s="9" t="s">
        <v>371</v>
      </c>
      <c r="F95" s="8" t="s">
        <v>70</v>
      </c>
      <c r="G95" s="8" t="s">
        <v>78</v>
      </c>
      <c r="H95" s="8" t="s">
        <v>71</v>
      </c>
      <c r="I95" s="10">
        <v>1293</v>
      </c>
      <c r="J95" s="11" t="s">
        <v>386</v>
      </c>
      <c r="L95" s="12" t="s">
        <v>100</v>
      </c>
      <c r="M95" s="8" t="s">
        <v>15</v>
      </c>
      <c r="N95" s="14" t="s">
        <v>101</v>
      </c>
      <c r="O95" s="14" t="s">
        <v>129</v>
      </c>
      <c r="P95" s="11" t="s">
        <v>387</v>
      </c>
      <c r="Q95" t="b">
        <f t="shared" si="1"/>
        <v>0</v>
      </c>
    </row>
    <row r="96" spans="1:17" x14ac:dyDescent="0.3">
      <c r="A96" t="s">
        <v>388</v>
      </c>
      <c r="B96" s="8" t="s">
        <v>80</v>
      </c>
      <c r="C96" s="8" t="s">
        <v>15</v>
      </c>
      <c r="D96" s="9" t="s">
        <v>370</v>
      </c>
      <c r="E96" s="9" t="s">
        <v>371</v>
      </c>
      <c r="F96" s="8" t="s">
        <v>70</v>
      </c>
      <c r="G96" s="8" t="s">
        <v>78</v>
      </c>
      <c r="H96" s="8" t="s">
        <v>71</v>
      </c>
      <c r="I96" s="10">
        <v>1294</v>
      </c>
      <c r="J96" s="11" t="s">
        <v>389</v>
      </c>
      <c r="L96" s="12" t="s">
        <v>80</v>
      </c>
      <c r="M96" s="12" t="s">
        <v>23</v>
      </c>
      <c r="N96" s="14" t="s">
        <v>82</v>
      </c>
      <c r="O96" s="14" t="s">
        <v>383</v>
      </c>
      <c r="P96" s="11" t="s">
        <v>390</v>
      </c>
      <c r="Q96" t="b">
        <f t="shared" si="1"/>
        <v>0</v>
      </c>
    </row>
    <row r="97" spans="1:17" x14ac:dyDescent="0.3">
      <c r="A97" t="s">
        <v>391</v>
      </c>
      <c r="B97" s="8" t="s">
        <v>80</v>
      </c>
      <c r="C97" s="8" t="s">
        <v>15</v>
      </c>
      <c r="D97" s="9" t="s">
        <v>370</v>
      </c>
      <c r="E97" s="9" t="s">
        <v>371</v>
      </c>
      <c r="F97" s="8" t="s">
        <v>70</v>
      </c>
      <c r="G97" s="8" t="s">
        <v>78</v>
      </c>
      <c r="H97" s="8" t="s">
        <v>71</v>
      </c>
      <c r="I97" s="10">
        <v>1295</v>
      </c>
      <c r="J97" s="11" t="s">
        <v>392</v>
      </c>
      <c r="L97" s="12" t="s">
        <v>100</v>
      </c>
      <c r="M97" s="8" t="s">
        <v>15</v>
      </c>
      <c r="N97" s="14" t="s">
        <v>101</v>
      </c>
      <c r="O97" s="14" t="s">
        <v>129</v>
      </c>
      <c r="P97" s="11" t="s">
        <v>393</v>
      </c>
      <c r="Q97" t="b">
        <f t="shared" si="1"/>
        <v>0</v>
      </c>
    </row>
    <row r="98" spans="1:17" x14ac:dyDescent="0.3">
      <c r="A98" t="s">
        <v>394</v>
      </c>
      <c r="B98" s="8" t="s">
        <v>80</v>
      </c>
      <c r="C98" s="8" t="s">
        <v>15</v>
      </c>
      <c r="D98" s="9" t="s">
        <v>370</v>
      </c>
      <c r="E98" s="9" t="s">
        <v>371</v>
      </c>
      <c r="F98" s="8" t="s">
        <v>70</v>
      </c>
      <c r="G98" s="8" t="s">
        <v>78</v>
      </c>
      <c r="H98" s="8" t="s">
        <v>71</v>
      </c>
      <c r="I98" s="10">
        <v>1297</v>
      </c>
      <c r="J98" s="11" t="s">
        <v>395</v>
      </c>
      <c r="L98" s="12" t="s">
        <v>80</v>
      </c>
      <c r="M98" s="12" t="s">
        <v>23</v>
      </c>
      <c r="N98" s="14" t="s">
        <v>82</v>
      </c>
      <c r="O98" s="14" t="s">
        <v>383</v>
      </c>
      <c r="P98" s="11" t="s">
        <v>396</v>
      </c>
      <c r="Q98" t="b">
        <f t="shared" si="1"/>
        <v>0</v>
      </c>
    </row>
    <row r="99" spans="1:17" x14ac:dyDescent="0.3">
      <c r="A99" t="s">
        <v>397</v>
      </c>
      <c r="B99" s="8" t="s">
        <v>80</v>
      </c>
      <c r="C99" s="8" t="s">
        <v>15</v>
      </c>
      <c r="D99" s="9" t="s">
        <v>370</v>
      </c>
      <c r="E99" s="9" t="s">
        <v>371</v>
      </c>
      <c r="F99" s="8" t="s">
        <v>70</v>
      </c>
      <c r="G99" s="8" t="s">
        <v>78</v>
      </c>
      <c r="H99" s="8" t="s">
        <v>71</v>
      </c>
      <c r="I99" s="10">
        <v>1298</v>
      </c>
      <c r="J99" s="11" t="s">
        <v>398</v>
      </c>
      <c r="L99" s="12" t="s">
        <v>80</v>
      </c>
      <c r="M99" s="12" t="s">
        <v>89</v>
      </c>
      <c r="N99" s="14" t="s">
        <v>82</v>
      </c>
      <c r="O99" s="14" t="s">
        <v>180</v>
      </c>
      <c r="P99" s="11" t="s">
        <v>399</v>
      </c>
      <c r="Q99" t="b">
        <f t="shared" si="1"/>
        <v>0</v>
      </c>
    </row>
    <row r="100" spans="1:17" x14ac:dyDescent="0.3">
      <c r="A100" t="s">
        <v>400</v>
      </c>
      <c r="B100" s="8" t="s">
        <v>80</v>
      </c>
      <c r="C100" s="8" t="s">
        <v>15</v>
      </c>
      <c r="D100" s="9" t="s">
        <v>370</v>
      </c>
      <c r="E100" s="9" t="s">
        <v>371</v>
      </c>
      <c r="F100" s="8" t="s">
        <v>70</v>
      </c>
      <c r="G100" s="8" t="s">
        <v>78</v>
      </c>
      <c r="H100" s="8" t="s">
        <v>71</v>
      </c>
      <c r="I100" s="10">
        <v>1299</v>
      </c>
      <c r="J100" s="11" t="s">
        <v>401</v>
      </c>
      <c r="L100" s="12" t="s">
        <v>80</v>
      </c>
      <c r="M100" s="12" t="s">
        <v>23</v>
      </c>
      <c r="N100" s="14" t="s">
        <v>82</v>
      </c>
      <c r="O100" s="14" t="s">
        <v>383</v>
      </c>
      <c r="P100" s="11" t="s">
        <v>402</v>
      </c>
      <c r="Q100" t="b">
        <f t="shared" si="1"/>
        <v>0</v>
      </c>
    </row>
    <row r="101" spans="1:17" x14ac:dyDescent="0.3">
      <c r="A101" t="s">
        <v>403</v>
      </c>
      <c r="B101" s="8" t="s">
        <v>80</v>
      </c>
      <c r="C101" s="8" t="s">
        <v>15</v>
      </c>
      <c r="D101" s="9" t="s">
        <v>370</v>
      </c>
      <c r="E101" s="9" t="s">
        <v>371</v>
      </c>
      <c r="F101" s="8" t="s">
        <v>70</v>
      </c>
      <c r="G101" s="8" t="s">
        <v>78</v>
      </c>
      <c r="H101" s="8" t="s">
        <v>71</v>
      </c>
      <c r="I101" s="10">
        <v>1301</v>
      </c>
      <c r="J101" s="11" t="s">
        <v>404</v>
      </c>
      <c r="L101" s="12" t="s">
        <v>41</v>
      </c>
      <c r="M101" s="12" t="s">
        <v>42</v>
      </c>
      <c r="N101" s="14" t="s">
        <v>43</v>
      </c>
      <c r="O101" s="14" t="s">
        <v>44</v>
      </c>
      <c r="P101" s="11" t="s">
        <v>405</v>
      </c>
      <c r="Q101" t="b">
        <f t="shared" si="1"/>
        <v>0</v>
      </c>
    </row>
    <row r="102" spans="1:17" x14ac:dyDescent="0.3">
      <c r="A102" t="s">
        <v>406</v>
      </c>
      <c r="B102" s="8" t="s">
        <v>22</v>
      </c>
      <c r="C102" s="8" t="s">
        <v>33</v>
      </c>
      <c r="D102" s="9" t="s">
        <v>111</v>
      </c>
      <c r="E102" s="9" t="s">
        <v>112</v>
      </c>
      <c r="F102" s="8" t="s">
        <v>70</v>
      </c>
      <c r="G102" s="8" t="s">
        <v>19</v>
      </c>
      <c r="H102" s="8" t="s">
        <v>71</v>
      </c>
      <c r="I102" s="10">
        <v>1309</v>
      </c>
      <c r="J102" s="11" t="s">
        <v>407</v>
      </c>
      <c r="L102" s="12" t="s">
        <v>22</v>
      </c>
      <c r="M102" s="13" t="s">
        <v>62</v>
      </c>
      <c r="N102" s="14" t="s">
        <v>24</v>
      </c>
      <c r="O102" s="14" t="s">
        <v>63</v>
      </c>
      <c r="P102" s="11" t="s">
        <v>407</v>
      </c>
      <c r="Q102" t="b">
        <f t="shared" si="1"/>
        <v>1</v>
      </c>
    </row>
    <row r="103" spans="1:17" x14ac:dyDescent="0.3">
      <c r="A103" t="s">
        <v>408</v>
      </c>
      <c r="B103" s="8" t="s">
        <v>409</v>
      </c>
      <c r="C103" s="8" t="s">
        <v>15</v>
      </c>
      <c r="D103" s="9" t="s">
        <v>410</v>
      </c>
      <c r="E103" s="9" t="s">
        <v>411</v>
      </c>
      <c r="F103" s="8" t="s">
        <v>70</v>
      </c>
      <c r="G103" s="8" t="s">
        <v>39</v>
      </c>
      <c r="H103" s="8" t="s">
        <v>71</v>
      </c>
      <c r="I103" s="10">
        <v>1310</v>
      </c>
      <c r="J103" s="11" t="s">
        <v>412</v>
      </c>
      <c r="L103" s="12" t="s">
        <v>41</v>
      </c>
      <c r="M103" s="12" t="s">
        <v>15</v>
      </c>
      <c r="N103" s="14" t="s">
        <v>43</v>
      </c>
      <c r="O103" s="14" t="s">
        <v>73</v>
      </c>
      <c r="P103" s="11" t="s">
        <v>412</v>
      </c>
      <c r="Q103" t="b">
        <f t="shared" si="1"/>
        <v>1</v>
      </c>
    </row>
    <row r="104" spans="1:17" x14ac:dyDescent="0.3">
      <c r="A104" t="s">
        <v>413</v>
      </c>
      <c r="B104" s="8" t="s">
        <v>80</v>
      </c>
      <c r="C104" s="8" t="s">
        <v>33</v>
      </c>
      <c r="D104" s="9" t="s">
        <v>370</v>
      </c>
      <c r="E104" s="9" t="s">
        <v>414</v>
      </c>
      <c r="F104" s="8" t="s">
        <v>70</v>
      </c>
      <c r="G104" s="8" t="s">
        <v>78</v>
      </c>
      <c r="H104" s="8" t="s">
        <v>71</v>
      </c>
      <c r="I104" s="10">
        <v>1317</v>
      </c>
      <c r="J104" s="11" t="s">
        <v>415</v>
      </c>
      <c r="L104" s="12" t="s">
        <v>80</v>
      </c>
      <c r="M104" s="8" t="s">
        <v>15</v>
      </c>
      <c r="N104" s="14" t="s">
        <v>82</v>
      </c>
      <c r="O104" s="14" t="s">
        <v>373</v>
      </c>
      <c r="P104" s="11" t="s">
        <v>416</v>
      </c>
      <c r="Q104" t="b">
        <f t="shared" si="1"/>
        <v>0</v>
      </c>
    </row>
    <row r="105" spans="1:17" x14ac:dyDescent="0.3">
      <c r="A105" t="s">
        <v>417</v>
      </c>
      <c r="B105" s="8" t="s">
        <v>80</v>
      </c>
      <c r="C105" s="8" t="s">
        <v>33</v>
      </c>
      <c r="D105" s="9" t="s">
        <v>370</v>
      </c>
      <c r="E105" s="9" t="s">
        <v>414</v>
      </c>
      <c r="F105" s="8" t="s">
        <v>70</v>
      </c>
      <c r="G105" s="8" t="s">
        <v>78</v>
      </c>
      <c r="H105" s="8" t="s">
        <v>71</v>
      </c>
      <c r="I105" s="10">
        <v>1318</v>
      </c>
      <c r="J105" s="11" t="s">
        <v>418</v>
      </c>
      <c r="L105" s="12" t="s">
        <v>80</v>
      </c>
      <c r="M105" s="8" t="s">
        <v>15</v>
      </c>
      <c r="N105" s="14" t="s">
        <v>82</v>
      </c>
      <c r="O105" s="14" t="s">
        <v>373</v>
      </c>
      <c r="P105" s="11" t="s">
        <v>419</v>
      </c>
      <c r="Q105" t="b">
        <f t="shared" si="1"/>
        <v>0</v>
      </c>
    </row>
    <row r="106" spans="1:17" x14ac:dyDescent="0.3">
      <c r="A106" t="s">
        <v>420</v>
      </c>
      <c r="B106" s="8" t="s">
        <v>80</v>
      </c>
      <c r="C106" s="8" t="s">
        <v>33</v>
      </c>
      <c r="D106" s="9" t="s">
        <v>370</v>
      </c>
      <c r="E106" s="9" t="s">
        <v>414</v>
      </c>
      <c r="F106" s="8" t="s">
        <v>70</v>
      </c>
      <c r="G106" s="8" t="s">
        <v>78</v>
      </c>
      <c r="H106" s="8" t="s">
        <v>71</v>
      </c>
      <c r="I106" s="10">
        <v>1319</v>
      </c>
      <c r="J106" s="11" t="s">
        <v>421</v>
      </c>
      <c r="L106" s="12" t="s">
        <v>80</v>
      </c>
      <c r="M106" s="12" t="s">
        <v>136</v>
      </c>
      <c r="N106" s="14" t="s">
        <v>82</v>
      </c>
      <c r="O106" s="14" t="s">
        <v>137</v>
      </c>
      <c r="P106" s="11" t="s">
        <v>422</v>
      </c>
      <c r="Q106" t="b">
        <f t="shared" si="1"/>
        <v>0</v>
      </c>
    </row>
    <row r="107" spans="1:17" x14ac:dyDescent="0.3">
      <c r="A107" t="s">
        <v>423</v>
      </c>
      <c r="B107" s="8" t="s">
        <v>80</v>
      </c>
      <c r="C107" s="8" t="s">
        <v>33</v>
      </c>
      <c r="D107" s="9" t="s">
        <v>370</v>
      </c>
      <c r="E107" s="9" t="s">
        <v>414</v>
      </c>
      <c r="F107" s="8" t="s">
        <v>70</v>
      </c>
      <c r="G107" s="8" t="s">
        <v>78</v>
      </c>
      <c r="H107" s="8" t="s">
        <v>71</v>
      </c>
      <c r="I107" s="10">
        <v>1320</v>
      </c>
      <c r="J107" s="11" t="s">
        <v>424</v>
      </c>
      <c r="L107" s="12" t="s">
        <v>80</v>
      </c>
      <c r="M107" s="12" t="s">
        <v>23</v>
      </c>
      <c r="N107" s="14" t="s">
        <v>82</v>
      </c>
      <c r="O107" s="14" t="s">
        <v>383</v>
      </c>
      <c r="P107" s="11" t="s">
        <v>425</v>
      </c>
      <c r="Q107" t="b">
        <f t="shared" si="1"/>
        <v>0</v>
      </c>
    </row>
    <row r="108" spans="1:17" x14ac:dyDescent="0.3">
      <c r="A108" t="s">
        <v>426</v>
      </c>
      <c r="B108" s="8" t="s">
        <v>80</v>
      </c>
      <c r="C108" s="8" t="s">
        <v>33</v>
      </c>
      <c r="D108" s="9" t="s">
        <v>370</v>
      </c>
      <c r="E108" s="9" t="s">
        <v>414</v>
      </c>
      <c r="F108" s="8" t="s">
        <v>70</v>
      </c>
      <c r="G108" s="8" t="s">
        <v>78</v>
      </c>
      <c r="H108" s="8" t="s">
        <v>71</v>
      </c>
      <c r="I108" s="10">
        <v>1321</v>
      </c>
      <c r="J108" s="11" t="s">
        <v>427</v>
      </c>
      <c r="L108" s="12" t="s">
        <v>80</v>
      </c>
      <c r="M108" s="12" t="s">
        <v>136</v>
      </c>
      <c r="N108" s="14" t="s">
        <v>82</v>
      </c>
      <c r="O108" s="14" t="s">
        <v>137</v>
      </c>
      <c r="P108" s="11" t="s">
        <v>428</v>
      </c>
      <c r="Q108" t="b">
        <f t="shared" si="1"/>
        <v>0</v>
      </c>
    </row>
    <row r="109" spans="1:17" x14ac:dyDescent="0.3">
      <c r="A109" t="s">
        <v>429</v>
      </c>
      <c r="B109" s="8" t="s">
        <v>80</v>
      </c>
      <c r="C109" s="8" t="s">
        <v>33</v>
      </c>
      <c r="D109" s="9" t="s">
        <v>370</v>
      </c>
      <c r="E109" s="9" t="s">
        <v>414</v>
      </c>
      <c r="F109" s="8" t="s">
        <v>70</v>
      </c>
      <c r="G109" s="8" t="s">
        <v>78</v>
      </c>
      <c r="H109" s="8" t="s">
        <v>71</v>
      </c>
      <c r="I109" s="10">
        <v>1322</v>
      </c>
      <c r="J109" s="11" t="s">
        <v>430</v>
      </c>
      <c r="L109" s="12" t="s">
        <v>80</v>
      </c>
      <c r="M109" s="12" t="s">
        <v>136</v>
      </c>
      <c r="N109" s="14" t="s">
        <v>82</v>
      </c>
      <c r="O109" s="14" t="s">
        <v>137</v>
      </c>
      <c r="P109" s="11" t="s">
        <v>431</v>
      </c>
      <c r="Q109" t="b">
        <f t="shared" si="1"/>
        <v>0</v>
      </c>
    </row>
    <row r="110" spans="1:17" x14ac:dyDescent="0.3">
      <c r="A110" t="s">
        <v>432</v>
      </c>
      <c r="B110" s="8" t="s">
        <v>80</v>
      </c>
      <c r="C110" s="8" t="s">
        <v>33</v>
      </c>
      <c r="D110" s="9" t="s">
        <v>370</v>
      </c>
      <c r="E110" s="9" t="s">
        <v>414</v>
      </c>
      <c r="F110" s="8" t="s">
        <v>70</v>
      </c>
      <c r="G110" s="8" t="s">
        <v>78</v>
      </c>
      <c r="H110" s="8" t="s">
        <v>71</v>
      </c>
      <c r="I110" s="10">
        <v>1323</v>
      </c>
      <c r="J110" s="11" t="s">
        <v>433</v>
      </c>
      <c r="L110" s="12" t="s">
        <v>80</v>
      </c>
      <c r="M110" s="12" t="s">
        <v>33</v>
      </c>
      <c r="N110" s="14" t="s">
        <v>82</v>
      </c>
      <c r="O110" s="14" t="s">
        <v>83</v>
      </c>
      <c r="P110" s="11" t="s">
        <v>434</v>
      </c>
      <c r="Q110" t="b">
        <f t="shared" si="1"/>
        <v>0</v>
      </c>
    </row>
    <row r="111" spans="1:17" x14ac:dyDescent="0.3">
      <c r="A111" t="s">
        <v>435</v>
      </c>
      <c r="B111" s="8" t="s">
        <v>80</v>
      </c>
      <c r="C111" s="8" t="s">
        <v>33</v>
      </c>
      <c r="D111" s="9" t="s">
        <v>370</v>
      </c>
      <c r="E111" s="9" t="s">
        <v>414</v>
      </c>
      <c r="F111" s="8" t="s">
        <v>70</v>
      </c>
      <c r="G111" s="8" t="s">
        <v>78</v>
      </c>
      <c r="H111" s="8" t="s">
        <v>71</v>
      </c>
      <c r="I111" s="10">
        <v>1324</v>
      </c>
      <c r="J111" s="11" t="s">
        <v>436</v>
      </c>
      <c r="L111" s="12" t="s">
        <v>80</v>
      </c>
      <c r="M111" s="12" t="s">
        <v>136</v>
      </c>
      <c r="N111" s="14" t="s">
        <v>82</v>
      </c>
      <c r="O111" s="14" t="s">
        <v>137</v>
      </c>
      <c r="P111" s="11" t="s">
        <v>437</v>
      </c>
      <c r="Q111" t="b">
        <f t="shared" si="1"/>
        <v>0</v>
      </c>
    </row>
    <row r="112" spans="1:17" x14ac:dyDescent="0.3">
      <c r="A112" t="s">
        <v>438</v>
      </c>
      <c r="B112" s="8" t="s">
        <v>80</v>
      </c>
      <c r="C112" s="8" t="s">
        <v>33</v>
      </c>
      <c r="D112" s="9" t="s">
        <v>370</v>
      </c>
      <c r="E112" s="9" t="s">
        <v>414</v>
      </c>
      <c r="F112" s="8" t="s">
        <v>70</v>
      </c>
      <c r="G112" s="8" t="s">
        <v>78</v>
      </c>
      <c r="H112" s="8" t="s">
        <v>71</v>
      </c>
      <c r="I112" s="10">
        <v>1325</v>
      </c>
      <c r="J112" s="11" t="s">
        <v>439</v>
      </c>
      <c r="L112" s="12" t="s">
        <v>80</v>
      </c>
      <c r="M112" s="12" t="s">
        <v>23</v>
      </c>
      <c r="N112" s="14" t="s">
        <v>82</v>
      </c>
      <c r="O112" s="14" t="s">
        <v>383</v>
      </c>
      <c r="P112" s="11" t="s">
        <v>440</v>
      </c>
      <c r="Q112" t="b">
        <f t="shared" si="1"/>
        <v>0</v>
      </c>
    </row>
    <row r="113" spans="1:17" x14ac:dyDescent="0.3">
      <c r="A113" t="s">
        <v>441</v>
      </c>
      <c r="B113" s="8" t="s">
        <v>80</v>
      </c>
      <c r="C113" s="8" t="s">
        <v>33</v>
      </c>
      <c r="D113" s="9" t="s">
        <v>370</v>
      </c>
      <c r="E113" s="9" t="s">
        <v>414</v>
      </c>
      <c r="F113" s="8" t="s">
        <v>70</v>
      </c>
      <c r="G113" s="8" t="s">
        <v>78</v>
      </c>
      <c r="H113" s="8" t="s">
        <v>71</v>
      </c>
      <c r="I113" s="10">
        <v>1326</v>
      </c>
      <c r="J113" s="11" t="s">
        <v>442</v>
      </c>
      <c r="L113" s="12" t="s">
        <v>80</v>
      </c>
      <c r="M113" s="12" t="s">
        <v>275</v>
      </c>
      <c r="N113" s="14" t="s">
        <v>82</v>
      </c>
      <c r="O113" s="14" t="s">
        <v>332</v>
      </c>
      <c r="P113" s="11" t="s">
        <v>443</v>
      </c>
      <c r="Q113" t="b">
        <f t="shared" si="1"/>
        <v>0</v>
      </c>
    </row>
    <row r="114" spans="1:17" x14ac:dyDescent="0.3">
      <c r="A114" t="s">
        <v>444</v>
      </c>
      <c r="B114" s="8" t="s">
        <v>80</v>
      </c>
      <c r="C114" s="8" t="s">
        <v>33</v>
      </c>
      <c r="D114" s="9" t="s">
        <v>370</v>
      </c>
      <c r="E114" s="9" t="s">
        <v>414</v>
      </c>
      <c r="F114" s="8" t="s">
        <v>70</v>
      </c>
      <c r="G114" s="8" t="s">
        <v>78</v>
      </c>
      <c r="H114" s="8" t="s">
        <v>71</v>
      </c>
      <c r="I114" s="10">
        <v>1327</v>
      </c>
      <c r="J114" s="11" t="s">
        <v>445</v>
      </c>
      <c r="L114" s="12" t="s">
        <v>80</v>
      </c>
      <c r="M114" s="8" t="s">
        <v>15</v>
      </c>
      <c r="N114" s="14" t="s">
        <v>82</v>
      </c>
      <c r="O114" s="14" t="s">
        <v>373</v>
      </c>
      <c r="P114" s="11" t="s">
        <v>446</v>
      </c>
      <c r="Q114" t="b">
        <f t="shared" si="1"/>
        <v>0</v>
      </c>
    </row>
    <row r="115" spans="1:17" x14ac:dyDescent="0.3">
      <c r="A115" t="s">
        <v>447</v>
      </c>
      <c r="B115" s="8" t="s">
        <v>80</v>
      </c>
      <c r="C115" s="8" t="s">
        <v>15</v>
      </c>
      <c r="D115" s="9" t="s">
        <v>370</v>
      </c>
      <c r="E115" s="9" t="s">
        <v>371</v>
      </c>
      <c r="F115" s="8" t="s">
        <v>70</v>
      </c>
      <c r="G115" s="8" t="s">
        <v>78</v>
      </c>
      <c r="H115" s="8" t="s">
        <v>71</v>
      </c>
      <c r="I115" s="10">
        <v>1328</v>
      </c>
      <c r="J115" s="11" t="s">
        <v>448</v>
      </c>
      <c r="L115" s="12" t="s">
        <v>80</v>
      </c>
      <c r="M115" s="12" t="s">
        <v>136</v>
      </c>
      <c r="N115" s="14" t="s">
        <v>82</v>
      </c>
      <c r="O115" s="14" t="s">
        <v>137</v>
      </c>
      <c r="P115" s="11" t="s">
        <v>449</v>
      </c>
      <c r="Q115" t="b">
        <f t="shared" si="1"/>
        <v>0</v>
      </c>
    </row>
    <row r="116" spans="1:17" x14ac:dyDescent="0.3">
      <c r="A116" t="s">
        <v>450</v>
      </c>
      <c r="B116" s="8" t="s">
        <v>75</v>
      </c>
      <c r="C116" s="8" t="s">
        <v>136</v>
      </c>
      <c r="D116" s="9" t="s">
        <v>76</v>
      </c>
      <c r="E116" s="9" t="s">
        <v>451</v>
      </c>
      <c r="F116" s="8" t="s">
        <v>50</v>
      </c>
      <c r="G116" s="8" t="s">
        <v>78</v>
      </c>
      <c r="H116" s="8" t="s">
        <v>51</v>
      </c>
      <c r="I116" s="10">
        <v>1339</v>
      </c>
      <c r="J116" s="11" t="s">
        <v>452</v>
      </c>
      <c r="L116" s="12" t="s">
        <v>41</v>
      </c>
      <c r="M116" s="12" t="s">
        <v>53</v>
      </c>
      <c r="N116" s="14" t="s">
        <v>43</v>
      </c>
      <c r="O116" s="14" t="s">
        <v>54</v>
      </c>
      <c r="P116" s="11" t="s">
        <v>453</v>
      </c>
      <c r="Q116" t="b">
        <f t="shared" si="1"/>
        <v>0</v>
      </c>
    </row>
    <row r="117" spans="1:17" x14ac:dyDescent="0.3">
      <c r="A117" t="s">
        <v>454</v>
      </c>
      <c r="B117" s="8" t="s">
        <v>75</v>
      </c>
      <c r="C117" s="8" t="s">
        <v>15</v>
      </c>
      <c r="D117" s="9" t="s">
        <v>76</v>
      </c>
      <c r="E117" s="9" t="s">
        <v>455</v>
      </c>
      <c r="F117" s="8" t="s">
        <v>30</v>
      </c>
      <c r="G117" s="8" t="s">
        <v>78</v>
      </c>
      <c r="H117" s="8" t="s">
        <v>31</v>
      </c>
      <c r="I117" s="10">
        <v>1340</v>
      </c>
      <c r="J117" s="11" t="s">
        <v>456</v>
      </c>
      <c r="L117" s="12" t="s">
        <v>100</v>
      </c>
      <c r="M117" s="12" t="s">
        <v>136</v>
      </c>
      <c r="N117" s="14" t="s">
        <v>101</v>
      </c>
      <c r="O117" s="14" t="s">
        <v>281</v>
      </c>
      <c r="P117" s="11" t="s">
        <v>457</v>
      </c>
      <c r="Q117" t="b">
        <f t="shared" si="1"/>
        <v>0</v>
      </c>
    </row>
    <row r="118" spans="1:17" x14ac:dyDescent="0.3">
      <c r="A118" t="s">
        <v>458</v>
      </c>
      <c r="B118" s="8" t="s">
        <v>75</v>
      </c>
      <c r="C118" s="8" t="s">
        <v>23</v>
      </c>
      <c r="D118" s="9" t="s">
        <v>76</v>
      </c>
      <c r="E118" s="9" t="s">
        <v>359</v>
      </c>
      <c r="F118" s="8" t="s">
        <v>18</v>
      </c>
      <c r="G118" s="8" t="s">
        <v>78</v>
      </c>
      <c r="H118" s="8" t="s">
        <v>20</v>
      </c>
      <c r="I118" s="10">
        <v>1365</v>
      </c>
      <c r="J118" s="11" t="s">
        <v>459</v>
      </c>
      <c r="L118" s="12" t="s">
        <v>80</v>
      </c>
      <c r="M118" s="12" t="s">
        <v>62</v>
      </c>
      <c r="N118" s="14" t="s">
        <v>82</v>
      </c>
      <c r="O118" s="14" t="s">
        <v>328</v>
      </c>
      <c r="P118" s="11" t="s">
        <v>460</v>
      </c>
      <c r="Q118" t="b">
        <f t="shared" si="1"/>
        <v>0</v>
      </c>
    </row>
    <row r="119" spans="1:17" x14ac:dyDescent="0.3">
      <c r="A119" t="s">
        <v>461</v>
      </c>
      <c r="B119" s="8" t="s">
        <v>75</v>
      </c>
      <c r="C119" s="8" t="s">
        <v>23</v>
      </c>
      <c r="D119" s="9" t="s">
        <v>76</v>
      </c>
      <c r="E119" s="9" t="s">
        <v>359</v>
      </c>
      <c r="F119" s="8" t="s">
        <v>18</v>
      </c>
      <c r="G119" s="8" t="s">
        <v>78</v>
      </c>
      <c r="H119" s="8" t="s">
        <v>20</v>
      </c>
      <c r="I119" s="10">
        <v>1368</v>
      </c>
      <c r="J119" s="11" t="s">
        <v>462</v>
      </c>
      <c r="L119" s="12" t="s">
        <v>100</v>
      </c>
      <c r="M119" s="12" t="s">
        <v>275</v>
      </c>
      <c r="N119" s="14" t="s">
        <v>101</v>
      </c>
      <c r="O119" s="14" t="s">
        <v>276</v>
      </c>
      <c r="P119" s="11" t="s">
        <v>463</v>
      </c>
      <c r="Q119" t="b">
        <f t="shared" si="1"/>
        <v>0</v>
      </c>
    </row>
    <row r="120" spans="1:17" x14ac:dyDescent="0.3">
      <c r="A120" t="s">
        <v>464</v>
      </c>
      <c r="B120" s="8" t="s">
        <v>75</v>
      </c>
      <c r="C120" s="8" t="s">
        <v>136</v>
      </c>
      <c r="D120" s="9" t="s">
        <v>76</v>
      </c>
      <c r="E120" s="9" t="s">
        <v>451</v>
      </c>
      <c r="F120" s="8" t="s">
        <v>50</v>
      </c>
      <c r="G120" s="8" t="s">
        <v>78</v>
      </c>
      <c r="H120" s="8" t="s">
        <v>51</v>
      </c>
      <c r="I120" s="10">
        <v>1373</v>
      </c>
      <c r="J120" s="11" t="s">
        <v>465</v>
      </c>
      <c r="L120" s="12" t="s">
        <v>100</v>
      </c>
      <c r="M120" s="13" t="s">
        <v>62</v>
      </c>
      <c r="N120" s="14" t="s">
        <v>101</v>
      </c>
      <c r="O120" s="14" t="s">
        <v>211</v>
      </c>
      <c r="P120" s="11" t="s">
        <v>466</v>
      </c>
      <c r="Q120" t="b">
        <f t="shared" si="1"/>
        <v>0</v>
      </c>
    </row>
    <row r="121" spans="1:17" x14ac:dyDescent="0.3">
      <c r="A121" t="s">
        <v>467</v>
      </c>
      <c r="B121" s="8" t="s">
        <v>75</v>
      </c>
      <c r="C121" s="8" t="s">
        <v>62</v>
      </c>
      <c r="D121" s="9" t="s">
        <v>76</v>
      </c>
      <c r="E121" s="9" t="s">
        <v>468</v>
      </c>
      <c r="F121" s="8" t="s">
        <v>245</v>
      </c>
      <c r="G121" s="8" t="s">
        <v>78</v>
      </c>
      <c r="H121" s="8" t="s">
        <v>60</v>
      </c>
      <c r="I121" s="10">
        <v>1375</v>
      </c>
      <c r="J121" s="11" t="s">
        <v>469</v>
      </c>
      <c r="L121" s="12" t="s">
        <v>100</v>
      </c>
      <c r="M121" s="12" t="s">
        <v>23</v>
      </c>
      <c r="N121" s="14" t="s">
        <v>101</v>
      </c>
      <c r="O121" s="14" t="s">
        <v>254</v>
      </c>
      <c r="P121" s="11" t="s">
        <v>470</v>
      </c>
      <c r="Q121" t="b">
        <f t="shared" si="1"/>
        <v>0</v>
      </c>
    </row>
    <row r="122" spans="1:17" x14ac:dyDescent="0.3">
      <c r="A122" t="s">
        <v>471</v>
      </c>
      <c r="B122" s="8" t="s">
        <v>100</v>
      </c>
      <c r="C122" s="8" t="s">
        <v>23</v>
      </c>
      <c r="D122" s="9" t="s">
        <v>231</v>
      </c>
      <c r="E122" s="9" t="s">
        <v>244</v>
      </c>
      <c r="F122" s="8" t="s">
        <v>245</v>
      </c>
      <c r="G122" s="8" t="s">
        <v>39</v>
      </c>
      <c r="H122" s="8" t="s">
        <v>60</v>
      </c>
      <c r="I122" s="10">
        <v>1385</v>
      </c>
      <c r="J122" s="11" t="s">
        <v>472</v>
      </c>
      <c r="L122" s="12" t="s">
        <v>41</v>
      </c>
      <c r="M122" s="12" t="s">
        <v>23</v>
      </c>
      <c r="N122" s="14" t="s">
        <v>43</v>
      </c>
      <c r="O122" s="14" t="s">
        <v>247</v>
      </c>
      <c r="P122" s="11" t="s">
        <v>473</v>
      </c>
      <c r="Q122" t="b">
        <f t="shared" si="1"/>
        <v>0</v>
      </c>
    </row>
    <row r="123" spans="1:17" x14ac:dyDescent="0.3">
      <c r="A123" t="s">
        <v>474</v>
      </c>
      <c r="B123" s="8" t="s">
        <v>56</v>
      </c>
      <c r="C123" s="8" t="s">
        <v>15</v>
      </c>
      <c r="D123" s="9" t="s">
        <v>57</v>
      </c>
      <c r="E123" s="9" t="s">
        <v>58</v>
      </c>
      <c r="F123" s="8" t="s">
        <v>260</v>
      </c>
      <c r="G123" s="8" t="s">
        <v>19</v>
      </c>
      <c r="H123" s="8" t="s">
        <v>60</v>
      </c>
      <c r="I123" s="10">
        <v>1395</v>
      </c>
      <c r="J123" s="11" t="s">
        <v>475</v>
      </c>
      <c r="L123" s="12" t="s">
        <v>22</v>
      </c>
      <c r="M123" s="13" t="s">
        <v>33</v>
      </c>
      <c r="N123" s="14" t="s">
        <v>24</v>
      </c>
      <c r="O123" s="14" t="s">
        <v>34</v>
      </c>
      <c r="P123" s="11" t="s">
        <v>475</v>
      </c>
      <c r="Q123" t="b">
        <f t="shared" si="1"/>
        <v>1</v>
      </c>
    </row>
    <row r="124" spans="1:17" x14ac:dyDescent="0.3">
      <c r="A124" t="s">
        <v>476</v>
      </c>
      <c r="B124" s="8" t="s">
        <v>47</v>
      </c>
      <c r="C124" s="8" t="s">
        <v>15</v>
      </c>
      <c r="D124" s="9" t="s">
        <v>48</v>
      </c>
      <c r="E124" s="9" t="s">
        <v>49</v>
      </c>
      <c r="F124" s="8" t="s">
        <v>50</v>
      </c>
      <c r="G124" s="8" t="s">
        <v>39</v>
      </c>
      <c r="H124" s="8" t="s">
        <v>51</v>
      </c>
      <c r="I124" s="10">
        <v>1409</v>
      </c>
      <c r="J124" s="11" t="s">
        <v>477</v>
      </c>
      <c r="L124" s="12" t="s">
        <v>22</v>
      </c>
      <c r="M124" s="13" t="s">
        <v>15</v>
      </c>
      <c r="N124" s="14" t="s">
        <v>24</v>
      </c>
      <c r="O124" s="14" t="s">
        <v>106</v>
      </c>
      <c r="P124" s="11" t="s">
        <v>478</v>
      </c>
      <c r="Q124" t="b">
        <f t="shared" si="1"/>
        <v>0</v>
      </c>
    </row>
    <row r="125" spans="1:17" x14ac:dyDescent="0.3">
      <c r="A125" t="s">
        <v>479</v>
      </c>
      <c r="B125" s="8" t="s">
        <v>480</v>
      </c>
      <c r="C125" s="8" t="s">
        <v>15</v>
      </c>
      <c r="D125" s="9" t="s">
        <v>481</v>
      </c>
      <c r="E125" s="9" t="s">
        <v>482</v>
      </c>
      <c r="F125" s="8" t="s">
        <v>30</v>
      </c>
      <c r="G125" s="8" t="s">
        <v>78</v>
      </c>
      <c r="H125" s="8" t="s">
        <v>31</v>
      </c>
      <c r="I125" s="10">
        <v>1411</v>
      </c>
      <c r="J125" s="11" t="s">
        <v>483</v>
      </c>
      <c r="L125" s="13" t="s">
        <v>480</v>
      </c>
      <c r="M125" s="13" t="s">
        <v>15</v>
      </c>
      <c r="N125" s="9" t="s">
        <v>484</v>
      </c>
      <c r="O125" s="14" t="s">
        <v>485</v>
      </c>
      <c r="P125" s="11" t="s">
        <v>486</v>
      </c>
      <c r="Q125" t="b">
        <f t="shared" si="1"/>
        <v>0</v>
      </c>
    </row>
    <row r="126" spans="1:17" x14ac:dyDescent="0.3">
      <c r="A126" t="s">
        <v>487</v>
      </c>
      <c r="B126" s="8" t="s">
        <v>75</v>
      </c>
      <c r="C126" s="8" t="s">
        <v>89</v>
      </c>
      <c r="D126" s="9" t="s">
        <v>76</v>
      </c>
      <c r="E126" s="9" t="s">
        <v>355</v>
      </c>
      <c r="F126" s="8" t="s">
        <v>70</v>
      </c>
      <c r="G126" s="8" t="s">
        <v>78</v>
      </c>
      <c r="H126" s="8" t="s">
        <v>71</v>
      </c>
      <c r="I126" s="10">
        <v>1418</v>
      </c>
      <c r="J126" s="11" t="s">
        <v>488</v>
      </c>
      <c r="L126" s="12" t="s">
        <v>80</v>
      </c>
      <c r="M126" s="8" t="s">
        <v>15</v>
      </c>
      <c r="N126" s="14" t="s">
        <v>82</v>
      </c>
      <c r="O126" s="14" t="s">
        <v>373</v>
      </c>
      <c r="P126" s="11" t="s">
        <v>489</v>
      </c>
      <c r="Q126" t="b">
        <f t="shared" si="1"/>
        <v>0</v>
      </c>
    </row>
    <row r="127" spans="1:17" x14ac:dyDescent="0.3">
      <c r="A127" t="s">
        <v>490</v>
      </c>
      <c r="B127" s="8" t="s">
        <v>22</v>
      </c>
      <c r="C127" s="8" t="s">
        <v>15</v>
      </c>
      <c r="D127" s="9" t="s">
        <v>111</v>
      </c>
      <c r="E127" s="9" t="s">
        <v>491</v>
      </c>
      <c r="F127" s="8" t="s">
        <v>70</v>
      </c>
      <c r="G127" s="8" t="s">
        <v>19</v>
      </c>
      <c r="H127" s="8" t="s">
        <v>71</v>
      </c>
      <c r="I127" s="10">
        <v>1424</v>
      </c>
      <c r="J127" s="11" t="s">
        <v>492</v>
      </c>
      <c r="L127" s="12" t="s">
        <v>22</v>
      </c>
      <c r="M127" s="13" t="s">
        <v>42</v>
      </c>
      <c r="N127" s="14" t="s">
        <v>24</v>
      </c>
      <c r="O127" s="14" t="s">
        <v>493</v>
      </c>
      <c r="P127" s="11" t="s">
        <v>494</v>
      </c>
      <c r="Q127" t="b">
        <f t="shared" si="1"/>
        <v>0</v>
      </c>
    </row>
    <row r="128" spans="1:17" x14ac:dyDescent="0.3">
      <c r="A128" t="s">
        <v>495</v>
      </c>
      <c r="B128" s="8" t="s">
        <v>22</v>
      </c>
      <c r="C128" s="8" t="s">
        <v>15</v>
      </c>
      <c r="D128" s="9" t="s">
        <v>111</v>
      </c>
      <c r="E128" s="9" t="s">
        <v>112</v>
      </c>
      <c r="F128" s="8" t="s">
        <v>70</v>
      </c>
      <c r="G128" s="8" t="s">
        <v>19</v>
      </c>
      <c r="H128" s="8" t="s">
        <v>71</v>
      </c>
      <c r="I128" s="10">
        <v>1439</v>
      </c>
      <c r="J128" s="11" t="s">
        <v>496</v>
      </c>
      <c r="L128" s="12" t="s">
        <v>22</v>
      </c>
      <c r="M128" s="13" t="s">
        <v>15</v>
      </c>
      <c r="N128" s="14" t="s">
        <v>24</v>
      </c>
      <c r="O128" s="14" t="s">
        <v>106</v>
      </c>
      <c r="P128" s="11" t="s">
        <v>496</v>
      </c>
      <c r="Q128" t="b">
        <f t="shared" si="1"/>
        <v>1</v>
      </c>
    </row>
    <row r="129" spans="1:17" x14ac:dyDescent="0.3">
      <c r="A129" t="s">
        <v>497</v>
      </c>
      <c r="B129" s="8" t="s">
        <v>67</v>
      </c>
      <c r="C129" s="8" t="s">
        <v>15</v>
      </c>
      <c r="D129" s="9" t="s">
        <v>68</v>
      </c>
      <c r="E129" s="9" t="s">
        <v>69</v>
      </c>
      <c r="F129" s="8" t="s">
        <v>70</v>
      </c>
      <c r="G129" s="8" t="s">
        <v>39</v>
      </c>
      <c r="H129" s="8" t="s">
        <v>71</v>
      </c>
      <c r="I129" s="10">
        <v>1482</v>
      </c>
      <c r="J129" s="11" t="s">
        <v>498</v>
      </c>
      <c r="L129" s="12" t="s">
        <v>41</v>
      </c>
      <c r="M129" s="12" t="s">
        <v>42</v>
      </c>
      <c r="N129" s="14" t="s">
        <v>43</v>
      </c>
      <c r="O129" s="14" t="s">
        <v>44</v>
      </c>
      <c r="P129" s="11" t="s">
        <v>498</v>
      </c>
      <c r="Q129" t="b">
        <f t="shared" si="1"/>
        <v>1</v>
      </c>
    </row>
    <row r="130" spans="1:17" x14ac:dyDescent="0.3">
      <c r="A130" t="s">
        <v>499</v>
      </c>
      <c r="B130" s="8" t="s">
        <v>480</v>
      </c>
      <c r="C130" s="8" t="s">
        <v>15</v>
      </c>
      <c r="D130" s="9" t="s">
        <v>481</v>
      </c>
      <c r="E130" s="9" t="s">
        <v>482</v>
      </c>
      <c r="F130" s="8" t="s">
        <v>30</v>
      </c>
      <c r="G130" s="8" t="s">
        <v>39</v>
      </c>
      <c r="H130" s="8" t="s">
        <v>31</v>
      </c>
      <c r="I130" s="10">
        <v>1483</v>
      </c>
      <c r="J130" s="11" t="s">
        <v>500</v>
      </c>
      <c r="L130" s="13" t="s">
        <v>480</v>
      </c>
      <c r="M130" s="13" t="s">
        <v>15</v>
      </c>
      <c r="N130" s="9" t="s">
        <v>484</v>
      </c>
      <c r="O130" s="14" t="s">
        <v>485</v>
      </c>
      <c r="P130" s="11" t="s">
        <v>501</v>
      </c>
      <c r="Q130" t="b">
        <f t="shared" si="1"/>
        <v>0</v>
      </c>
    </row>
    <row r="131" spans="1:17" x14ac:dyDescent="0.3">
      <c r="A131" t="s">
        <v>502</v>
      </c>
      <c r="B131" s="8" t="s">
        <v>75</v>
      </c>
      <c r="C131" s="8" t="s">
        <v>15</v>
      </c>
      <c r="D131" s="9" t="s">
        <v>76</v>
      </c>
      <c r="E131" s="9" t="s">
        <v>455</v>
      </c>
      <c r="F131" s="8" t="s">
        <v>272</v>
      </c>
      <c r="G131" s="8" t="s">
        <v>78</v>
      </c>
      <c r="H131" s="8" t="s">
        <v>273</v>
      </c>
      <c r="I131" s="10">
        <v>1502</v>
      </c>
      <c r="J131" s="11" t="s">
        <v>503</v>
      </c>
      <c r="L131" s="12" t="s">
        <v>100</v>
      </c>
      <c r="M131" s="12" t="s">
        <v>275</v>
      </c>
      <c r="N131" s="14" t="s">
        <v>101</v>
      </c>
      <c r="O131" s="14" t="s">
        <v>276</v>
      </c>
      <c r="P131" s="11" t="s">
        <v>504</v>
      </c>
      <c r="Q131" t="b">
        <f t="shared" si="1"/>
        <v>0</v>
      </c>
    </row>
    <row r="132" spans="1:17" x14ac:dyDescent="0.3">
      <c r="A132" t="s">
        <v>505</v>
      </c>
      <c r="B132" s="8" t="s">
        <v>75</v>
      </c>
      <c r="C132" s="8" t="s">
        <v>15</v>
      </c>
      <c r="D132" s="9" t="s">
        <v>76</v>
      </c>
      <c r="E132" s="9" t="s">
        <v>455</v>
      </c>
      <c r="F132" s="8" t="s">
        <v>30</v>
      </c>
      <c r="G132" s="8" t="s">
        <v>78</v>
      </c>
      <c r="H132" s="8" t="s">
        <v>31</v>
      </c>
      <c r="I132" s="10">
        <v>1509</v>
      </c>
      <c r="J132" s="11" t="s">
        <v>506</v>
      </c>
      <c r="L132" s="12" t="s">
        <v>100</v>
      </c>
      <c r="M132" s="12" t="s">
        <v>136</v>
      </c>
      <c r="N132" s="14" t="s">
        <v>101</v>
      </c>
      <c r="O132" s="14" t="s">
        <v>281</v>
      </c>
      <c r="P132" s="11" t="s">
        <v>507</v>
      </c>
      <c r="Q132" t="b">
        <f t="shared" si="1"/>
        <v>0</v>
      </c>
    </row>
    <row r="133" spans="1:17" x14ac:dyDescent="0.3">
      <c r="A133" t="s">
        <v>508</v>
      </c>
      <c r="B133" s="8" t="s">
        <v>75</v>
      </c>
      <c r="C133" s="8" t="s">
        <v>15</v>
      </c>
      <c r="D133" s="9" t="s">
        <v>76</v>
      </c>
      <c r="E133" s="9" t="s">
        <v>455</v>
      </c>
      <c r="F133" s="8" t="s">
        <v>314</v>
      </c>
      <c r="G133" s="8" t="s">
        <v>78</v>
      </c>
      <c r="H133" s="8" t="s">
        <v>273</v>
      </c>
      <c r="I133" s="10">
        <v>1515</v>
      </c>
      <c r="J133" s="11" t="s">
        <v>509</v>
      </c>
      <c r="L133" s="12" t="s">
        <v>100</v>
      </c>
      <c r="M133" s="12" t="s">
        <v>275</v>
      </c>
      <c r="N133" s="14" t="s">
        <v>101</v>
      </c>
      <c r="O133" s="14" t="s">
        <v>276</v>
      </c>
      <c r="P133" s="11" t="s">
        <v>510</v>
      </c>
      <c r="Q133" t="b">
        <f t="shared" si="1"/>
        <v>0</v>
      </c>
    </row>
    <row r="134" spans="1:17" x14ac:dyDescent="0.3">
      <c r="A134" t="s">
        <v>511</v>
      </c>
      <c r="B134" s="8" t="s">
        <v>75</v>
      </c>
      <c r="C134" s="8" t="s">
        <v>33</v>
      </c>
      <c r="D134" s="9" t="s">
        <v>76</v>
      </c>
      <c r="E134" s="9" t="s">
        <v>77</v>
      </c>
      <c r="F134" s="8" t="s">
        <v>70</v>
      </c>
      <c r="G134" s="8" t="s">
        <v>78</v>
      </c>
      <c r="H134" s="8" t="s">
        <v>71</v>
      </c>
      <c r="I134" s="10">
        <v>1517</v>
      </c>
      <c r="J134" s="11" t="s">
        <v>512</v>
      </c>
      <c r="L134" s="12" t="s">
        <v>100</v>
      </c>
      <c r="M134" s="8" t="s">
        <v>15</v>
      </c>
      <c r="N134" s="14" t="s">
        <v>101</v>
      </c>
      <c r="O134" s="14" t="s">
        <v>129</v>
      </c>
      <c r="P134" s="11" t="s">
        <v>513</v>
      </c>
      <c r="Q134" t="b">
        <f t="shared" si="1"/>
        <v>0</v>
      </c>
    </row>
    <row r="135" spans="1:17" x14ac:dyDescent="0.3">
      <c r="A135" t="s">
        <v>514</v>
      </c>
      <c r="B135" s="8" t="s">
        <v>480</v>
      </c>
      <c r="C135" s="8" t="s">
        <v>42</v>
      </c>
      <c r="D135" s="9" t="s">
        <v>481</v>
      </c>
      <c r="E135" s="9" t="s">
        <v>515</v>
      </c>
      <c r="F135" s="8" t="s">
        <v>516</v>
      </c>
      <c r="G135" s="8" t="s">
        <v>78</v>
      </c>
      <c r="H135" s="8" t="s">
        <v>71</v>
      </c>
      <c r="I135" s="10">
        <v>1522</v>
      </c>
      <c r="J135" s="11" t="s">
        <v>517</v>
      </c>
      <c r="L135" s="13" t="s">
        <v>480</v>
      </c>
      <c r="M135" s="13" t="s">
        <v>42</v>
      </c>
      <c r="N135" s="9" t="s">
        <v>484</v>
      </c>
      <c r="O135" s="14" t="s">
        <v>518</v>
      </c>
      <c r="P135" s="11" t="s">
        <v>519</v>
      </c>
      <c r="Q135" t="b">
        <f t="shared" si="1"/>
        <v>0</v>
      </c>
    </row>
    <row r="136" spans="1:17" x14ac:dyDescent="0.3">
      <c r="A136" t="s">
        <v>520</v>
      </c>
      <c r="B136" s="8" t="s">
        <v>75</v>
      </c>
      <c r="C136" s="8" t="s">
        <v>42</v>
      </c>
      <c r="D136" s="9" t="s">
        <v>76</v>
      </c>
      <c r="E136" s="9" t="s">
        <v>521</v>
      </c>
      <c r="F136" s="8" t="s">
        <v>227</v>
      </c>
      <c r="G136" s="8" t="s">
        <v>78</v>
      </c>
      <c r="H136" s="8" t="s">
        <v>71</v>
      </c>
      <c r="I136" s="10">
        <v>1523</v>
      </c>
      <c r="J136" s="11" t="s">
        <v>522</v>
      </c>
      <c r="L136" s="12" t="s">
        <v>100</v>
      </c>
      <c r="M136" s="12" t="s">
        <v>89</v>
      </c>
      <c r="N136" s="14" t="s">
        <v>101</v>
      </c>
      <c r="O136" s="14" t="s">
        <v>237</v>
      </c>
      <c r="P136" s="11" t="s">
        <v>523</v>
      </c>
      <c r="Q136" t="b">
        <f t="shared" ref="Q136:Q199" si="2">J136=P136</f>
        <v>0</v>
      </c>
    </row>
    <row r="137" spans="1:17" x14ac:dyDescent="0.3">
      <c r="A137" t="s">
        <v>524</v>
      </c>
      <c r="B137" s="8" t="s">
        <v>75</v>
      </c>
      <c r="C137" s="8" t="s">
        <v>15</v>
      </c>
      <c r="D137" s="9" t="s">
        <v>76</v>
      </c>
      <c r="E137" s="9" t="s">
        <v>455</v>
      </c>
      <c r="F137" s="8" t="s">
        <v>30</v>
      </c>
      <c r="G137" s="8" t="s">
        <v>78</v>
      </c>
      <c r="H137" s="8" t="s">
        <v>31</v>
      </c>
      <c r="I137" s="10">
        <v>1527</v>
      </c>
      <c r="J137" s="15" t="s">
        <v>525</v>
      </c>
      <c r="L137" s="12" t="s">
        <v>80</v>
      </c>
      <c r="M137" s="13" t="s">
        <v>42</v>
      </c>
      <c r="N137" s="14" t="s">
        <v>82</v>
      </c>
      <c r="O137" s="14" t="s">
        <v>526</v>
      </c>
      <c r="P137" s="11" t="s">
        <v>527</v>
      </c>
      <c r="Q137" t="b">
        <f t="shared" si="2"/>
        <v>0</v>
      </c>
    </row>
    <row r="138" spans="1:17" x14ac:dyDescent="0.3">
      <c r="A138" t="s">
        <v>528</v>
      </c>
      <c r="B138" s="8" t="s">
        <v>480</v>
      </c>
      <c r="C138" s="8" t="s">
        <v>42</v>
      </c>
      <c r="D138" s="9" t="s">
        <v>481</v>
      </c>
      <c r="E138" s="9" t="s">
        <v>515</v>
      </c>
      <c r="F138" s="8" t="s">
        <v>223</v>
      </c>
      <c r="G138" s="8" t="s">
        <v>78</v>
      </c>
      <c r="H138" s="8" t="s">
        <v>71</v>
      </c>
      <c r="I138" s="10">
        <v>1533</v>
      </c>
      <c r="J138" s="11" t="s">
        <v>529</v>
      </c>
      <c r="L138" s="13" t="s">
        <v>480</v>
      </c>
      <c r="M138" s="13" t="s">
        <v>42</v>
      </c>
      <c r="N138" s="9" t="s">
        <v>484</v>
      </c>
      <c r="O138" s="14" t="s">
        <v>518</v>
      </c>
      <c r="P138" s="11" t="s">
        <v>530</v>
      </c>
      <c r="Q138" t="b">
        <f t="shared" si="2"/>
        <v>0</v>
      </c>
    </row>
    <row r="139" spans="1:17" x14ac:dyDescent="0.3">
      <c r="A139" t="s">
        <v>531</v>
      </c>
      <c r="B139" s="8" t="s">
        <v>75</v>
      </c>
      <c r="C139" s="8" t="s">
        <v>42</v>
      </c>
      <c r="D139" s="9" t="s">
        <v>76</v>
      </c>
      <c r="E139" s="9" t="s">
        <v>521</v>
      </c>
      <c r="F139" s="8" t="s">
        <v>70</v>
      </c>
      <c r="G139" s="8" t="s">
        <v>78</v>
      </c>
      <c r="H139" s="8" t="s">
        <v>71</v>
      </c>
      <c r="I139" s="10">
        <v>1547</v>
      </c>
      <c r="J139" s="11" t="s">
        <v>532</v>
      </c>
      <c r="L139" s="12" t="s">
        <v>80</v>
      </c>
      <c r="M139" s="12" t="s">
        <v>136</v>
      </c>
      <c r="N139" s="14" t="s">
        <v>82</v>
      </c>
      <c r="O139" s="14" t="s">
        <v>137</v>
      </c>
      <c r="P139" s="11" t="s">
        <v>533</v>
      </c>
      <c r="Q139" t="b">
        <f t="shared" si="2"/>
        <v>0</v>
      </c>
    </row>
    <row r="140" spans="1:17" x14ac:dyDescent="0.3">
      <c r="A140" t="s">
        <v>534</v>
      </c>
      <c r="B140" s="8" t="s">
        <v>535</v>
      </c>
      <c r="C140" s="8" t="s">
        <v>15</v>
      </c>
      <c r="D140" s="9" t="s">
        <v>536</v>
      </c>
      <c r="E140" s="9" t="s">
        <v>537</v>
      </c>
      <c r="F140" s="8" t="s">
        <v>30</v>
      </c>
      <c r="G140" s="8" t="s">
        <v>78</v>
      </c>
      <c r="H140" s="8" t="s">
        <v>31</v>
      </c>
      <c r="I140" s="10">
        <v>1557</v>
      </c>
      <c r="J140" s="11" t="s">
        <v>538</v>
      </c>
      <c r="L140" s="12" t="s">
        <v>80</v>
      </c>
      <c r="M140" s="12" t="s">
        <v>23</v>
      </c>
      <c r="N140" s="14" t="s">
        <v>82</v>
      </c>
      <c r="O140" s="14" t="s">
        <v>383</v>
      </c>
      <c r="P140" s="11" t="s">
        <v>539</v>
      </c>
      <c r="Q140" t="b">
        <f t="shared" si="2"/>
        <v>0</v>
      </c>
    </row>
    <row r="141" spans="1:17" x14ac:dyDescent="0.3">
      <c r="A141" t="s">
        <v>540</v>
      </c>
      <c r="B141" s="8" t="s">
        <v>75</v>
      </c>
      <c r="C141" s="8" t="s">
        <v>33</v>
      </c>
      <c r="D141" s="9" t="s">
        <v>76</v>
      </c>
      <c r="E141" s="9" t="s">
        <v>77</v>
      </c>
      <c r="F141" s="8" t="s">
        <v>70</v>
      </c>
      <c r="G141" s="8" t="s">
        <v>78</v>
      </c>
      <c r="H141" s="8" t="s">
        <v>71</v>
      </c>
      <c r="I141" s="10">
        <v>1569</v>
      </c>
      <c r="J141" s="11" t="s">
        <v>541</v>
      </c>
      <c r="L141" s="12" t="s">
        <v>80</v>
      </c>
      <c r="M141" s="12" t="s">
        <v>136</v>
      </c>
      <c r="N141" s="14" t="s">
        <v>82</v>
      </c>
      <c r="O141" s="14" t="s">
        <v>137</v>
      </c>
      <c r="P141" s="11" t="s">
        <v>542</v>
      </c>
      <c r="Q141" t="b">
        <f t="shared" si="2"/>
        <v>0</v>
      </c>
    </row>
    <row r="142" spans="1:17" x14ac:dyDescent="0.3">
      <c r="A142" t="s">
        <v>543</v>
      </c>
      <c r="B142" s="8" t="s">
        <v>544</v>
      </c>
      <c r="C142" s="8" t="s">
        <v>15</v>
      </c>
      <c r="D142" s="9" t="s">
        <v>545</v>
      </c>
      <c r="E142" s="9" t="s">
        <v>546</v>
      </c>
      <c r="F142" s="8" t="s">
        <v>30</v>
      </c>
      <c r="G142" s="8" t="s">
        <v>39</v>
      </c>
      <c r="H142" s="8" t="s">
        <v>31</v>
      </c>
      <c r="I142" s="10">
        <v>1573</v>
      </c>
      <c r="J142" s="11" t="s">
        <v>547</v>
      </c>
      <c r="L142" s="12" t="s">
        <v>22</v>
      </c>
      <c r="M142" s="13" t="s">
        <v>15</v>
      </c>
      <c r="N142" s="14" t="s">
        <v>24</v>
      </c>
      <c r="O142" s="14" t="s">
        <v>106</v>
      </c>
      <c r="P142" s="11" t="s">
        <v>548</v>
      </c>
      <c r="Q142" t="b">
        <f t="shared" si="2"/>
        <v>0</v>
      </c>
    </row>
    <row r="143" spans="1:17" x14ac:dyDescent="0.3">
      <c r="A143" t="s">
        <v>549</v>
      </c>
      <c r="B143" s="8" t="s">
        <v>75</v>
      </c>
      <c r="C143" s="8" t="s">
        <v>89</v>
      </c>
      <c r="D143" s="9" t="s">
        <v>76</v>
      </c>
      <c r="E143" s="9" t="s">
        <v>355</v>
      </c>
      <c r="F143" s="8" t="s">
        <v>70</v>
      </c>
      <c r="G143" s="8" t="s">
        <v>78</v>
      </c>
      <c r="H143" s="8" t="s">
        <v>71</v>
      </c>
      <c r="I143" s="10">
        <v>1590</v>
      </c>
      <c r="J143" s="11" t="s">
        <v>550</v>
      </c>
      <c r="L143" s="12" t="s">
        <v>80</v>
      </c>
      <c r="M143" s="8" t="s">
        <v>15</v>
      </c>
      <c r="N143" s="14" t="s">
        <v>82</v>
      </c>
      <c r="O143" s="14" t="s">
        <v>373</v>
      </c>
      <c r="P143" s="11" t="s">
        <v>551</v>
      </c>
      <c r="Q143" t="b">
        <f t="shared" si="2"/>
        <v>0</v>
      </c>
    </row>
    <row r="144" spans="1:17" x14ac:dyDescent="0.3">
      <c r="A144" t="s">
        <v>552</v>
      </c>
      <c r="B144" s="8" t="s">
        <v>75</v>
      </c>
      <c r="C144" s="8" t="s">
        <v>33</v>
      </c>
      <c r="D144" s="9" t="s">
        <v>76</v>
      </c>
      <c r="E144" s="9" t="s">
        <v>77</v>
      </c>
      <c r="F144" s="8" t="s">
        <v>70</v>
      </c>
      <c r="G144" s="8" t="s">
        <v>78</v>
      </c>
      <c r="H144" s="8" t="s">
        <v>71</v>
      </c>
      <c r="I144" s="10">
        <v>1591</v>
      </c>
      <c r="J144" s="11" t="s">
        <v>553</v>
      </c>
      <c r="L144" s="12" t="s">
        <v>80</v>
      </c>
      <c r="M144" s="12" t="s">
        <v>33</v>
      </c>
      <c r="N144" s="14" t="s">
        <v>82</v>
      </c>
      <c r="O144" s="14" t="s">
        <v>83</v>
      </c>
      <c r="P144" s="11" t="s">
        <v>554</v>
      </c>
      <c r="Q144" t="b">
        <f t="shared" si="2"/>
        <v>0</v>
      </c>
    </row>
    <row r="145" spans="1:17" x14ac:dyDescent="0.3">
      <c r="A145" t="s">
        <v>555</v>
      </c>
      <c r="B145" s="8" t="s">
        <v>75</v>
      </c>
      <c r="C145" s="8" t="s">
        <v>89</v>
      </c>
      <c r="D145" s="9" t="s">
        <v>76</v>
      </c>
      <c r="E145" s="9" t="s">
        <v>355</v>
      </c>
      <c r="F145" s="8" t="s">
        <v>70</v>
      </c>
      <c r="G145" s="8" t="s">
        <v>78</v>
      </c>
      <c r="H145" s="8" t="s">
        <v>71</v>
      </c>
      <c r="I145" s="10">
        <v>1594</v>
      </c>
      <c r="J145" s="11" t="s">
        <v>556</v>
      </c>
      <c r="L145" s="12" t="s">
        <v>80</v>
      </c>
      <c r="M145" s="8" t="s">
        <v>15</v>
      </c>
      <c r="N145" s="14" t="s">
        <v>82</v>
      </c>
      <c r="O145" s="14" t="s">
        <v>373</v>
      </c>
      <c r="P145" s="11" t="s">
        <v>557</v>
      </c>
      <c r="Q145" t="b">
        <f t="shared" si="2"/>
        <v>0</v>
      </c>
    </row>
    <row r="146" spans="1:17" x14ac:dyDescent="0.3">
      <c r="A146" t="s">
        <v>558</v>
      </c>
      <c r="B146" s="8" t="s">
        <v>75</v>
      </c>
      <c r="C146" s="8" t="s">
        <v>33</v>
      </c>
      <c r="D146" s="9" t="s">
        <v>76</v>
      </c>
      <c r="E146" s="9" t="s">
        <v>77</v>
      </c>
      <c r="F146" s="8" t="s">
        <v>70</v>
      </c>
      <c r="G146" s="8" t="s">
        <v>78</v>
      </c>
      <c r="H146" s="8" t="s">
        <v>71</v>
      </c>
      <c r="I146" s="10">
        <v>1642</v>
      </c>
      <c r="J146" s="11" t="s">
        <v>559</v>
      </c>
      <c r="L146" s="12" t="s">
        <v>80</v>
      </c>
      <c r="M146" s="8" t="s">
        <v>15</v>
      </c>
      <c r="N146" s="14" t="s">
        <v>82</v>
      </c>
      <c r="O146" s="14" t="s">
        <v>373</v>
      </c>
      <c r="P146" s="11" t="s">
        <v>560</v>
      </c>
      <c r="Q146" t="b">
        <f t="shared" si="2"/>
        <v>0</v>
      </c>
    </row>
    <row r="147" spans="1:17" x14ac:dyDescent="0.3">
      <c r="A147" t="s">
        <v>561</v>
      </c>
      <c r="B147" s="8" t="s">
        <v>75</v>
      </c>
      <c r="C147" s="8" t="s">
        <v>42</v>
      </c>
      <c r="D147" s="9" t="s">
        <v>76</v>
      </c>
      <c r="E147" s="9" t="s">
        <v>521</v>
      </c>
      <c r="F147" s="8" t="s">
        <v>70</v>
      </c>
      <c r="G147" s="8" t="s">
        <v>78</v>
      </c>
      <c r="H147" s="8" t="s">
        <v>71</v>
      </c>
      <c r="I147" s="10">
        <v>1661</v>
      </c>
      <c r="J147" s="11" t="s">
        <v>562</v>
      </c>
      <c r="L147" s="12" t="s">
        <v>100</v>
      </c>
      <c r="M147" s="8" t="s">
        <v>15</v>
      </c>
      <c r="N147" s="14" t="s">
        <v>101</v>
      </c>
      <c r="O147" s="14" t="s">
        <v>129</v>
      </c>
      <c r="P147" s="11" t="s">
        <v>563</v>
      </c>
      <c r="Q147" t="b">
        <f t="shared" si="2"/>
        <v>0</v>
      </c>
    </row>
    <row r="148" spans="1:17" x14ac:dyDescent="0.3">
      <c r="A148" t="s">
        <v>564</v>
      </c>
      <c r="B148" s="8" t="s">
        <v>75</v>
      </c>
      <c r="C148" s="8" t="s">
        <v>89</v>
      </c>
      <c r="D148" s="9" t="s">
        <v>76</v>
      </c>
      <c r="E148" s="9" t="s">
        <v>355</v>
      </c>
      <c r="F148" s="8" t="s">
        <v>70</v>
      </c>
      <c r="G148" s="8" t="s">
        <v>78</v>
      </c>
      <c r="H148" s="8" t="s">
        <v>71</v>
      </c>
      <c r="I148" s="10">
        <v>1685</v>
      </c>
      <c r="J148" s="11" t="s">
        <v>565</v>
      </c>
      <c r="L148" s="12" t="s">
        <v>100</v>
      </c>
      <c r="M148" s="12" t="s">
        <v>89</v>
      </c>
      <c r="N148" s="14" t="s">
        <v>101</v>
      </c>
      <c r="O148" s="14" t="s">
        <v>237</v>
      </c>
      <c r="P148" s="11" t="s">
        <v>566</v>
      </c>
      <c r="Q148" t="b">
        <f t="shared" si="2"/>
        <v>0</v>
      </c>
    </row>
    <row r="149" spans="1:17" x14ac:dyDescent="0.3">
      <c r="A149" t="s">
        <v>567</v>
      </c>
      <c r="B149" s="8" t="s">
        <v>75</v>
      </c>
      <c r="C149" s="8" t="s">
        <v>42</v>
      </c>
      <c r="D149" s="9" t="s">
        <v>76</v>
      </c>
      <c r="E149" s="9" t="s">
        <v>521</v>
      </c>
      <c r="F149" s="8" t="s">
        <v>70</v>
      </c>
      <c r="G149" s="8" t="s">
        <v>78</v>
      </c>
      <c r="H149" s="8" t="s">
        <v>71</v>
      </c>
      <c r="I149" s="10">
        <v>1689</v>
      </c>
      <c r="J149" s="11" t="s">
        <v>568</v>
      </c>
      <c r="L149" s="12" t="s">
        <v>80</v>
      </c>
      <c r="M149" s="12" t="s">
        <v>33</v>
      </c>
      <c r="N149" s="14" t="s">
        <v>82</v>
      </c>
      <c r="O149" s="14" t="s">
        <v>83</v>
      </c>
      <c r="P149" s="11" t="s">
        <v>569</v>
      </c>
      <c r="Q149" t="b">
        <f t="shared" si="2"/>
        <v>0</v>
      </c>
    </row>
    <row r="150" spans="1:17" x14ac:dyDescent="0.3">
      <c r="A150" t="s">
        <v>570</v>
      </c>
      <c r="B150" s="8" t="s">
        <v>75</v>
      </c>
      <c r="C150" s="8" t="s">
        <v>42</v>
      </c>
      <c r="D150" s="9" t="s">
        <v>76</v>
      </c>
      <c r="E150" s="9" t="s">
        <v>521</v>
      </c>
      <c r="F150" s="8" t="s">
        <v>70</v>
      </c>
      <c r="G150" s="8" t="s">
        <v>78</v>
      </c>
      <c r="H150" s="8" t="s">
        <v>71</v>
      </c>
      <c r="I150" s="10">
        <v>1690</v>
      </c>
      <c r="J150" s="11" t="s">
        <v>571</v>
      </c>
      <c r="L150" s="12" t="s">
        <v>100</v>
      </c>
      <c r="M150" s="8" t="s">
        <v>15</v>
      </c>
      <c r="N150" s="14" t="s">
        <v>101</v>
      </c>
      <c r="O150" s="14" t="s">
        <v>129</v>
      </c>
      <c r="P150" s="11" t="s">
        <v>572</v>
      </c>
      <c r="Q150" t="b">
        <f t="shared" si="2"/>
        <v>0</v>
      </c>
    </row>
    <row r="151" spans="1:17" x14ac:dyDescent="0.3">
      <c r="A151" t="s">
        <v>573</v>
      </c>
      <c r="B151" s="8" t="s">
        <v>409</v>
      </c>
      <c r="C151" s="8" t="s">
        <v>15</v>
      </c>
      <c r="D151" s="9" t="s">
        <v>410</v>
      </c>
      <c r="E151" s="9" t="s">
        <v>411</v>
      </c>
      <c r="F151" s="8" t="s">
        <v>70</v>
      </c>
      <c r="G151" s="8" t="s">
        <v>39</v>
      </c>
      <c r="H151" s="8" t="s">
        <v>71</v>
      </c>
      <c r="I151" s="10">
        <v>1698</v>
      </c>
      <c r="J151" s="11" t="s">
        <v>574</v>
      </c>
      <c r="L151" s="12" t="s">
        <v>41</v>
      </c>
      <c r="M151" s="12" t="s">
        <v>15</v>
      </c>
      <c r="N151" s="14" t="s">
        <v>43</v>
      </c>
      <c r="O151" s="14" t="s">
        <v>73</v>
      </c>
      <c r="P151" s="11" t="s">
        <v>575</v>
      </c>
      <c r="Q151" t="b">
        <f t="shared" si="2"/>
        <v>0</v>
      </c>
    </row>
    <row r="152" spans="1:17" x14ac:dyDescent="0.3">
      <c r="A152" t="s">
        <v>576</v>
      </c>
      <c r="B152" s="8" t="s">
        <v>22</v>
      </c>
      <c r="C152" s="8" t="s">
        <v>15</v>
      </c>
      <c r="D152" s="9" t="s">
        <v>111</v>
      </c>
      <c r="E152" s="9" t="s">
        <v>577</v>
      </c>
      <c r="F152" s="8" t="s">
        <v>70</v>
      </c>
      <c r="G152" s="8" t="s">
        <v>19</v>
      </c>
      <c r="H152" s="8" t="s">
        <v>71</v>
      </c>
      <c r="I152" s="10">
        <v>1709</v>
      </c>
      <c r="J152" s="11" t="s">
        <v>578</v>
      </c>
      <c r="L152" s="12" t="s">
        <v>22</v>
      </c>
      <c r="M152" s="13" t="s">
        <v>33</v>
      </c>
      <c r="N152" s="14" t="s">
        <v>24</v>
      </c>
      <c r="O152" s="14" t="s">
        <v>34</v>
      </c>
      <c r="P152" s="11" t="s">
        <v>578</v>
      </c>
      <c r="Q152" t="b">
        <f t="shared" si="2"/>
        <v>1</v>
      </c>
    </row>
    <row r="153" spans="1:17" x14ac:dyDescent="0.3">
      <c r="A153" t="s">
        <v>579</v>
      </c>
      <c r="B153" s="8" t="s">
        <v>100</v>
      </c>
      <c r="C153" s="8" t="s">
        <v>89</v>
      </c>
      <c r="D153" s="9" t="s">
        <v>580</v>
      </c>
      <c r="E153" s="9" t="s">
        <v>581</v>
      </c>
      <c r="F153" s="8" t="s">
        <v>70</v>
      </c>
      <c r="G153" s="8" t="s">
        <v>19</v>
      </c>
      <c r="H153" s="8" t="s">
        <v>71</v>
      </c>
      <c r="I153" s="10">
        <v>1710</v>
      </c>
      <c r="J153" s="11" t="s">
        <v>582</v>
      </c>
      <c r="L153" s="12" t="s">
        <v>100</v>
      </c>
      <c r="M153" s="13" t="s">
        <v>97</v>
      </c>
      <c r="N153" s="14" t="s">
        <v>101</v>
      </c>
      <c r="O153" s="14" t="s">
        <v>207</v>
      </c>
      <c r="P153" s="11" t="s">
        <v>583</v>
      </c>
      <c r="Q153" t="b">
        <f t="shared" si="2"/>
        <v>0</v>
      </c>
    </row>
    <row r="154" spans="1:17" x14ac:dyDescent="0.3">
      <c r="A154" t="s">
        <v>584</v>
      </c>
      <c r="B154" s="8" t="s">
        <v>36</v>
      </c>
      <c r="C154" s="8" t="s">
        <v>15</v>
      </c>
      <c r="D154" s="9" t="s">
        <v>37</v>
      </c>
      <c r="E154" s="9" t="s">
        <v>38</v>
      </c>
      <c r="F154" s="8" t="s">
        <v>30</v>
      </c>
      <c r="G154" s="8" t="s">
        <v>39</v>
      </c>
      <c r="H154" s="8" t="s">
        <v>31</v>
      </c>
      <c r="I154" s="10">
        <v>1711</v>
      </c>
      <c r="J154" s="11" t="s">
        <v>585</v>
      </c>
      <c r="L154" s="12" t="s">
        <v>41</v>
      </c>
      <c r="M154" s="12" t="s">
        <v>33</v>
      </c>
      <c r="N154" s="14" t="s">
        <v>43</v>
      </c>
      <c r="O154" s="14" t="s">
        <v>109</v>
      </c>
      <c r="P154" s="11" t="s">
        <v>585</v>
      </c>
      <c r="Q154" t="b">
        <f t="shared" si="2"/>
        <v>1</v>
      </c>
    </row>
    <row r="155" spans="1:17" x14ac:dyDescent="0.3">
      <c r="A155" t="s">
        <v>586</v>
      </c>
      <c r="B155" s="8" t="s">
        <v>544</v>
      </c>
      <c r="C155" s="8" t="s">
        <v>15</v>
      </c>
      <c r="D155" s="9" t="s">
        <v>545</v>
      </c>
      <c r="E155" s="9" t="s">
        <v>587</v>
      </c>
      <c r="F155" s="8" t="s">
        <v>30</v>
      </c>
      <c r="G155" s="8" t="s">
        <v>19</v>
      </c>
      <c r="H155" s="8" t="s">
        <v>31</v>
      </c>
      <c r="I155" s="10">
        <v>1712</v>
      </c>
      <c r="J155" s="11" t="s">
        <v>588</v>
      </c>
      <c r="L155" s="12" t="s">
        <v>41</v>
      </c>
      <c r="M155" s="12" t="s">
        <v>136</v>
      </c>
      <c r="N155" s="14" t="s">
        <v>43</v>
      </c>
      <c r="O155" s="14" t="s">
        <v>296</v>
      </c>
      <c r="P155" s="11" t="s">
        <v>588</v>
      </c>
      <c r="Q155" t="b">
        <f t="shared" si="2"/>
        <v>1</v>
      </c>
    </row>
    <row r="156" spans="1:17" x14ac:dyDescent="0.3">
      <c r="A156" t="s">
        <v>589</v>
      </c>
      <c r="B156" s="8" t="s">
        <v>27</v>
      </c>
      <c r="C156" s="8" t="s">
        <v>33</v>
      </c>
      <c r="D156" s="9" t="s">
        <v>28</v>
      </c>
      <c r="E156" s="9" t="s">
        <v>104</v>
      </c>
      <c r="F156" s="8" t="s">
        <v>30</v>
      </c>
      <c r="G156" s="8" t="s">
        <v>19</v>
      </c>
      <c r="H156" s="8" t="s">
        <v>31</v>
      </c>
      <c r="I156" s="10">
        <v>1714</v>
      </c>
      <c r="J156" s="11" t="s">
        <v>590</v>
      </c>
      <c r="L156" s="12" t="s">
        <v>22</v>
      </c>
      <c r="M156" s="13" t="s">
        <v>23</v>
      </c>
      <c r="N156" s="14" t="s">
        <v>24</v>
      </c>
      <c r="O156" s="14" t="s">
        <v>25</v>
      </c>
      <c r="P156" s="11" t="s">
        <v>590</v>
      </c>
      <c r="Q156" t="b">
        <f t="shared" si="2"/>
        <v>1</v>
      </c>
    </row>
    <row r="157" spans="1:17" x14ac:dyDescent="0.3">
      <c r="A157" t="s">
        <v>591</v>
      </c>
      <c r="B157" s="8" t="s">
        <v>27</v>
      </c>
      <c r="C157" s="8" t="s">
        <v>15</v>
      </c>
      <c r="D157" s="9" t="s">
        <v>28</v>
      </c>
      <c r="E157" s="9" t="s">
        <v>29</v>
      </c>
      <c r="F157" s="8" t="s">
        <v>30</v>
      </c>
      <c r="G157" s="8" t="s">
        <v>19</v>
      </c>
      <c r="H157" s="8" t="s">
        <v>31</v>
      </c>
      <c r="I157" s="10">
        <v>1717</v>
      </c>
      <c r="J157" s="11" t="s">
        <v>592</v>
      </c>
      <c r="L157" s="12" t="s">
        <v>22</v>
      </c>
      <c r="M157" s="13" t="s">
        <v>33</v>
      </c>
      <c r="N157" s="14" t="s">
        <v>24</v>
      </c>
      <c r="O157" s="14" t="s">
        <v>34</v>
      </c>
      <c r="P157" s="11" t="s">
        <v>592</v>
      </c>
      <c r="Q157" t="b">
        <f t="shared" si="2"/>
        <v>1</v>
      </c>
    </row>
    <row r="158" spans="1:17" x14ac:dyDescent="0.3">
      <c r="A158" t="s">
        <v>593</v>
      </c>
      <c r="B158" s="8" t="s">
        <v>27</v>
      </c>
      <c r="C158" s="8" t="s">
        <v>15</v>
      </c>
      <c r="D158" s="9" t="s">
        <v>28</v>
      </c>
      <c r="E158" s="9" t="s">
        <v>29</v>
      </c>
      <c r="F158" s="8" t="s">
        <v>30</v>
      </c>
      <c r="G158" s="8" t="s">
        <v>19</v>
      </c>
      <c r="H158" s="8" t="s">
        <v>31</v>
      </c>
      <c r="I158" s="10">
        <v>1718</v>
      </c>
      <c r="J158" s="11" t="s">
        <v>594</v>
      </c>
      <c r="L158" s="12" t="s">
        <v>22</v>
      </c>
      <c r="M158" s="13" t="s">
        <v>42</v>
      </c>
      <c r="N158" s="14" t="s">
        <v>24</v>
      </c>
      <c r="O158" s="14" t="s">
        <v>493</v>
      </c>
      <c r="P158" s="11" t="s">
        <v>595</v>
      </c>
      <c r="Q158" t="b">
        <f t="shared" si="2"/>
        <v>0</v>
      </c>
    </row>
    <row r="159" spans="1:17" x14ac:dyDescent="0.3">
      <c r="A159" t="s">
        <v>596</v>
      </c>
      <c r="B159" s="8" t="s">
        <v>36</v>
      </c>
      <c r="C159" s="8" t="s">
        <v>15</v>
      </c>
      <c r="D159" s="9" t="s">
        <v>37</v>
      </c>
      <c r="E159" s="9" t="s">
        <v>38</v>
      </c>
      <c r="F159" s="8" t="s">
        <v>30</v>
      </c>
      <c r="G159" s="8" t="s">
        <v>39</v>
      </c>
      <c r="H159" s="8" t="s">
        <v>31</v>
      </c>
      <c r="I159" s="10">
        <v>1719</v>
      </c>
      <c r="J159" s="11" t="s">
        <v>597</v>
      </c>
      <c r="L159" s="12" t="s">
        <v>41</v>
      </c>
      <c r="M159" s="12" t="s">
        <v>33</v>
      </c>
      <c r="N159" s="14" t="s">
        <v>43</v>
      </c>
      <c r="O159" s="14" t="s">
        <v>109</v>
      </c>
      <c r="P159" s="11" t="s">
        <v>597</v>
      </c>
      <c r="Q159" t="b">
        <f t="shared" si="2"/>
        <v>1</v>
      </c>
    </row>
    <row r="160" spans="1:17" x14ac:dyDescent="0.3">
      <c r="A160" t="s">
        <v>598</v>
      </c>
      <c r="B160" s="8" t="s">
        <v>22</v>
      </c>
      <c r="C160" s="8" t="s">
        <v>33</v>
      </c>
      <c r="D160" s="9" t="s">
        <v>599</v>
      </c>
      <c r="E160" s="9" t="s">
        <v>600</v>
      </c>
      <c r="F160" s="8" t="s">
        <v>70</v>
      </c>
      <c r="G160" s="8" t="s">
        <v>19</v>
      </c>
      <c r="H160" s="8" t="s">
        <v>71</v>
      </c>
      <c r="I160" s="10">
        <v>1721</v>
      </c>
      <c r="J160" s="11" t="s">
        <v>601</v>
      </c>
      <c r="L160" s="12" t="s">
        <v>22</v>
      </c>
      <c r="M160" s="13" t="s">
        <v>23</v>
      </c>
      <c r="N160" s="14" t="s">
        <v>24</v>
      </c>
      <c r="O160" s="14" t="s">
        <v>25</v>
      </c>
      <c r="P160" s="11" t="s">
        <v>601</v>
      </c>
      <c r="Q160" t="b">
        <f t="shared" si="2"/>
        <v>1</v>
      </c>
    </row>
    <row r="161" spans="1:17" x14ac:dyDescent="0.3">
      <c r="A161" t="s">
        <v>602</v>
      </c>
      <c r="B161" s="8" t="s">
        <v>22</v>
      </c>
      <c r="C161" s="8" t="s">
        <v>15</v>
      </c>
      <c r="D161" s="9" t="s">
        <v>599</v>
      </c>
      <c r="E161" s="9" t="s">
        <v>577</v>
      </c>
      <c r="F161" s="8" t="s">
        <v>70</v>
      </c>
      <c r="G161" s="8" t="s">
        <v>19</v>
      </c>
      <c r="H161" s="8" t="s">
        <v>71</v>
      </c>
      <c r="I161" s="10">
        <v>1722</v>
      </c>
      <c r="J161" s="11" t="s">
        <v>603</v>
      </c>
      <c r="L161" s="12" t="s">
        <v>22</v>
      </c>
      <c r="M161" s="13" t="s">
        <v>62</v>
      </c>
      <c r="N161" s="14" t="s">
        <v>24</v>
      </c>
      <c r="O161" s="14" t="s">
        <v>63</v>
      </c>
      <c r="P161" s="11" t="s">
        <v>603</v>
      </c>
      <c r="Q161" t="b">
        <f t="shared" si="2"/>
        <v>1</v>
      </c>
    </row>
    <row r="162" spans="1:17" x14ac:dyDescent="0.3">
      <c r="A162" t="s">
        <v>604</v>
      </c>
      <c r="B162" s="8" t="s">
        <v>22</v>
      </c>
      <c r="C162" s="8" t="s">
        <v>15</v>
      </c>
      <c r="D162" s="9" t="s">
        <v>599</v>
      </c>
      <c r="E162" s="9" t="s">
        <v>577</v>
      </c>
      <c r="F162" s="8" t="s">
        <v>70</v>
      </c>
      <c r="G162" s="8" t="s">
        <v>19</v>
      </c>
      <c r="H162" s="8" t="s">
        <v>71</v>
      </c>
      <c r="I162" s="10">
        <v>1725</v>
      </c>
      <c r="J162" s="11" t="s">
        <v>605</v>
      </c>
      <c r="L162" s="12" t="s">
        <v>22</v>
      </c>
      <c r="M162" s="13" t="s">
        <v>33</v>
      </c>
      <c r="N162" s="14" t="s">
        <v>24</v>
      </c>
      <c r="O162" s="14" t="s">
        <v>34</v>
      </c>
      <c r="P162" s="11" t="s">
        <v>605</v>
      </c>
      <c r="Q162" t="b">
        <f t="shared" si="2"/>
        <v>1</v>
      </c>
    </row>
    <row r="163" spans="1:17" x14ac:dyDescent="0.3">
      <c r="A163" t="s">
        <v>606</v>
      </c>
      <c r="B163" s="8" t="s">
        <v>41</v>
      </c>
      <c r="C163" s="8" t="s">
        <v>15</v>
      </c>
      <c r="D163" s="9" t="s">
        <v>607</v>
      </c>
      <c r="E163" s="9" t="s">
        <v>608</v>
      </c>
      <c r="F163" s="8" t="s">
        <v>70</v>
      </c>
      <c r="G163" s="8" t="s">
        <v>39</v>
      </c>
      <c r="H163" s="8" t="s">
        <v>71</v>
      </c>
      <c r="I163" s="10">
        <v>1726</v>
      </c>
      <c r="J163" s="11" t="s">
        <v>609</v>
      </c>
      <c r="L163" s="12" t="s">
        <v>22</v>
      </c>
      <c r="M163" s="13" t="s">
        <v>42</v>
      </c>
      <c r="N163" s="14" t="s">
        <v>24</v>
      </c>
      <c r="O163" s="14" t="s">
        <v>493</v>
      </c>
      <c r="P163" s="11" t="s">
        <v>610</v>
      </c>
      <c r="Q163" t="b">
        <f t="shared" si="2"/>
        <v>0</v>
      </c>
    </row>
    <row r="164" spans="1:17" x14ac:dyDescent="0.3">
      <c r="A164" t="s">
        <v>611</v>
      </c>
      <c r="B164" s="8" t="s">
        <v>67</v>
      </c>
      <c r="C164" s="8" t="s">
        <v>15</v>
      </c>
      <c r="D164" s="9" t="s">
        <v>68</v>
      </c>
      <c r="E164" s="9" t="s">
        <v>69</v>
      </c>
      <c r="F164" s="8" t="s">
        <v>70</v>
      </c>
      <c r="G164" s="8" t="s">
        <v>39</v>
      </c>
      <c r="H164" s="8" t="s">
        <v>71</v>
      </c>
      <c r="I164" s="10">
        <v>1729</v>
      </c>
      <c r="J164" s="11" t="s">
        <v>612</v>
      </c>
      <c r="L164" s="12" t="s">
        <v>41</v>
      </c>
      <c r="M164" s="12" t="s">
        <v>15</v>
      </c>
      <c r="N164" s="14" t="s">
        <v>43</v>
      </c>
      <c r="O164" s="14" t="s">
        <v>73</v>
      </c>
      <c r="P164" s="11" t="s">
        <v>612</v>
      </c>
      <c r="Q164" t="b">
        <f t="shared" si="2"/>
        <v>1</v>
      </c>
    </row>
    <row r="165" spans="1:17" x14ac:dyDescent="0.3">
      <c r="A165" t="s">
        <v>613</v>
      </c>
      <c r="B165" s="8" t="s">
        <v>409</v>
      </c>
      <c r="C165" s="8" t="s">
        <v>15</v>
      </c>
      <c r="D165" s="9" t="s">
        <v>410</v>
      </c>
      <c r="E165" s="9" t="s">
        <v>411</v>
      </c>
      <c r="F165" s="8" t="s">
        <v>70</v>
      </c>
      <c r="G165" s="8" t="s">
        <v>39</v>
      </c>
      <c r="H165" s="8" t="s">
        <v>71</v>
      </c>
      <c r="I165" s="10">
        <v>1730</v>
      </c>
      <c r="J165" s="11" t="s">
        <v>614</v>
      </c>
      <c r="L165" s="12" t="s">
        <v>41</v>
      </c>
      <c r="M165" s="12" t="s">
        <v>89</v>
      </c>
      <c r="N165" s="14" t="s">
        <v>43</v>
      </c>
      <c r="O165" s="14" t="s">
        <v>116</v>
      </c>
      <c r="P165" s="11" t="s">
        <v>614</v>
      </c>
      <c r="Q165" t="b">
        <f t="shared" si="2"/>
        <v>1</v>
      </c>
    </row>
    <row r="166" spans="1:17" x14ac:dyDescent="0.3">
      <c r="A166" t="s">
        <v>615</v>
      </c>
      <c r="B166" s="8" t="s">
        <v>41</v>
      </c>
      <c r="C166" s="8" t="s">
        <v>15</v>
      </c>
      <c r="D166" s="9" t="s">
        <v>607</v>
      </c>
      <c r="E166" s="9" t="s">
        <v>608</v>
      </c>
      <c r="F166" s="8" t="s">
        <v>70</v>
      </c>
      <c r="G166" s="8" t="s">
        <v>39</v>
      </c>
      <c r="H166" s="8" t="s">
        <v>71</v>
      </c>
      <c r="I166" s="10">
        <v>1731</v>
      </c>
      <c r="J166" s="11" t="s">
        <v>616</v>
      </c>
      <c r="L166" s="12" t="s">
        <v>22</v>
      </c>
      <c r="M166" s="13" t="s">
        <v>33</v>
      </c>
      <c r="N166" s="14" t="s">
        <v>24</v>
      </c>
      <c r="O166" s="14" t="s">
        <v>34</v>
      </c>
      <c r="P166" s="11" t="s">
        <v>617</v>
      </c>
      <c r="Q166" t="b">
        <f t="shared" si="2"/>
        <v>0</v>
      </c>
    </row>
    <row r="167" spans="1:17" x14ac:dyDescent="0.3">
      <c r="A167" t="s">
        <v>618</v>
      </c>
      <c r="B167" s="8" t="s">
        <v>41</v>
      </c>
      <c r="C167" s="8" t="s">
        <v>15</v>
      </c>
      <c r="D167" s="9" t="s">
        <v>607</v>
      </c>
      <c r="E167" s="9" t="s">
        <v>608</v>
      </c>
      <c r="F167" s="8" t="s">
        <v>70</v>
      </c>
      <c r="G167" s="8" t="s">
        <v>39</v>
      </c>
      <c r="H167" s="8" t="s">
        <v>71</v>
      </c>
      <c r="I167" s="10">
        <v>1732</v>
      </c>
      <c r="J167" s="11" t="s">
        <v>619</v>
      </c>
      <c r="L167" s="12" t="s">
        <v>22</v>
      </c>
      <c r="M167" s="13" t="s">
        <v>23</v>
      </c>
      <c r="N167" s="14" t="s">
        <v>24</v>
      </c>
      <c r="O167" s="14" t="s">
        <v>25</v>
      </c>
      <c r="P167" s="11" t="s">
        <v>620</v>
      </c>
      <c r="Q167" t="b">
        <f t="shared" si="2"/>
        <v>0</v>
      </c>
    </row>
    <row r="168" spans="1:17" x14ac:dyDescent="0.3">
      <c r="A168" t="s">
        <v>621</v>
      </c>
      <c r="B168" s="8" t="s">
        <v>41</v>
      </c>
      <c r="C168" s="8" t="s">
        <v>15</v>
      </c>
      <c r="D168" s="9" t="s">
        <v>607</v>
      </c>
      <c r="E168" s="9" t="s">
        <v>608</v>
      </c>
      <c r="F168" s="8" t="s">
        <v>70</v>
      </c>
      <c r="G168" s="8" t="s">
        <v>39</v>
      </c>
      <c r="H168" s="8" t="s">
        <v>71</v>
      </c>
      <c r="I168" s="10">
        <v>1733</v>
      </c>
      <c r="J168" s="11" t="s">
        <v>614</v>
      </c>
      <c r="L168" s="12" t="s">
        <v>41</v>
      </c>
      <c r="M168" s="12" t="s">
        <v>89</v>
      </c>
      <c r="N168" s="14" t="s">
        <v>43</v>
      </c>
      <c r="O168" s="14" t="s">
        <v>116</v>
      </c>
      <c r="P168" s="11" t="s">
        <v>622</v>
      </c>
      <c r="Q168" t="b">
        <f t="shared" si="2"/>
        <v>0</v>
      </c>
    </row>
    <row r="169" spans="1:17" x14ac:dyDescent="0.3">
      <c r="A169" t="s">
        <v>623</v>
      </c>
      <c r="B169" s="8" t="s">
        <v>41</v>
      </c>
      <c r="C169" s="8" t="s">
        <v>15</v>
      </c>
      <c r="D169" s="9" t="s">
        <v>607</v>
      </c>
      <c r="E169" s="9" t="s">
        <v>608</v>
      </c>
      <c r="F169" s="8" t="s">
        <v>70</v>
      </c>
      <c r="G169" s="8" t="s">
        <v>39</v>
      </c>
      <c r="H169" s="8" t="s">
        <v>71</v>
      </c>
      <c r="I169" s="10">
        <v>1735</v>
      </c>
      <c r="J169" s="11" t="s">
        <v>624</v>
      </c>
      <c r="L169" s="12" t="s">
        <v>22</v>
      </c>
      <c r="M169" s="13" t="s">
        <v>23</v>
      </c>
      <c r="N169" s="14" t="s">
        <v>24</v>
      </c>
      <c r="O169" s="14" t="s">
        <v>25</v>
      </c>
      <c r="P169" s="11" t="s">
        <v>625</v>
      </c>
      <c r="Q169" t="b">
        <f t="shared" si="2"/>
        <v>0</v>
      </c>
    </row>
    <row r="170" spans="1:17" x14ac:dyDescent="0.3">
      <c r="A170" t="s">
        <v>626</v>
      </c>
      <c r="B170" s="8" t="s">
        <v>409</v>
      </c>
      <c r="C170" s="8" t="s">
        <v>15</v>
      </c>
      <c r="D170" s="9" t="s">
        <v>410</v>
      </c>
      <c r="E170" s="9" t="s">
        <v>411</v>
      </c>
      <c r="F170" s="8" t="s">
        <v>70</v>
      </c>
      <c r="G170" s="8" t="s">
        <v>39</v>
      </c>
      <c r="H170" s="8" t="s">
        <v>71</v>
      </c>
      <c r="I170" s="10">
        <v>1736</v>
      </c>
      <c r="J170" s="11" t="s">
        <v>627</v>
      </c>
      <c r="L170" s="12" t="s">
        <v>41</v>
      </c>
      <c r="M170" s="12" t="s">
        <v>42</v>
      </c>
      <c r="N170" s="14" t="s">
        <v>43</v>
      </c>
      <c r="O170" s="14" t="s">
        <v>44</v>
      </c>
      <c r="P170" s="11" t="s">
        <v>627</v>
      </c>
      <c r="Q170" t="b">
        <f t="shared" si="2"/>
        <v>1</v>
      </c>
    </row>
    <row r="171" spans="1:17" x14ac:dyDescent="0.3">
      <c r="A171" t="s">
        <v>628</v>
      </c>
      <c r="B171" s="8" t="s">
        <v>41</v>
      </c>
      <c r="C171" s="8" t="s">
        <v>15</v>
      </c>
      <c r="D171" s="9" t="s">
        <v>607</v>
      </c>
      <c r="E171" s="9" t="s">
        <v>608</v>
      </c>
      <c r="F171" s="8" t="s">
        <v>70</v>
      </c>
      <c r="G171" s="8" t="s">
        <v>39</v>
      </c>
      <c r="H171" s="8" t="s">
        <v>71</v>
      </c>
      <c r="I171" s="10">
        <v>1737</v>
      </c>
      <c r="J171" s="11" t="s">
        <v>629</v>
      </c>
      <c r="L171" s="12" t="s">
        <v>41</v>
      </c>
      <c r="M171" s="12" t="s">
        <v>15</v>
      </c>
      <c r="N171" s="14" t="s">
        <v>43</v>
      </c>
      <c r="O171" s="14" t="s">
        <v>73</v>
      </c>
      <c r="P171" s="11" t="s">
        <v>629</v>
      </c>
      <c r="Q171" t="b">
        <f t="shared" si="2"/>
        <v>1</v>
      </c>
    </row>
    <row r="172" spans="1:17" x14ac:dyDescent="0.3">
      <c r="A172" t="s">
        <v>630</v>
      </c>
      <c r="B172" s="8" t="s">
        <v>56</v>
      </c>
      <c r="C172" s="8" t="s">
        <v>33</v>
      </c>
      <c r="D172" s="9" t="s">
        <v>57</v>
      </c>
      <c r="E172" s="9" t="s">
        <v>631</v>
      </c>
      <c r="F172" s="8" t="s">
        <v>245</v>
      </c>
      <c r="G172" s="8" t="s">
        <v>19</v>
      </c>
      <c r="H172" s="8" t="s">
        <v>60</v>
      </c>
      <c r="I172" s="10">
        <v>1738</v>
      </c>
      <c r="J172" s="11" t="s">
        <v>632</v>
      </c>
      <c r="L172" s="12" t="s">
        <v>22</v>
      </c>
      <c r="M172" s="13" t="s">
        <v>62</v>
      </c>
      <c r="N172" s="14" t="s">
        <v>24</v>
      </c>
      <c r="O172" s="14" t="s">
        <v>63</v>
      </c>
      <c r="P172" s="11" t="s">
        <v>632</v>
      </c>
      <c r="Q172" t="b">
        <f t="shared" si="2"/>
        <v>1</v>
      </c>
    </row>
    <row r="173" spans="1:17" x14ac:dyDescent="0.3">
      <c r="A173" t="s">
        <v>633</v>
      </c>
      <c r="B173" s="8" t="s">
        <v>47</v>
      </c>
      <c r="C173" s="8" t="s">
        <v>15</v>
      </c>
      <c r="D173" s="9" t="s">
        <v>48</v>
      </c>
      <c r="E173" s="9" t="s">
        <v>49</v>
      </c>
      <c r="F173" s="8" t="s">
        <v>245</v>
      </c>
      <c r="G173" s="8" t="s">
        <v>39</v>
      </c>
      <c r="H173" s="8" t="s">
        <v>60</v>
      </c>
      <c r="I173" s="10">
        <v>1739</v>
      </c>
      <c r="J173" s="11" t="s">
        <v>634</v>
      </c>
      <c r="L173" s="12" t="s">
        <v>41</v>
      </c>
      <c r="M173" s="12" t="s">
        <v>23</v>
      </c>
      <c r="N173" s="14" t="s">
        <v>43</v>
      </c>
      <c r="O173" s="14" t="s">
        <v>247</v>
      </c>
      <c r="P173" s="11" t="s">
        <v>634</v>
      </c>
      <c r="Q173" t="b">
        <f t="shared" si="2"/>
        <v>1</v>
      </c>
    </row>
    <row r="174" spans="1:17" x14ac:dyDescent="0.3">
      <c r="A174" t="s">
        <v>635</v>
      </c>
      <c r="B174" s="8" t="s">
        <v>47</v>
      </c>
      <c r="C174" s="8" t="s">
        <v>15</v>
      </c>
      <c r="D174" s="9" t="s">
        <v>48</v>
      </c>
      <c r="E174" s="9" t="s">
        <v>49</v>
      </c>
      <c r="F174" s="8" t="s">
        <v>245</v>
      </c>
      <c r="G174" s="8" t="s">
        <v>39</v>
      </c>
      <c r="H174" s="8" t="s">
        <v>60</v>
      </c>
      <c r="I174" s="10">
        <v>1740</v>
      </c>
      <c r="J174" s="11" t="s">
        <v>636</v>
      </c>
      <c r="L174" s="12" t="s">
        <v>41</v>
      </c>
      <c r="M174" s="12" t="s">
        <v>23</v>
      </c>
      <c r="N174" s="14" t="s">
        <v>43</v>
      </c>
      <c r="O174" s="14" t="s">
        <v>247</v>
      </c>
      <c r="P174" s="11" t="s">
        <v>636</v>
      </c>
      <c r="Q174" t="b">
        <f t="shared" si="2"/>
        <v>1</v>
      </c>
    </row>
    <row r="175" spans="1:17" x14ac:dyDescent="0.3">
      <c r="A175" t="s">
        <v>637</v>
      </c>
      <c r="B175" s="8" t="s">
        <v>14</v>
      </c>
      <c r="C175" s="8" t="s">
        <v>15</v>
      </c>
      <c r="D175" s="9" t="s">
        <v>16</v>
      </c>
      <c r="E175" s="9" t="s">
        <v>638</v>
      </c>
      <c r="F175" s="8" t="s">
        <v>18</v>
      </c>
      <c r="G175" s="8" t="s">
        <v>19</v>
      </c>
      <c r="H175" s="8" t="s">
        <v>20</v>
      </c>
      <c r="I175" s="10">
        <v>1742</v>
      </c>
      <c r="J175" s="11" t="s">
        <v>639</v>
      </c>
      <c r="L175" s="12" t="s">
        <v>22</v>
      </c>
      <c r="M175" s="13" t="s">
        <v>33</v>
      </c>
      <c r="N175" s="14" t="s">
        <v>24</v>
      </c>
      <c r="O175" s="14" t="s">
        <v>34</v>
      </c>
      <c r="P175" s="11" t="s">
        <v>639</v>
      </c>
      <c r="Q175" t="b">
        <f t="shared" si="2"/>
        <v>1</v>
      </c>
    </row>
    <row r="176" spans="1:17" x14ac:dyDescent="0.3">
      <c r="A176" t="s">
        <v>640</v>
      </c>
      <c r="B176" s="8" t="s">
        <v>544</v>
      </c>
      <c r="C176" s="8" t="s">
        <v>15</v>
      </c>
      <c r="D176" s="9" t="s">
        <v>641</v>
      </c>
      <c r="E176" s="9" t="s">
        <v>642</v>
      </c>
      <c r="F176" s="8" t="s">
        <v>18</v>
      </c>
      <c r="G176" s="8" t="s">
        <v>39</v>
      </c>
      <c r="H176" s="8" t="s">
        <v>20</v>
      </c>
      <c r="I176" s="10">
        <v>1743</v>
      </c>
      <c r="J176" s="11" t="s">
        <v>643</v>
      </c>
      <c r="L176" s="12" t="s">
        <v>41</v>
      </c>
      <c r="M176" s="12" t="s">
        <v>275</v>
      </c>
      <c r="N176" s="14" t="s">
        <v>43</v>
      </c>
      <c r="O176" s="14" t="s">
        <v>320</v>
      </c>
      <c r="P176" s="11" t="s">
        <v>643</v>
      </c>
      <c r="Q176" t="b">
        <f t="shared" si="2"/>
        <v>1</v>
      </c>
    </row>
    <row r="177" spans="1:17" x14ac:dyDescent="0.3">
      <c r="A177" t="s">
        <v>644</v>
      </c>
      <c r="B177" s="8" t="s">
        <v>544</v>
      </c>
      <c r="C177" s="8" t="s">
        <v>15</v>
      </c>
      <c r="D177" s="9" t="s">
        <v>641</v>
      </c>
      <c r="E177" s="9" t="s">
        <v>642</v>
      </c>
      <c r="F177" s="8" t="s">
        <v>18</v>
      </c>
      <c r="G177" s="8" t="s">
        <v>39</v>
      </c>
      <c r="H177" s="8" t="s">
        <v>20</v>
      </c>
      <c r="I177" s="10">
        <v>1744</v>
      </c>
      <c r="J177" s="11" t="s">
        <v>645</v>
      </c>
      <c r="L177" s="12" t="s">
        <v>41</v>
      </c>
      <c r="M177" s="12" t="s">
        <v>275</v>
      </c>
      <c r="N177" s="14" t="s">
        <v>43</v>
      </c>
      <c r="O177" s="14" t="s">
        <v>320</v>
      </c>
      <c r="P177" s="11" t="s">
        <v>645</v>
      </c>
      <c r="Q177" t="b">
        <f t="shared" si="2"/>
        <v>1</v>
      </c>
    </row>
    <row r="178" spans="1:17" x14ac:dyDescent="0.3">
      <c r="A178" t="s">
        <v>646</v>
      </c>
      <c r="B178" s="8" t="s">
        <v>56</v>
      </c>
      <c r="C178" s="8" t="s">
        <v>15</v>
      </c>
      <c r="D178" s="9" t="s">
        <v>57</v>
      </c>
      <c r="E178" s="9" t="s">
        <v>58</v>
      </c>
      <c r="F178" s="8" t="s">
        <v>50</v>
      </c>
      <c r="G178" s="8" t="s">
        <v>19</v>
      </c>
      <c r="H178" s="8" t="s">
        <v>51</v>
      </c>
      <c r="I178" s="10">
        <v>1747</v>
      </c>
      <c r="J178" s="11" t="s">
        <v>647</v>
      </c>
      <c r="L178" s="12" t="s">
        <v>22</v>
      </c>
      <c r="M178" s="13" t="s">
        <v>62</v>
      </c>
      <c r="N178" s="14" t="s">
        <v>24</v>
      </c>
      <c r="O178" s="14" t="s">
        <v>63</v>
      </c>
      <c r="P178" s="11" t="s">
        <v>647</v>
      </c>
      <c r="Q178" t="b">
        <f t="shared" si="2"/>
        <v>1</v>
      </c>
    </row>
    <row r="179" spans="1:17" x14ac:dyDescent="0.3">
      <c r="A179" t="s">
        <v>648</v>
      </c>
      <c r="B179" s="8" t="s">
        <v>409</v>
      </c>
      <c r="C179" s="8" t="s">
        <v>15</v>
      </c>
      <c r="D179" s="9" t="s">
        <v>410</v>
      </c>
      <c r="E179" s="9" t="s">
        <v>411</v>
      </c>
      <c r="F179" s="8" t="s">
        <v>70</v>
      </c>
      <c r="G179" s="8" t="s">
        <v>39</v>
      </c>
      <c r="H179" s="8" t="s">
        <v>71</v>
      </c>
      <c r="I179" s="10">
        <v>1748</v>
      </c>
      <c r="J179" s="11" t="s">
        <v>649</v>
      </c>
      <c r="L179" s="12" t="s">
        <v>100</v>
      </c>
      <c r="M179" s="13" t="s">
        <v>97</v>
      </c>
      <c r="N179" s="14" t="s">
        <v>101</v>
      </c>
      <c r="O179" s="14" t="s">
        <v>207</v>
      </c>
      <c r="P179" s="11" t="s">
        <v>650</v>
      </c>
      <c r="Q179" t="b">
        <f t="shared" si="2"/>
        <v>0</v>
      </c>
    </row>
    <row r="180" spans="1:17" x14ac:dyDescent="0.3">
      <c r="A180" t="s">
        <v>651</v>
      </c>
      <c r="B180" s="8" t="s">
        <v>480</v>
      </c>
      <c r="C180" s="8" t="s">
        <v>42</v>
      </c>
      <c r="D180" s="9" t="s">
        <v>481</v>
      </c>
      <c r="E180" s="9" t="s">
        <v>515</v>
      </c>
      <c r="F180" s="8" t="s">
        <v>70</v>
      </c>
      <c r="G180" s="8" t="s">
        <v>39</v>
      </c>
      <c r="H180" s="8" t="s">
        <v>71</v>
      </c>
      <c r="I180" s="10">
        <v>1749</v>
      </c>
      <c r="J180" s="11" t="s">
        <v>652</v>
      </c>
      <c r="L180" s="13" t="s">
        <v>480</v>
      </c>
      <c r="M180" s="13" t="s">
        <v>42</v>
      </c>
      <c r="N180" s="9" t="s">
        <v>484</v>
      </c>
      <c r="O180" s="14" t="s">
        <v>518</v>
      </c>
      <c r="P180" s="11" t="s">
        <v>653</v>
      </c>
      <c r="Q180" t="b">
        <f t="shared" si="2"/>
        <v>0</v>
      </c>
    </row>
    <row r="181" spans="1:17" x14ac:dyDescent="0.3">
      <c r="A181" t="s">
        <v>654</v>
      </c>
      <c r="B181" s="8" t="s">
        <v>36</v>
      </c>
      <c r="C181" s="8" t="s">
        <v>15</v>
      </c>
      <c r="D181" s="9" t="s">
        <v>37</v>
      </c>
      <c r="E181" s="9" t="s">
        <v>38</v>
      </c>
      <c r="F181" s="8" t="s">
        <v>30</v>
      </c>
      <c r="G181" s="8" t="s">
        <v>39</v>
      </c>
      <c r="H181" s="8" t="s">
        <v>31</v>
      </c>
      <c r="I181" s="10">
        <v>1751</v>
      </c>
      <c r="J181" s="11" t="s">
        <v>655</v>
      </c>
      <c r="L181" s="12" t="s">
        <v>41</v>
      </c>
      <c r="M181" s="12" t="s">
        <v>33</v>
      </c>
      <c r="N181" s="14" t="s">
        <v>43</v>
      </c>
      <c r="O181" s="14" t="s">
        <v>109</v>
      </c>
      <c r="P181" s="11" t="s">
        <v>655</v>
      </c>
      <c r="Q181" t="b">
        <f t="shared" si="2"/>
        <v>1</v>
      </c>
    </row>
    <row r="182" spans="1:17" x14ac:dyDescent="0.3">
      <c r="A182" t="s">
        <v>656</v>
      </c>
      <c r="B182" s="8" t="s">
        <v>41</v>
      </c>
      <c r="C182" s="8" t="s">
        <v>15</v>
      </c>
      <c r="D182" s="9" t="s">
        <v>607</v>
      </c>
      <c r="E182" s="9" t="s">
        <v>608</v>
      </c>
      <c r="F182" s="8" t="s">
        <v>70</v>
      </c>
      <c r="G182" s="8" t="s">
        <v>39</v>
      </c>
      <c r="H182" s="8" t="s">
        <v>71</v>
      </c>
      <c r="I182" s="10">
        <v>1759</v>
      </c>
      <c r="J182" s="11" t="s">
        <v>657</v>
      </c>
      <c r="L182" s="12" t="s">
        <v>41</v>
      </c>
      <c r="M182" s="12" t="s">
        <v>97</v>
      </c>
      <c r="N182" s="14" t="s">
        <v>43</v>
      </c>
      <c r="O182" s="14" t="s">
        <v>94</v>
      </c>
      <c r="P182" s="11" t="s">
        <v>658</v>
      </c>
      <c r="Q182" t="b">
        <f t="shared" si="2"/>
        <v>0</v>
      </c>
    </row>
    <row r="183" spans="1:17" x14ac:dyDescent="0.3">
      <c r="A183" t="s">
        <v>659</v>
      </c>
      <c r="B183" s="8" t="s">
        <v>22</v>
      </c>
      <c r="C183" s="8" t="s">
        <v>15</v>
      </c>
      <c r="D183" s="9" t="s">
        <v>580</v>
      </c>
      <c r="E183" s="9" t="s">
        <v>660</v>
      </c>
      <c r="F183" s="8" t="s">
        <v>70</v>
      </c>
      <c r="G183" s="8" t="s">
        <v>19</v>
      </c>
      <c r="H183" s="8" t="s">
        <v>71</v>
      </c>
      <c r="I183" s="10">
        <v>1761</v>
      </c>
      <c r="J183" s="11" t="s">
        <v>661</v>
      </c>
      <c r="L183" s="12" t="s">
        <v>22</v>
      </c>
      <c r="M183" s="13" t="s">
        <v>136</v>
      </c>
      <c r="N183" s="14" t="s">
        <v>24</v>
      </c>
      <c r="O183" s="14" t="s">
        <v>94</v>
      </c>
      <c r="P183" s="11" t="s">
        <v>662</v>
      </c>
      <c r="Q183" t="b">
        <f t="shared" si="2"/>
        <v>0</v>
      </c>
    </row>
    <row r="184" spans="1:17" x14ac:dyDescent="0.3">
      <c r="A184" t="s">
        <v>663</v>
      </c>
      <c r="B184" s="8" t="s">
        <v>409</v>
      </c>
      <c r="C184" s="8" t="s">
        <v>15</v>
      </c>
      <c r="D184" s="9" t="s">
        <v>410</v>
      </c>
      <c r="E184" s="9" t="s">
        <v>411</v>
      </c>
      <c r="F184" s="8" t="s">
        <v>70</v>
      </c>
      <c r="G184" s="8" t="s">
        <v>39</v>
      </c>
      <c r="H184" s="8" t="s">
        <v>71</v>
      </c>
      <c r="I184" s="10">
        <v>1763</v>
      </c>
      <c r="J184" s="11" t="s">
        <v>664</v>
      </c>
      <c r="L184" s="12" t="s">
        <v>100</v>
      </c>
      <c r="M184" s="12" t="s">
        <v>33</v>
      </c>
      <c r="N184" s="14" t="s">
        <v>101</v>
      </c>
      <c r="O184" s="14" t="s">
        <v>125</v>
      </c>
      <c r="P184" s="11" t="s">
        <v>665</v>
      </c>
      <c r="Q184" t="b">
        <f t="shared" si="2"/>
        <v>0</v>
      </c>
    </row>
    <row r="185" spans="1:17" x14ac:dyDescent="0.3">
      <c r="A185" t="s">
        <v>666</v>
      </c>
      <c r="B185" s="8" t="s">
        <v>14</v>
      </c>
      <c r="C185" s="8" t="s">
        <v>15</v>
      </c>
      <c r="D185" s="9" t="s">
        <v>16</v>
      </c>
      <c r="E185" s="9" t="s">
        <v>667</v>
      </c>
      <c r="F185" s="8" t="s">
        <v>18</v>
      </c>
      <c r="G185" s="8" t="s">
        <v>19</v>
      </c>
      <c r="H185" s="8" t="s">
        <v>20</v>
      </c>
      <c r="I185" s="10">
        <v>1764</v>
      </c>
      <c r="J185" s="11" t="s">
        <v>668</v>
      </c>
      <c r="L185" s="12" t="s">
        <v>22</v>
      </c>
      <c r="M185" s="13" t="s">
        <v>33</v>
      </c>
      <c r="N185" s="14" t="s">
        <v>24</v>
      </c>
      <c r="O185" s="14" t="s">
        <v>34</v>
      </c>
      <c r="P185" s="11" t="s">
        <v>668</v>
      </c>
      <c r="Q185" t="b">
        <f t="shared" si="2"/>
        <v>1</v>
      </c>
    </row>
    <row r="186" spans="1:17" x14ac:dyDescent="0.3">
      <c r="A186" t="s">
        <v>669</v>
      </c>
      <c r="B186" s="8" t="s">
        <v>480</v>
      </c>
      <c r="C186" s="8" t="s">
        <v>89</v>
      </c>
      <c r="D186" s="9" t="s">
        <v>481</v>
      </c>
      <c r="E186" s="9" t="s">
        <v>670</v>
      </c>
      <c r="F186" s="8" t="s">
        <v>18</v>
      </c>
      <c r="G186" s="8" t="s">
        <v>39</v>
      </c>
      <c r="H186" s="8" t="s">
        <v>20</v>
      </c>
      <c r="I186" s="10">
        <v>1765</v>
      </c>
      <c r="J186" s="11" t="s">
        <v>671</v>
      </c>
      <c r="L186" s="13" t="s">
        <v>480</v>
      </c>
      <c r="M186" s="13" t="s">
        <v>89</v>
      </c>
      <c r="N186" s="9" t="s">
        <v>484</v>
      </c>
      <c r="O186" s="14" t="s">
        <v>672</v>
      </c>
      <c r="P186" s="11" t="s">
        <v>673</v>
      </c>
      <c r="Q186" t="b">
        <f t="shared" si="2"/>
        <v>0</v>
      </c>
    </row>
    <row r="187" spans="1:17" x14ac:dyDescent="0.3">
      <c r="A187" t="s">
        <v>674</v>
      </c>
      <c r="B187" s="8" t="s">
        <v>544</v>
      </c>
      <c r="C187" s="8" t="s">
        <v>15</v>
      </c>
      <c r="D187" s="9" t="s">
        <v>641</v>
      </c>
      <c r="E187" s="9" t="s">
        <v>642</v>
      </c>
      <c r="F187" s="8" t="s">
        <v>18</v>
      </c>
      <c r="G187" s="8" t="s">
        <v>39</v>
      </c>
      <c r="H187" s="8" t="s">
        <v>20</v>
      </c>
      <c r="I187" s="10">
        <v>1766</v>
      </c>
      <c r="J187" s="11" t="s">
        <v>675</v>
      </c>
      <c r="L187" s="12" t="s">
        <v>41</v>
      </c>
      <c r="M187" s="12" t="s">
        <v>42</v>
      </c>
      <c r="N187" s="14" t="s">
        <v>43</v>
      </c>
      <c r="O187" s="14" t="s">
        <v>44</v>
      </c>
      <c r="P187" s="11" t="s">
        <v>675</v>
      </c>
      <c r="Q187" t="b">
        <f t="shared" si="2"/>
        <v>1</v>
      </c>
    </row>
    <row r="188" spans="1:17" x14ac:dyDescent="0.3">
      <c r="A188" t="s">
        <v>676</v>
      </c>
      <c r="B188" s="8" t="s">
        <v>75</v>
      </c>
      <c r="C188" s="8" t="s">
        <v>89</v>
      </c>
      <c r="D188" s="9" t="s">
        <v>76</v>
      </c>
      <c r="E188" s="9" t="s">
        <v>355</v>
      </c>
      <c r="F188" s="8" t="s">
        <v>70</v>
      </c>
      <c r="G188" s="8" t="s">
        <v>78</v>
      </c>
      <c r="H188" s="8" t="s">
        <v>71</v>
      </c>
      <c r="I188" s="10">
        <v>1774</v>
      </c>
      <c r="J188" s="11" t="s">
        <v>677</v>
      </c>
      <c r="L188" s="12" t="s">
        <v>100</v>
      </c>
      <c r="M188" s="13" t="s">
        <v>97</v>
      </c>
      <c r="N188" s="14" t="s">
        <v>101</v>
      </c>
      <c r="O188" s="14" t="s">
        <v>207</v>
      </c>
      <c r="P188" s="11" t="s">
        <v>678</v>
      </c>
      <c r="Q188" t="b">
        <f t="shared" si="2"/>
        <v>0</v>
      </c>
    </row>
    <row r="189" spans="1:17" x14ac:dyDescent="0.3">
      <c r="A189" t="s">
        <v>679</v>
      </c>
      <c r="B189" s="8" t="s">
        <v>409</v>
      </c>
      <c r="C189" s="8" t="s">
        <v>15</v>
      </c>
      <c r="D189" s="9" t="s">
        <v>410</v>
      </c>
      <c r="E189" s="9" t="s">
        <v>411</v>
      </c>
      <c r="F189" s="8" t="s">
        <v>70</v>
      </c>
      <c r="G189" s="8" t="s">
        <v>39</v>
      </c>
      <c r="H189" s="8" t="s">
        <v>71</v>
      </c>
      <c r="I189" s="10">
        <v>1776</v>
      </c>
      <c r="J189" s="11" t="s">
        <v>680</v>
      </c>
      <c r="L189" s="12" t="s">
        <v>41</v>
      </c>
      <c r="M189" s="12" t="s">
        <v>62</v>
      </c>
      <c r="N189" s="14" t="s">
        <v>43</v>
      </c>
      <c r="O189" s="14" t="s">
        <v>166</v>
      </c>
      <c r="P189" s="11" t="s">
        <v>680</v>
      </c>
      <c r="Q189" t="b">
        <f t="shared" si="2"/>
        <v>1</v>
      </c>
    </row>
    <row r="190" spans="1:17" x14ac:dyDescent="0.3">
      <c r="A190" t="s">
        <v>681</v>
      </c>
      <c r="B190" s="8" t="s">
        <v>36</v>
      </c>
      <c r="C190" s="8" t="s">
        <v>15</v>
      </c>
      <c r="D190" s="9" t="s">
        <v>37</v>
      </c>
      <c r="E190" s="9" t="s">
        <v>38</v>
      </c>
      <c r="F190" s="8" t="s">
        <v>30</v>
      </c>
      <c r="G190" s="8" t="s">
        <v>39</v>
      </c>
      <c r="H190" s="8" t="s">
        <v>31</v>
      </c>
      <c r="I190" s="10">
        <v>1779</v>
      </c>
      <c r="J190" s="11" t="s">
        <v>682</v>
      </c>
      <c r="L190" s="12" t="s">
        <v>22</v>
      </c>
      <c r="M190" s="13" t="s">
        <v>62</v>
      </c>
      <c r="N190" s="14" t="s">
        <v>24</v>
      </c>
      <c r="O190" s="14" t="s">
        <v>63</v>
      </c>
      <c r="P190" s="11" t="s">
        <v>683</v>
      </c>
      <c r="Q190" t="b">
        <f t="shared" si="2"/>
        <v>0</v>
      </c>
    </row>
    <row r="191" spans="1:17" x14ac:dyDescent="0.3">
      <c r="A191" t="s">
        <v>684</v>
      </c>
      <c r="B191" s="8" t="s">
        <v>22</v>
      </c>
      <c r="C191" s="8" t="s">
        <v>33</v>
      </c>
      <c r="D191" s="9" t="s">
        <v>685</v>
      </c>
      <c r="E191" s="9" t="s">
        <v>686</v>
      </c>
      <c r="F191" s="8" t="s">
        <v>70</v>
      </c>
      <c r="G191" s="8" t="s">
        <v>39</v>
      </c>
      <c r="H191" s="8" t="s">
        <v>71</v>
      </c>
      <c r="I191" s="10">
        <v>1782</v>
      </c>
      <c r="J191" s="11" t="s">
        <v>687</v>
      </c>
      <c r="L191" s="12" t="s">
        <v>22</v>
      </c>
      <c r="M191" s="13" t="s">
        <v>42</v>
      </c>
      <c r="N191" s="14" t="s">
        <v>24</v>
      </c>
      <c r="O191" s="14" t="s">
        <v>493</v>
      </c>
      <c r="P191" s="11" t="s">
        <v>687</v>
      </c>
      <c r="Q191" t="b">
        <f t="shared" si="2"/>
        <v>1</v>
      </c>
    </row>
    <row r="192" spans="1:17" x14ac:dyDescent="0.3">
      <c r="A192" t="s">
        <v>688</v>
      </c>
      <c r="B192" s="8" t="s">
        <v>22</v>
      </c>
      <c r="C192" s="8" t="s">
        <v>33</v>
      </c>
      <c r="D192" s="9" t="s">
        <v>685</v>
      </c>
      <c r="E192" s="9" t="s">
        <v>686</v>
      </c>
      <c r="F192" s="8" t="s">
        <v>70</v>
      </c>
      <c r="G192" s="8" t="s">
        <v>39</v>
      </c>
      <c r="H192" s="8" t="s">
        <v>71</v>
      </c>
      <c r="I192" s="10">
        <v>1783</v>
      </c>
      <c r="J192" s="11" t="s">
        <v>689</v>
      </c>
      <c r="L192" s="12" t="s">
        <v>22</v>
      </c>
      <c r="M192" s="13" t="s">
        <v>42</v>
      </c>
      <c r="N192" s="14" t="s">
        <v>24</v>
      </c>
      <c r="O192" s="14" t="s">
        <v>493</v>
      </c>
      <c r="P192" s="11" t="s">
        <v>689</v>
      </c>
      <c r="Q192" t="b">
        <f t="shared" si="2"/>
        <v>1</v>
      </c>
    </row>
    <row r="193" spans="1:17" x14ac:dyDescent="0.3">
      <c r="A193" t="s">
        <v>690</v>
      </c>
      <c r="B193" s="8" t="s">
        <v>22</v>
      </c>
      <c r="C193" s="8" t="s">
        <v>33</v>
      </c>
      <c r="D193" s="9" t="s">
        <v>685</v>
      </c>
      <c r="E193" s="9" t="s">
        <v>686</v>
      </c>
      <c r="F193" s="8" t="s">
        <v>70</v>
      </c>
      <c r="G193" s="8" t="s">
        <v>39</v>
      </c>
      <c r="H193" s="8" t="s">
        <v>71</v>
      </c>
      <c r="I193" s="10">
        <v>1784</v>
      </c>
      <c r="J193" s="11" t="s">
        <v>691</v>
      </c>
      <c r="L193" s="12" t="s">
        <v>22</v>
      </c>
      <c r="M193" s="13" t="s">
        <v>89</v>
      </c>
      <c r="N193" s="14" t="s">
        <v>24</v>
      </c>
      <c r="O193" s="14" t="s">
        <v>90</v>
      </c>
      <c r="P193" s="11" t="s">
        <v>692</v>
      </c>
      <c r="Q193" t="b">
        <f t="shared" si="2"/>
        <v>0</v>
      </c>
    </row>
    <row r="194" spans="1:17" x14ac:dyDescent="0.3">
      <c r="A194" t="s">
        <v>693</v>
      </c>
      <c r="B194" s="8" t="s">
        <v>14</v>
      </c>
      <c r="C194" s="8" t="s">
        <v>15</v>
      </c>
      <c r="D194" s="9" t="s">
        <v>16</v>
      </c>
      <c r="E194" s="9" t="s">
        <v>694</v>
      </c>
      <c r="F194" s="8" t="s">
        <v>18</v>
      </c>
      <c r="G194" s="8" t="s">
        <v>39</v>
      </c>
      <c r="H194" s="8" t="s">
        <v>20</v>
      </c>
      <c r="I194" s="10">
        <v>1786</v>
      </c>
      <c r="J194" s="11" t="s">
        <v>695</v>
      </c>
      <c r="L194" s="12" t="s">
        <v>22</v>
      </c>
      <c r="M194" s="13" t="s">
        <v>15</v>
      </c>
      <c r="N194" s="14" t="s">
        <v>24</v>
      </c>
      <c r="O194" s="14" t="s">
        <v>106</v>
      </c>
      <c r="P194" s="11" t="s">
        <v>695</v>
      </c>
      <c r="Q194" t="b">
        <f t="shared" si="2"/>
        <v>1</v>
      </c>
    </row>
    <row r="195" spans="1:17" x14ac:dyDescent="0.3">
      <c r="A195" t="s">
        <v>696</v>
      </c>
      <c r="B195" s="8" t="s">
        <v>75</v>
      </c>
      <c r="C195" s="8" t="s">
        <v>62</v>
      </c>
      <c r="D195" s="9" t="s">
        <v>76</v>
      </c>
      <c r="E195" s="9" t="s">
        <v>468</v>
      </c>
      <c r="F195" s="8" t="s">
        <v>245</v>
      </c>
      <c r="G195" s="8" t="s">
        <v>78</v>
      </c>
      <c r="H195" s="8" t="s">
        <v>60</v>
      </c>
      <c r="I195" s="10">
        <v>1797</v>
      </c>
      <c r="J195" s="11" t="s">
        <v>697</v>
      </c>
      <c r="L195" s="12" t="s">
        <v>100</v>
      </c>
      <c r="M195" s="12" t="s">
        <v>23</v>
      </c>
      <c r="N195" s="14" t="s">
        <v>101</v>
      </c>
      <c r="O195" s="14" t="s">
        <v>254</v>
      </c>
      <c r="P195" s="11" t="s">
        <v>698</v>
      </c>
      <c r="Q195" t="b">
        <f t="shared" si="2"/>
        <v>0</v>
      </c>
    </row>
    <row r="196" spans="1:17" x14ac:dyDescent="0.3">
      <c r="A196" t="s">
        <v>699</v>
      </c>
      <c r="B196" s="8" t="s">
        <v>47</v>
      </c>
      <c r="C196" s="8" t="s">
        <v>15</v>
      </c>
      <c r="D196" s="9" t="s">
        <v>48</v>
      </c>
      <c r="E196" s="9" t="s">
        <v>49</v>
      </c>
      <c r="F196" s="8" t="s">
        <v>245</v>
      </c>
      <c r="G196" s="8" t="s">
        <v>39</v>
      </c>
      <c r="H196" s="8" t="s">
        <v>60</v>
      </c>
      <c r="I196" s="10">
        <v>1831</v>
      </c>
      <c r="J196" s="11" t="s">
        <v>700</v>
      </c>
      <c r="L196" s="12" t="s">
        <v>22</v>
      </c>
      <c r="M196" s="13" t="s">
        <v>89</v>
      </c>
      <c r="N196" s="14" t="s">
        <v>24</v>
      </c>
      <c r="O196" s="14" t="s">
        <v>90</v>
      </c>
      <c r="P196" s="11" t="s">
        <v>701</v>
      </c>
      <c r="Q196" t="b">
        <f t="shared" si="2"/>
        <v>0</v>
      </c>
    </row>
    <row r="197" spans="1:17" x14ac:dyDescent="0.3">
      <c r="A197" t="s">
        <v>702</v>
      </c>
      <c r="B197" s="8" t="s">
        <v>544</v>
      </c>
      <c r="C197" s="8" t="s">
        <v>15</v>
      </c>
      <c r="D197" s="9" t="s">
        <v>641</v>
      </c>
      <c r="E197" s="9" t="s">
        <v>642</v>
      </c>
      <c r="F197" s="8" t="s">
        <v>18</v>
      </c>
      <c r="G197" s="8" t="s">
        <v>39</v>
      </c>
      <c r="H197" s="8" t="s">
        <v>20</v>
      </c>
      <c r="I197" s="10">
        <v>1832</v>
      </c>
      <c r="J197" s="11" t="s">
        <v>703</v>
      </c>
      <c r="L197" s="12" t="s">
        <v>41</v>
      </c>
      <c r="M197" s="12" t="s">
        <v>275</v>
      </c>
      <c r="N197" s="14" t="s">
        <v>43</v>
      </c>
      <c r="O197" s="14" t="s">
        <v>320</v>
      </c>
      <c r="P197" s="11" t="s">
        <v>703</v>
      </c>
      <c r="Q197" t="b">
        <f t="shared" si="2"/>
        <v>1</v>
      </c>
    </row>
    <row r="198" spans="1:17" x14ac:dyDescent="0.3">
      <c r="A198" t="s">
        <v>704</v>
      </c>
      <c r="B198" s="8" t="s">
        <v>480</v>
      </c>
      <c r="C198" s="8" t="s">
        <v>33</v>
      </c>
      <c r="D198" s="9" t="s">
        <v>481</v>
      </c>
      <c r="E198" s="9" t="s">
        <v>705</v>
      </c>
      <c r="F198" s="8" t="s">
        <v>264</v>
      </c>
      <c r="G198" s="8" t="s">
        <v>78</v>
      </c>
      <c r="H198" s="8" t="s">
        <v>60</v>
      </c>
      <c r="I198" s="10">
        <v>1838</v>
      </c>
      <c r="J198" s="11" t="s">
        <v>706</v>
      </c>
      <c r="L198" s="13" t="s">
        <v>480</v>
      </c>
      <c r="M198" s="13" t="s">
        <v>33</v>
      </c>
      <c r="N198" s="9" t="s">
        <v>484</v>
      </c>
      <c r="O198" s="14" t="s">
        <v>707</v>
      </c>
      <c r="P198" s="11" t="s">
        <v>708</v>
      </c>
      <c r="Q198" t="b">
        <f t="shared" si="2"/>
        <v>0</v>
      </c>
    </row>
    <row r="199" spans="1:17" x14ac:dyDescent="0.3">
      <c r="A199" t="s">
        <v>709</v>
      </c>
      <c r="B199" s="8" t="s">
        <v>480</v>
      </c>
      <c r="C199" s="8" t="s">
        <v>42</v>
      </c>
      <c r="D199" s="9" t="s">
        <v>481</v>
      </c>
      <c r="E199" s="9" t="s">
        <v>515</v>
      </c>
      <c r="F199" s="8" t="s">
        <v>70</v>
      </c>
      <c r="G199" s="8" t="s">
        <v>78</v>
      </c>
      <c r="H199" s="8" t="s">
        <v>71</v>
      </c>
      <c r="I199" s="10">
        <v>1839</v>
      </c>
      <c r="J199" s="11" t="s">
        <v>710</v>
      </c>
      <c r="L199" s="13" t="s">
        <v>480</v>
      </c>
      <c r="M199" s="13" t="s">
        <v>42</v>
      </c>
      <c r="N199" s="9" t="s">
        <v>484</v>
      </c>
      <c r="O199" s="14" t="s">
        <v>518</v>
      </c>
      <c r="P199" s="11" t="s">
        <v>711</v>
      </c>
      <c r="Q199" t="b">
        <f t="shared" si="2"/>
        <v>0</v>
      </c>
    </row>
    <row r="200" spans="1:17" x14ac:dyDescent="0.3">
      <c r="A200" t="s">
        <v>712</v>
      </c>
      <c r="B200" s="8" t="s">
        <v>480</v>
      </c>
      <c r="C200" s="8" t="s">
        <v>62</v>
      </c>
      <c r="D200" s="9" t="s">
        <v>481</v>
      </c>
      <c r="E200" s="9" t="s">
        <v>713</v>
      </c>
      <c r="F200" s="8" t="s">
        <v>714</v>
      </c>
      <c r="G200" s="8" t="s">
        <v>78</v>
      </c>
      <c r="H200" s="8" t="s">
        <v>51</v>
      </c>
      <c r="I200" s="10">
        <v>1840</v>
      </c>
      <c r="J200" s="11" t="s">
        <v>715</v>
      </c>
      <c r="L200" s="13" t="s">
        <v>480</v>
      </c>
      <c r="M200" s="13" t="s">
        <v>62</v>
      </c>
      <c r="N200" s="9" t="s">
        <v>484</v>
      </c>
      <c r="O200" s="14" t="s">
        <v>716</v>
      </c>
      <c r="P200" s="11" t="s">
        <v>717</v>
      </c>
      <c r="Q200" t="b">
        <f t="shared" ref="Q200:Q263" si="3">J200=P200</f>
        <v>0</v>
      </c>
    </row>
    <row r="201" spans="1:17" x14ac:dyDescent="0.3">
      <c r="A201" t="s">
        <v>718</v>
      </c>
      <c r="B201" s="8" t="s">
        <v>480</v>
      </c>
      <c r="C201" s="8" t="s">
        <v>62</v>
      </c>
      <c r="D201" s="9" t="s">
        <v>481</v>
      </c>
      <c r="E201" s="9" t="s">
        <v>713</v>
      </c>
      <c r="F201" s="8" t="s">
        <v>240</v>
      </c>
      <c r="G201" s="8" t="s">
        <v>78</v>
      </c>
      <c r="H201" s="8" t="s">
        <v>51</v>
      </c>
      <c r="I201" s="10">
        <v>1841</v>
      </c>
      <c r="J201" s="11" t="s">
        <v>719</v>
      </c>
      <c r="L201" s="13" t="s">
        <v>480</v>
      </c>
      <c r="M201" s="13" t="s">
        <v>62</v>
      </c>
      <c r="N201" s="9" t="s">
        <v>484</v>
      </c>
      <c r="O201" s="14" t="s">
        <v>716</v>
      </c>
      <c r="P201" s="11" t="s">
        <v>720</v>
      </c>
      <c r="Q201" t="b">
        <f t="shared" si="3"/>
        <v>0</v>
      </c>
    </row>
    <row r="202" spans="1:17" x14ac:dyDescent="0.3">
      <c r="A202" t="s">
        <v>721</v>
      </c>
      <c r="B202" s="8" t="s">
        <v>80</v>
      </c>
      <c r="C202" s="8" t="s">
        <v>42</v>
      </c>
      <c r="D202" s="9" t="s">
        <v>370</v>
      </c>
      <c r="E202" s="9" t="s">
        <v>722</v>
      </c>
      <c r="F202" s="8" t="s">
        <v>245</v>
      </c>
      <c r="G202" s="8" t="s">
        <v>78</v>
      </c>
      <c r="H202" s="8" t="s">
        <v>60</v>
      </c>
      <c r="I202" s="10">
        <v>1874</v>
      </c>
      <c r="J202" s="11" t="s">
        <v>723</v>
      </c>
      <c r="L202" s="12" t="s">
        <v>80</v>
      </c>
      <c r="M202" s="12" t="s">
        <v>275</v>
      </c>
      <c r="N202" s="14" t="s">
        <v>82</v>
      </c>
      <c r="O202" s="14" t="s">
        <v>332</v>
      </c>
      <c r="P202" s="11" t="s">
        <v>724</v>
      </c>
      <c r="Q202" t="b">
        <f t="shared" si="3"/>
        <v>0</v>
      </c>
    </row>
    <row r="203" spans="1:17" x14ac:dyDescent="0.3">
      <c r="A203" t="s">
        <v>725</v>
      </c>
      <c r="B203" s="8" t="s">
        <v>80</v>
      </c>
      <c r="C203" s="8" t="s">
        <v>42</v>
      </c>
      <c r="D203" s="9" t="s">
        <v>370</v>
      </c>
      <c r="E203" s="9" t="s">
        <v>722</v>
      </c>
      <c r="F203" s="8" t="s">
        <v>245</v>
      </c>
      <c r="G203" s="8" t="s">
        <v>78</v>
      </c>
      <c r="H203" s="8" t="s">
        <v>60</v>
      </c>
      <c r="I203" s="10">
        <v>1875</v>
      </c>
      <c r="J203" s="11" t="s">
        <v>726</v>
      </c>
      <c r="L203" s="12" t="s">
        <v>100</v>
      </c>
      <c r="M203" s="12" t="s">
        <v>23</v>
      </c>
      <c r="N203" s="14" t="s">
        <v>101</v>
      </c>
      <c r="O203" s="14" t="s">
        <v>254</v>
      </c>
      <c r="P203" s="11" t="s">
        <v>727</v>
      </c>
      <c r="Q203" t="b">
        <f t="shared" si="3"/>
        <v>0</v>
      </c>
    </row>
    <row r="204" spans="1:17" x14ac:dyDescent="0.3">
      <c r="A204" t="s">
        <v>728</v>
      </c>
      <c r="B204" s="8" t="s">
        <v>80</v>
      </c>
      <c r="C204" s="8" t="s">
        <v>42</v>
      </c>
      <c r="D204" s="9" t="s">
        <v>370</v>
      </c>
      <c r="E204" s="9" t="s">
        <v>722</v>
      </c>
      <c r="F204" s="8" t="s">
        <v>245</v>
      </c>
      <c r="G204" s="8" t="s">
        <v>78</v>
      </c>
      <c r="H204" s="8" t="s">
        <v>60</v>
      </c>
      <c r="I204" s="10">
        <v>1876</v>
      </c>
      <c r="J204" s="11" t="s">
        <v>729</v>
      </c>
      <c r="L204" s="12" t="s">
        <v>100</v>
      </c>
      <c r="M204" s="12" t="s">
        <v>23</v>
      </c>
      <c r="N204" s="14" t="s">
        <v>101</v>
      </c>
      <c r="O204" s="14" t="s">
        <v>254</v>
      </c>
      <c r="P204" s="11" t="s">
        <v>730</v>
      </c>
      <c r="Q204" t="b">
        <f t="shared" si="3"/>
        <v>0</v>
      </c>
    </row>
    <row r="205" spans="1:17" x14ac:dyDescent="0.3">
      <c r="A205" t="s">
        <v>731</v>
      </c>
      <c r="B205" s="8" t="s">
        <v>80</v>
      </c>
      <c r="C205" s="8" t="s">
        <v>62</v>
      </c>
      <c r="D205" s="9" t="s">
        <v>370</v>
      </c>
      <c r="E205" s="9" t="s">
        <v>732</v>
      </c>
      <c r="F205" s="8" t="s">
        <v>50</v>
      </c>
      <c r="G205" s="8" t="s">
        <v>78</v>
      </c>
      <c r="H205" s="8" t="s">
        <v>51</v>
      </c>
      <c r="I205" s="10">
        <v>1878</v>
      </c>
      <c r="J205" s="11" t="s">
        <v>733</v>
      </c>
      <c r="L205" s="12" t="s">
        <v>80</v>
      </c>
      <c r="M205" s="12" t="s">
        <v>23</v>
      </c>
      <c r="N205" s="14" t="s">
        <v>82</v>
      </c>
      <c r="O205" s="14" t="s">
        <v>383</v>
      </c>
      <c r="P205" s="11" t="s">
        <v>734</v>
      </c>
      <c r="Q205" t="b">
        <f t="shared" si="3"/>
        <v>0</v>
      </c>
    </row>
    <row r="206" spans="1:17" x14ac:dyDescent="0.3">
      <c r="A206" t="s">
        <v>735</v>
      </c>
      <c r="B206" s="8" t="s">
        <v>80</v>
      </c>
      <c r="C206" s="8" t="s">
        <v>62</v>
      </c>
      <c r="D206" s="9" t="s">
        <v>370</v>
      </c>
      <c r="E206" s="9" t="s">
        <v>732</v>
      </c>
      <c r="F206" s="8" t="s">
        <v>50</v>
      </c>
      <c r="G206" s="8" t="s">
        <v>78</v>
      </c>
      <c r="H206" s="8" t="s">
        <v>51</v>
      </c>
      <c r="I206" s="10">
        <v>1879</v>
      </c>
      <c r="J206" s="11" t="s">
        <v>736</v>
      </c>
      <c r="L206" s="12" t="s">
        <v>100</v>
      </c>
      <c r="M206" s="13" t="s">
        <v>62</v>
      </c>
      <c r="N206" s="14" t="s">
        <v>101</v>
      </c>
      <c r="O206" s="14" t="s">
        <v>211</v>
      </c>
      <c r="P206" s="11" t="s">
        <v>737</v>
      </c>
      <c r="Q206" t="b">
        <f t="shared" si="3"/>
        <v>0</v>
      </c>
    </row>
    <row r="207" spans="1:17" x14ac:dyDescent="0.3">
      <c r="A207" t="s">
        <v>738</v>
      </c>
      <c r="B207" s="8" t="s">
        <v>80</v>
      </c>
      <c r="C207" s="8" t="s">
        <v>62</v>
      </c>
      <c r="D207" s="9" t="s">
        <v>370</v>
      </c>
      <c r="E207" s="9" t="s">
        <v>732</v>
      </c>
      <c r="F207" s="8" t="s">
        <v>18</v>
      </c>
      <c r="G207" s="8" t="s">
        <v>78</v>
      </c>
      <c r="H207" s="8" t="s">
        <v>20</v>
      </c>
      <c r="I207" s="10">
        <v>1880</v>
      </c>
      <c r="J207" s="11" t="s">
        <v>739</v>
      </c>
      <c r="L207" s="12" t="s">
        <v>80</v>
      </c>
      <c r="M207" s="12" t="s">
        <v>62</v>
      </c>
      <c r="N207" s="14" t="s">
        <v>82</v>
      </c>
      <c r="O207" s="14" t="s">
        <v>328</v>
      </c>
      <c r="P207" s="11" t="s">
        <v>740</v>
      </c>
      <c r="Q207" t="b">
        <f t="shared" si="3"/>
        <v>0</v>
      </c>
    </row>
    <row r="208" spans="1:17" x14ac:dyDescent="0.3">
      <c r="A208" t="s">
        <v>741</v>
      </c>
      <c r="B208" s="8" t="s">
        <v>80</v>
      </c>
      <c r="C208" s="8" t="s">
        <v>62</v>
      </c>
      <c r="D208" s="9" t="s">
        <v>370</v>
      </c>
      <c r="E208" s="9" t="s">
        <v>732</v>
      </c>
      <c r="F208" s="8" t="s">
        <v>18</v>
      </c>
      <c r="G208" s="8" t="s">
        <v>78</v>
      </c>
      <c r="H208" s="8" t="s">
        <v>20</v>
      </c>
      <c r="I208" s="10">
        <v>1881</v>
      </c>
      <c r="J208" s="11" t="s">
        <v>742</v>
      </c>
      <c r="L208" s="12" t="s">
        <v>80</v>
      </c>
      <c r="M208" s="12" t="s">
        <v>23</v>
      </c>
      <c r="N208" s="14" t="s">
        <v>82</v>
      </c>
      <c r="O208" s="14" t="s">
        <v>383</v>
      </c>
      <c r="P208" s="11" t="s">
        <v>743</v>
      </c>
      <c r="Q208" t="b">
        <f t="shared" si="3"/>
        <v>0</v>
      </c>
    </row>
    <row r="209" spans="1:17" x14ac:dyDescent="0.3">
      <c r="A209" t="s">
        <v>744</v>
      </c>
      <c r="B209" s="8" t="s">
        <v>80</v>
      </c>
      <c r="C209" s="8" t="s">
        <v>62</v>
      </c>
      <c r="D209" s="9" t="s">
        <v>370</v>
      </c>
      <c r="E209" s="9" t="s">
        <v>732</v>
      </c>
      <c r="F209" s="8" t="s">
        <v>18</v>
      </c>
      <c r="G209" s="8" t="s">
        <v>78</v>
      </c>
      <c r="H209" s="8" t="s">
        <v>20</v>
      </c>
      <c r="I209" s="10">
        <v>1882</v>
      </c>
      <c r="J209" s="11" t="s">
        <v>745</v>
      </c>
      <c r="L209" s="12" t="s">
        <v>80</v>
      </c>
      <c r="M209" s="12" t="s">
        <v>275</v>
      </c>
      <c r="N209" s="14" t="s">
        <v>82</v>
      </c>
      <c r="O209" s="14" t="s">
        <v>332</v>
      </c>
      <c r="P209" s="11" t="s">
        <v>746</v>
      </c>
      <c r="Q209" t="b">
        <f t="shared" si="3"/>
        <v>0</v>
      </c>
    </row>
    <row r="210" spans="1:17" x14ac:dyDescent="0.3">
      <c r="A210" t="s">
        <v>747</v>
      </c>
      <c r="B210" s="8" t="s">
        <v>80</v>
      </c>
      <c r="C210" s="8" t="s">
        <v>62</v>
      </c>
      <c r="D210" s="9" t="s">
        <v>370</v>
      </c>
      <c r="E210" s="9" t="s">
        <v>732</v>
      </c>
      <c r="F210" s="8" t="s">
        <v>18</v>
      </c>
      <c r="G210" s="8" t="s">
        <v>78</v>
      </c>
      <c r="H210" s="8" t="s">
        <v>20</v>
      </c>
      <c r="I210" s="10">
        <v>1883</v>
      </c>
      <c r="J210" s="11" t="s">
        <v>748</v>
      </c>
      <c r="L210" s="12" t="s">
        <v>80</v>
      </c>
      <c r="M210" s="12" t="s">
        <v>275</v>
      </c>
      <c r="N210" s="14" t="s">
        <v>82</v>
      </c>
      <c r="O210" s="14" t="s">
        <v>332</v>
      </c>
      <c r="P210" s="11" t="s">
        <v>749</v>
      </c>
      <c r="Q210" t="b">
        <f t="shared" si="3"/>
        <v>0</v>
      </c>
    </row>
    <row r="211" spans="1:17" x14ac:dyDescent="0.3">
      <c r="A211" t="s">
        <v>750</v>
      </c>
      <c r="B211" s="8" t="s">
        <v>80</v>
      </c>
      <c r="C211" s="8" t="s">
        <v>62</v>
      </c>
      <c r="D211" s="9" t="s">
        <v>370</v>
      </c>
      <c r="E211" s="9" t="s">
        <v>732</v>
      </c>
      <c r="F211" s="8" t="s">
        <v>18</v>
      </c>
      <c r="G211" s="8" t="s">
        <v>78</v>
      </c>
      <c r="H211" s="8" t="s">
        <v>20</v>
      </c>
      <c r="I211" s="10">
        <v>1884</v>
      </c>
      <c r="J211" s="11" t="s">
        <v>751</v>
      </c>
      <c r="L211" s="12" t="s">
        <v>80</v>
      </c>
      <c r="M211" s="12" t="s">
        <v>62</v>
      </c>
      <c r="N211" s="14" t="s">
        <v>82</v>
      </c>
      <c r="O211" s="14" t="s">
        <v>328</v>
      </c>
      <c r="P211" s="11" t="s">
        <v>752</v>
      </c>
      <c r="Q211" t="b">
        <f t="shared" si="3"/>
        <v>0</v>
      </c>
    </row>
    <row r="212" spans="1:17" x14ac:dyDescent="0.3">
      <c r="A212" t="s">
        <v>753</v>
      </c>
      <c r="B212" s="8" t="s">
        <v>80</v>
      </c>
      <c r="C212" s="8" t="s">
        <v>42</v>
      </c>
      <c r="D212" s="9" t="s">
        <v>370</v>
      </c>
      <c r="E212" s="9" t="s">
        <v>722</v>
      </c>
      <c r="F212" s="8" t="s">
        <v>30</v>
      </c>
      <c r="G212" s="8" t="s">
        <v>78</v>
      </c>
      <c r="H212" s="8" t="s">
        <v>31</v>
      </c>
      <c r="I212" s="10">
        <v>1885</v>
      </c>
      <c r="J212" s="11" t="s">
        <v>754</v>
      </c>
      <c r="L212" s="12" t="s">
        <v>80</v>
      </c>
      <c r="M212" s="13" t="s">
        <v>42</v>
      </c>
      <c r="N212" s="14" t="s">
        <v>82</v>
      </c>
      <c r="O212" s="14" t="s">
        <v>526</v>
      </c>
      <c r="P212" s="11" t="s">
        <v>755</v>
      </c>
      <c r="Q212" t="b">
        <f t="shared" si="3"/>
        <v>0</v>
      </c>
    </row>
    <row r="213" spans="1:17" x14ac:dyDescent="0.3">
      <c r="A213" t="s">
        <v>756</v>
      </c>
      <c r="B213" s="8" t="s">
        <v>80</v>
      </c>
      <c r="C213" s="8" t="s">
        <v>42</v>
      </c>
      <c r="D213" s="9" t="s">
        <v>370</v>
      </c>
      <c r="E213" s="9" t="s">
        <v>722</v>
      </c>
      <c r="F213" s="8" t="s">
        <v>30</v>
      </c>
      <c r="G213" s="8" t="s">
        <v>78</v>
      </c>
      <c r="H213" s="8" t="s">
        <v>31</v>
      </c>
      <c r="I213" s="10">
        <v>1886</v>
      </c>
      <c r="J213" s="11" t="s">
        <v>757</v>
      </c>
      <c r="L213" s="12" t="s">
        <v>80</v>
      </c>
      <c r="M213" s="12" t="s">
        <v>275</v>
      </c>
      <c r="N213" s="14" t="s">
        <v>82</v>
      </c>
      <c r="O213" s="14" t="s">
        <v>332</v>
      </c>
      <c r="P213" s="11" t="s">
        <v>758</v>
      </c>
      <c r="Q213" t="b">
        <f t="shared" si="3"/>
        <v>0</v>
      </c>
    </row>
    <row r="214" spans="1:17" x14ac:dyDescent="0.3">
      <c r="A214" t="s">
        <v>759</v>
      </c>
      <c r="B214" s="8" t="s">
        <v>80</v>
      </c>
      <c r="C214" s="8" t="s">
        <v>42</v>
      </c>
      <c r="D214" s="9" t="s">
        <v>370</v>
      </c>
      <c r="E214" s="9" t="s">
        <v>722</v>
      </c>
      <c r="F214" s="8" t="s">
        <v>30</v>
      </c>
      <c r="G214" s="8" t="s">
        <v>78</v>
      </c>
      <c r="H214" s="8" t="s">
        <v>31</v>
      </c>
      <c r="I214" s="10">
        <v>1887</v>
      </c>
      <c r="J214" s="11" t="s">
        <v>760</v>
      </c>
      <c r="L214" s="12" t="s">
        <v>80</v>
      </c>
      <c r="M214" s="13" t="s">
        <v>42</v>
      </c>
      <c r="N214" s="14" t="s">
        <v>82</v>
      </c>
      <c r="O214" s="14" t="s">
        <v>526</v>
      </c>
      <c r="P214" s="11" t="s">
        <v>761</v>
      </c>
      <c r="Q214" t="b">
        <f t="shared" si="3"/>
        <v>0</v>
      </c>
    </row>
    <row r="215" spans="1:17" x14ac:dyDescent="0.3">
      <c r="A215" t="s">
        <v>762</v>
      </c>
      <c r="B215" s="8" t="s">
        <v>80</v>
      </c>
      <c r="C215" s="8" t="s">
        <v>42</v>
      </c>
      <c r="D215" s="9" t="s">
        <v>370</v>
      </c>
      <c r="E215" s="9" t="s">
        <v>722</v>
      </c>
      <c r="F215" s="8" t="s">
        <v>30</v>
      </c>
      <c r="G215" s="8" t="s">
        <v>78</v>
      </c>
      <c r="H215" s="8" t="s">
        <v>31</v>
      </c>
      <c r="I215" s="10">
        <v>1888</v>
      </c>
      <c r="J215" s="11" t="s">
        <v>763</v>
      </c>
      <c r="L215" s="12" t="s">
        <v>80</v>
      </c>
      <c r="M215" s="12" t="s">
        <v>275</v>
      </c>
      <c r="N215" s="14" t="s">
        <v>82</v>
      </c>
      <c r="O215" s="14" t="s">
        <v>332</v>
      </c>
      <c r="P215" s="11" t="s">
        <v>764</v>
      </c>
      <c r="Q215" t="b">
        <f t="shared" si="3"/>
        <v>0</v>
      </c>
    </row>
    <row r="216" spans="1:17" x14ac:dyDescent="0.3">
      <c r="A216" t="s">
        <v>765</v>
      </c>
      <c r="B216" s="8" t="s">
        <v>80</v>
      </c>
      <c r="C216" s="8" t="s">
        <v>42</v>
      </c>
      <c r="D216" s="9" t="s">
        <v>370</v>
      </c>
      <c r="E216" s="9" t="s">
        <v>722</v>
      </c>
      <c r="F216" s="8" t="s">
        <v>30</v>
      </c>
      <c r="G216" s="8" t="s">
        <v>78</v>
      </c>
      <c r="H216" s="8" t="s">
        <v>31</v>
      </c>
      <c r="I216" s="10">
        <v>1889</v>
      </c>
      <c r="J216" s="11" t="s">
        <v>766</v>
      </c>
      <c r="L216" s="12" t="s">
        <v>80</v>
      </c>
      <c r="M216" s="13" t="s">
        <v>42</v>
      </c>
      <c r="N216" s="14" t="s">
        <v>82</v>
      </c>
      <c r="O216" s="14" t="s">
        <v>526</v>
      </c>
      <c r="P216" s="11" t="s">
        <v>767</v>
      </c>
      <c r="Q216" t="b">
        <f t="shared" si="3"/>
        <v>0</v>
      </c>
    </row>
    <row r="217" spans="1:17" x14ac:dyDescent="0.3">
      <c r="A217" t="s">
        <v>768</v>
      </c>
      <c r="B217" s="8" t="s">
        <v>75</v>
      </c>
      <c r="C217" s="8" t="s">
        <v>33</v>
      </c>
      <c r="D217" s="9" t="s">
        <v>76</v>
      </c>
      <c r="E217" s="9" t="s">
        <v>77</v>
      </c>
      <c r="F217" s="8" t="s">
        <v>70</v>
      </c>
      <c r="G217" s="8" t="s">
        <v>78</v>
      </c>
      <c r="H217" s="8" t="s">
        <v>71</v>
      </c>
      <c r="I217" s="10">
        <v>1909</v>
      </c>
      <c r="J217" s="11" t="s">
        <v>769</v>
      </c>
      <c r="L217" s="12" t="s">
        <v>80</v>
      </c>
      <c r="M217" s="12" t="s">
        <v>136</v>
      </c>
      <c r="N217" s="14" t="s">
        <v>82</v>
      </c>
      <c r="O217" s="14" t="s">
        <v>137</v>
      </c>
      <c r="P217" s="11" t="s">
        <v>770</v>
      </c>
      <c r="Q217" t="b">
        <f t="shared" si="3"/>
        <v>0</v>
      </c>
    </row>
    <row r="218" spans="1:17" x14ac:dyDescent="0.3">
      <c r="A218" t="s">
        <v>771</v>
      </c>
      <c r="B218" s="8" t="s">
        <v>75</v>
      </c>
      <c r="C218" s="8" t="s">
        <v>33</v>
      </c>
      <c r="D218" s="9" t="s">
        <v>76</v>
      </c>
      <c r="E218" s="9" t="s">
        <v>77</v>
      </c>
      <c r="F218" s="8" t="s">
        <v>70</v>
      </c>
      <c r="G218" s="8" t="s">
        <v>78</v>
      </c>
      <c r="H218" s="8" t="s">
        <v>71</v>
      </c>
      <c r="I218" s="10">
        <v>1925</v>
      </c>
      <c r="J218" s="11" t="s">
        <v>772</v>
      </c>
      <c r="L218" s="12" t="s">
        <v>80</v>
      </c>
      <c r="M218" s="8" t="s">
        <v>15</v>
      </c>
      <c r="N218" s="14" t="s">
        <v>82</v>
      </c>
      <c r="O218" s="14" t="s">
        <v>373</v>
      </c>
      <c r="P218" s="11" t="s">
        <v>773</v>
      </c>
      <c r="Q218" t="b">
        <f t="shared" si="3"/>
        <v>0</v>
      </c>
    </row>
    <row r="219" spans="1:17" x14ac:dyDescent="0.3">
      <c r="A219" t="s">
        <v>774</v>
      </c>
      <c r="B219" s="8" t="s">
        <v>75</v>
      </c>
      <c r="C219" s="8" t="s">
        <v>42</v>
      </c>
      <c r="D219" s="9" t="s">
        <v>76</v>
      </c>
      <c r="E219" s="9" t="s">
        <v>521</v>
      </c>
      <c r="F219" s="8" t="s">
        <v>70</v>
      </c>
      <c r="G219" s="8" t="s">
        <v>78</v>
      </c>
      <c r="H219" s="8" t="s">
        <v>71</v>
      </c>
      <c r="I219" s="10">
        <v>1926</v>
      </c>
      <c r="J219" s="11" t="s">
        <v>775</v>
      </c>
      <c r="L219" s="12" t="s">
        <v>80</v>
      </c>
      <c r="M219" s="12" t="s">
        <v>89</v>
      </c>
      <c r="N219" s="14" t="s">
        <v>82</v>
      </c>
      <c r="O219" s="14" t="s">
        <v>180</v>
      </c>
      <c r="P219" s="11" t="s">
        <v>776</v>
      </c>
      <c r="Q219" t="b">
        <f t="shared" si="3"/>
        <v>0</v>
      </c>
    </row>
    <row r="220" spans="1:17" x14ac:dyDescent="0.3">
      <c r="A220" t="s">
        <v>777</v>
      </c>
      <c r="B220" s="8" t="s">
        <v>75</v>
      </c>
      <c r="C220" s="8" t="s">
        <v>23</v>
      </c>
      <c r="D220" s="9" t="s">
        <v>76</v>
      </c>
      <c r="E220" s="9" t="s">
        <v>359</v>
      </c>
      <c r="F220" s="8" t="s">
        <v>18</v>
      </c>
      <c r="G220" s="8" t="s">
        <v>78</v>
      </c>
      <c r="H220" s="8" t="s">
        <v>20</v>
      </c>
      <c r="I220" s="10">
        <v>1929</v>
      </c>
      <c r="J220" s="11" t="s">
        <v>778</v>
      </c>
      <c r="L220" s="12" t="s">
        <v>80</v>
      </c>
      <c r="M220" s="12" t="s">
        <v>62</v>
      </c>
      <c r="N220" s="14" t="s">
        <v>82</v>
      </c>
      <c r="O220" s="14" t="s">
        <v>328</v>
      </c>
      <c r="P220" s="11" t="s">
        <v>779</v>
      </c>
      <c r="Q220" t="b">
        <f t="shared" si="3"/>
        <v>0</v>
      </c>
    </row>
    <row r="221" spans="1:17" x14ac:dyDescent="0.3">
      <c r="A221" t="s">
        <v>780</v>
      </c>
      <c r="B221" s="8" t="s">
        <v>75</v>
      </c>
      <c r="C221" s="8" t="s">
        <v>62</v>
      </c>
      <c r="D221" s="9" t="s">
        <v>76</v>
      </c>
      <c r="E221" s="9" t="s">
        <v>468</v>
      </c>
      <c r="F221" s="8" t="s">
        <v>245</v>
      </c>
      <c r="G221" s="8" t="s">
        <v>78</v>
      </c>
      <c r="H221" s="8" t="s">
        <v>60</v>
      </c>
      <c r="I221" s="10">
        <v>1930</v>
      </c>
      <c r="J221" s="11" t="s">
        <v>781</v>
      </c>
      <c r="L221" s="12" t="s">
        <v>80</v>
      </c>
      <c r="M221" s="12" t="s">
        <v>23</v>
      </c>
      <c r="N221" s="14" t="s">
        <v>82</v>
      </c>
      <c r="O221" s="14" t="s">
        <v>383</v>
      </c>
      <c r="P221" s="11" t="s">
        <v>782</v>
      </c>
      <c r="Q221" t="b">
        <f t="shared" si="3"/>
        <v>0</v>
      </c>
    </row>
    <row r="222" spans="1:17" x14ac:dyDescent="0.3">
      <c r="A222" t="s">
        <v>783</v>
      </c>
      <c r="B222" s="8" t="s">
        <v>75</v>
      </c>
      <c r="C222" s="8" t="s">
        <v>23</v>
      </c>
      <c r="D222" s="9" t="s">
        <v>76</v>
      </c>
      <c r="E222" s="9" t="s">
        <v>359</v>
      </c>
      <c r="F222" s="8" t="s">
        <v>347</v>
      </c>
      <c r="G222" s="8" t="s">
        <v>78</v>
      </c>
      <c r="H222" s="8" t="s">
        <v>20</v>
      </c>
      <c r="I222" s="10">
        <v>1932</v>
      </c>
      <c r="J222" s="11" t="s">
        <v>784</v>
      </c>
      <c r="L222" s="12" t="s">
        <v>80</v>
      </c>
      <c r="M222" s="12" t="s">
        <v>62</v>
      </c>
      <c r="N222" s="14" t="s">
        <v>82</v>
      </c>
      <c r="O222" s="14" t="s">
        <v>328</v>
      </c>
      <c r="P222" s="11" t="s">
        <v>785</v>
      </c>
      <c r="Q222" t="b">
        <f t="shared" si="3"/>
        <v>0</v>
      </c>
    </row>
    <row r="223" spans="1:17" x14ac:dyDescent="0.3">
      <c r="A223" t="s">
        <v>786</v>
      </c>
      <c r="B223" s="8" t="s">
        <v>75</v>
      </c>
      <c r="C223" s="8" t="s">
        <v>23</v>
      </c>
      <c r="D223" s="9" t="s">
        <v>76</v>
      </c>
      <c r="E223" s="9" t="s">
        <v>359</v>
      </c>
      <c r="F223" s="8" t="s">
        <v>18</v>
      </c>
      <c r="G223" s="8" t="s">
        <v>78</v>
      </c>
      <c r="H223" s="8" t="s">
        <v>20</v>
      </c>
      <c r="I223" s="10">
        <v>1933</v>
      </c>
      <c r="J223" s="11" t="s">
        <v>787</v>
      </c>
      <c r="L223" s="12" t="s">
        <v>100</v>
      </c>
      <c r="M223" s="12" t="s">
        <v>275</v>
      </c>
      <c r="N223" s="14" t="s">
        <v>101</v>
      </c>
      <c r="O223" s="14" t="s">
        <v>276</v>
      </c>
      <c r="P223" s="11" t="s">
        <v>788</v>
      </c>
      <c r="Q223" t="b">
        <f t="shared" si="3"/>
        <v>0</v>
      </c>
    </row>
    <row r="224" spans="1:17" x14ac:dyDescent="0.3">
      <c r="A224" t="s">
        <v>789</v>
      </c>
      <c r="B224" s="8" t="s">
        <v>75</v>
      </c>
      <c r="C224" s="8" t="s">
        <v>136</v>
      </c>
      <c r="D224" s="9" t="s">
        <v>76</v>
      </c>
      <c r="E224" s="9" t="s">
        <v>451</v>
      </c>
      <c r="F224" s="8" t="s">
        <v>50</v>
      </c>
      <c r="G224" s="8" t="s">
        <v>78</v>
      </c>
      <c r="H224" s="8" t="s">
        <v>51</v>
      </c>
      <c r="I224" s="10">
        <v>1938</v>
      </c>
      <c r="J224" s="11" t="s">
        <v>790</v>
      </c>
      <c r="L224" s="12" t="s">
        <v>80</v>
      </c>
      <c r="M224" s="12" t="s">
        <v>275</v>
      </c>
      <c r="N224" s="14" t="s">
        <v>82</v>
      </c>
      <c r="O224" s="14" t="s">
        <v>332</v>
      </c>
      <c r="P224" s="11" t="s">
        <v>791</v>
      </c>
      <c r="Q224" t="b">
        <f t="shared" si="3"/>
        <v>0</v>
      </c>
    </row>
    <row r="225" spans="1:17" x14ac:dyDescent="0.3">
      <c r="A225" t="s">
        <v>792</v>
      </c>
      <c r="B225" s="8" t="s">
        <v>75</v>
      </c>
      <c r="C225" s="8" t="s">
        <v>136</v>
      </c>
      <c r="D225" s="9" t="s">
        <v>76</v>
      </c>
      <c r="E225" s="9" t="s">
        <v>451</v>
      </c>
      <c r="F225" s="8" t="s">
        <v>232</v>
      </c>
      <c r="G225" s="8" t="s">
        <v>78</v>
      </c>
      <c r="H225" s="8" t="s">
        <v>51</v>
      </c>
      <c r="I225" s="10">
        <v>1947</v>
      </c>
      <c r="J225" s="11" t="s">
        <v>793</v>
      </c>
      <c r="L225" s="12" t="s">
        <v>100</v>
      </c>
      <c r="M225" s="12" t="s">
        <v>89</v>
      </c>
      <c r="N225" s="14" t="s">
        <v>101</v>
      </c>
      <c r="O225" s="14" t="s">
        <v>237</v>
      </c>
      <c r="P225" s="11" t="s">
        <v>794</v>
      </c>
      <c r="Q225" t="b">
        <f t="shared" si="3"/>
        <v>0</v>
      </c>
    </row>
    <row r="226" spans="1:17" x14ac:dyDescent="0.3">
      <c r="A226" t="s">
        <v>795</v>
      </c>
      <c r="B226" s="8" t="s">
        <v>75</v>
      </c>
      <c r="C226" s="8" t="s">
        <v>136</v>
      </c>
      <c r="D226" s="9" t="s">
        <v>76</v>
      </c>
      <c r="E226" s="9" t="s">
        <v>451</v>
      </c>
      <c r="F226" s="8" t="s">
        <v>217</v>
      </c>
      <c r="G226" s="8" t="s">
        <v>78</v>
      </c>
      <c r="H226" s="8" t="s">
        <v>51</v>
      </c>
      <c r="I226" s="10">
        <v>1950</v>
      </c>
      <c r="J226" s="11" t="s">
        <v>796</v>
      </c>
      <c r="L226" s="12" t="s">
        <v>100</v>
      </c>
      <c r="M226" s="8" t="s">
        <v>42</v>
      </c>
      <c r="N226" s="14" t="s">
        <v>101</v>
      </c>
      <c r="O226" s="14" t="s">
        <v>219</v>
      </c>
      <c r="P226" s="11" t="s">
        <v>797</v>
      </c>
      <c r="Q226" t="b">
        <f t="shared" si="3"/>
        <v>0</v>
      </c>
    </row>
    <row r="227" spans="1:17" x14ac:dyDescent="0.3">
      <c r="A227" t="s">
        <v>798</v>
      </c>
      <c r="B227" s="8" t="s">
        <v>75</v>
      </c>
      <c r="C227" s="8" t="s">
        <v>62</v>
      </c>
      <c r="D227" s="9" t="s">
        <v>76</v>
      </c>
      <c r="E227" s="9" t="s">
        <v>468</v>
      </c>
      <c r="F227" s="8" t="s">
        <v>260</v>
      </c>
      <c r="G227" s="8" t="s">
        <v>78</v>
      </c>
      <c r="H227" s="8" t="s">
        <v>60</v>
      </c>
      <c r="I227" s="10">
        <v>1954</v>
      </c>
      <c r="J227" s="11" t="s">
        <v>799</v>
      </c>
      <c r="L227" s="12" t="s">
        <v>100</v>
      </c>
      <c r="M227" s="13" t="s">
        <v>97</v>
      </c>
      <c r="N227" s="14" t="s">
        <v>101</v>
      </c>
      <c r="O227" s="14" t="s">
        <v>207</v>
      </c>
      <c r="P227" s="11" t="s">
        <v>800</v>
      </c>
      <c r="Q227" t="b">
        <f t="shared" si="3"/>
        <v>0</v>
      </c>
    </row>
    <row r="228" spans="1:17" x14ac:dyDescent="0.3">
      <c r="A228" t="s">
        <v>801</v>
      </c>
      <c r="B228" s="8" t="s">
        <v>75</v>
      </c>
      <c r="C228" s="8" t="s">
        <v>62</v>
      </c>
      <c r="D228" s="9" t="s">
        <v>76</v>
      </c>
      <c r="E228" s="9" t="s">
        <v>468</v>
      </c>
      <c r="F228" s="8" t="s">
        <v>268</v>
      </c>
      <c r="G228" s="8" t="s">
        <v>78</v>
      </c>
      <c r="H228" s="8" t="s">
        <v>60</v>
      </c>
      <c r="I228" s="10">
        <v>1955</v>
      </c>
      <c r="J228" s="11" t="s">
        <v>802</v>
      </c>
      <c r="L228" s="12" t="s">
        <v>100</v>
      </c>
      <c r="M228" s="12" t="s">
        <v>23</v>
      </c>
      <c r="N228" s="14" t="s">
        <v>101</v>
      </c>
      <c r="O228" s="14" t="s">
        <v>254</v>
      </c>
      <c r="P228" s="11" t="s">
        <v>803</v>
      </c>
      <c r="Q228" t="b">
        <f t="shared" si="3"/>
        <v>0</v>
      </c>
    </row>
    <row r="229" spans="1:17" x14ac:dyDescent="0.3">
      <c r="A229" t="s">
        <v>804</v>
      </c>
      <c r="B229" s="8" t="s">
        <v>75</v>
      </c>
      <c r="C229" s="8" t="s">
        <v>89</v>
      </c>
      <c r="D229" s="9" t="s">
        <v>76</v>
      </c>
      <c r="E229" s="9" t="s">
        <v>355</v>
      </c>
      <c r="F229" s="8" t="s">
        <v>70</v>
      </c>
      <c r="G229" s="8" t="s">
        <v>78</v>
      </c>
      <c r="H229" s="8" t="s">
        <v>71</v>
      </c>
      <c r="I229" s="10">
        <v>1963</v>
      </c>
      <c r="J229" s="11" t="s">
        <v>805</v>
      </c>
      <c r="L229" s="12" t="s">
        <v>80</v>
      </c>
      <c r="M229" s="12" t="s">
        <v>89</v>
      </c>
      <c r="N229" s="14" t="s">
        <v>82</v>
      </c>
      <c r="O229" s="14" t="s">
        <v>180</v>
      </c>
      <c r="P229" s="11" t="s">
        <v>806</v>
      </c>
      <c r="Q229" t="b">
        <f t="shared" si="3"/>
        <v>0</v>
      </c>
    </row>
    <row r="230" spans="1:17" x14ac:dyDescent="0.3">
      <c r="A230" t="s">
        <v>807</v>
      </c>
      <c r="B230" s="8" t="s">
        <v>75</v>
      </c>
      <c r="C230" s="8" t="s">
        <v>89</v>
      </c>
      <c r="D230" s="9" t="s">
        <v>76</v>
      </c>
      <c r="E230" s="9" t="s">
        <v>355</v>
      </c>
      <c r="F230" s="8" t="s">
        <v>70</v>
      </c>
      <c r="G230" s="8" t="s">
        <v>78</v>
      </c>
      <c r="H230" s="8" t="s">
        <v>71</v>
      </c>
      <c r="I230" s="10">
        <v>2014</v>
      </c>
      <c r="J230" s="11" t="s">
        <v>808</v>
      </c>
      <c r="L230" s="12" t="s">
        <v>80</v>
      </c>
      <c r="M230" s="12" t="s">
        <v>89</v>
      </c>
      <c r="N230" s="14" t="s">
        <v>82</v>
      </c>
      <c r="O230" s="14" t="s">
        <v>180</v>
      </c>
      <c r="P230" s="11" t="s">
        <v>809</v>
      </c>
      <c r="Q230" t="b">
        <f t="shared" si="3"/>
        <v>0</v>
      </c>
    </row>
    <row r="231" spans="1:17" x14ac:dyDescent="0.3">
      <c r="A231" t="s">
        <v>810</v>
      </c>
      <c r="B231" s="8" t="s">
        <v>75</v>
      </c>
      <c r="C231" s="8" t="s">
        <v>89</v>
      </c>
      <c r="D231" s="9" t="s">
        <v>76</v>
      </c>
      <c r="E231" s="9" t="s">
        <v>355</v>
      </c>
      <c r="F231" s="8" t="s">
        <v>70</v>
      </c>
      <c r="G231" s="8" t="s">
        <v>78</v>
      </c>
      <c r="H231" s="8" t="s">
        <v>71</v>
      </c>
      <c r="I231" s="10">
        <v>2015</v>
      </c>
      <c r="J231" s="11" t="s">
        <v>811</v>
      </c>
      <c r="L231" s="12" t="s">
        <v>41</v>
      </c>
      <c r="M231" s="12" t="s">
        <v>42</v>
      </c>
      <c r="N231" s="14" t="s">
        <v>43</v>
      </c>
      <c r="O231" s="14" t="s">
        <v>44</v>
      </c>
      <c r="P231" s="11" t="s">
        <v>812</v>
      </c>
      <c r="Q231" t="b">
        <f t="shared" si="3"/>
        <v>0</v>
      </c>
    </row>
    <row r="232" spans="1:17" x14ac:dyDescent="0.3">
      <c r="A232" t="s">
        <v>813</v>
      </c>
      <c r="B232" s="8" t="s">
        <v>75</v>
      </c>
      <c r="C232" s="8" t="s">
        <v>89</v>
      </c>
      <c r="D232" s="9" t="s">
        <v>76</v>
      </c>
      <c r="E232" s="9" t="s">
        <v>355</v>
      </c>
      <c r="F232" s="8" t="s">
        <v>70</v>
      </c>
      <c r="G232" s="8" t="s">
        <v>78</v>
      </c>
      <c r="H232" s="8" t="s">
        <v>71</v>
      </c>
      <c r="I232" s="10">
        <v>2016</v>
      </c>
      <c r="J232" s="11" t="s">
        <v>814</v>
      </c>
      <c r="L232" s="12" t="s">
        <v>100</v>
      </c>
      <c r="M232" s="12" t="s">
        <v>136</v>
      </c>
      <c r="N232" s="14" t="s">
        <v>101</v>
      </c>
      <c r="O232" s="14" t="s">
        <v>281</v>
      </c>
      <c r="P232" s="11" t="s">
        <v>815</v>
      </c>
      <c r="Q232" t="b">
        <f t="shared" si="3"/>
        <v>0</v>
      </c>
    </row>
    <row r="233" spans="1:17" x14ac:dyDescent="0.3">
      <c r="A233" t="s">
        <v>816</v>
      </c>
      <c r="B233" s="8" t="s">
        <v>75</v>
      </c>
      <c r="C233" s="8" t="s">
        <v>62</v>
      </c>
      <c r="D233" s="9" t="s">
        <v>76</v>
      </c>
      <c r="E233" s="9" t="s">
        <v>468</v>
      </c>
      <c r="F233" s="8" t="s">
        <v>245</v>
      </c>
      <c r="G233" s="8" t="s">
        <v>78</v>
      </c>
      <c r="H233" s="8" t="s">
        <v>60</v>
      </c>
      <c r="I233" s="10">
        <v>2017</v>
      </c>
      <c r="J233" s="11" t="s">
        <v>817</v>
      </c>
      <c r="L233" s="12" t="s">
        <v>100</v>
      </c>
      <c r="M233" s="12" t="s">
        <v>23</v>
      </c>
      <c r="N233" s="14" t="s">
        <v>101</v>
      </c>
      <c r="O233" s="14" t="s">
        <v>254</v>
      </c>
      <c r="P233" s="11" t="s">
        <v>818</v>
      </c>
      <c r="Q233" t="b">
        <f t="shared" si="3"/>
        <v>0</v>
      </c>
    </row>
    <row r="234" spans="1:17" x14ac:dyDescent="0.3">
      <c r="A234" t="s">
        <v>819</v>
      </c>
      <c r="B234" s="8" t="s">
        <v>75</v>
      </c>
      <c r="C234" s="8" t="s">
        <v>15</v>
      </c>
      <c r="D234" s="9" t="s">
        <v>76</v>
      </c>
      <c r="E234" s="9" t="s">
        <v>455</v>
      </c>
      <c r="F234" s="8" t="s">
        <v>30</v>
      </c>
      <c r="G234" s="8" t="s">
        <v>78</v>
      </c>
      <c r="H234" s="8" t="s">
        <v>31</v>
      </c>
      <c r="I234" s="10">
        <v>2018</v>
      </c>
      <c r="J234" s="11" t="s">
        <v>820</v>
      </c>
      <c r="L234" s="12" t="s">
        <v>80</v>
      </c>
      <c r="M234" s="13" t="s">
        <v>42</v>
      </c>
      <c r="N234" s="14" t="s">
        <v>82</v>
      </c>
      <c r="O234" s="14" t="s">
        <v>526</v>
      </c>
      <c r="P234" s="11" t="s">
        <v>821</v>
      </c>
      <c r="Q234" t="b">
        <f t="shared" si="3"/>
        <v>0</v>
      </c>
    </row>
    <row r="235" spans="1:17" x14ac:dyDescent="0.3">
      <c r="A235" t="s">
        <v>822</v>
      </c>
      <c r="B235" s="8" t="s">
        <v>75</v>
      </c>
      <c r="C235" s="8" t="s">
        <v>15</v>
      </c>
      <c r="D235" s="9" t="s">
        <v>76</v>
      </c>
      <c r="E235" s="9" t="s">
        <v>455</v>
      </c>
      <c r="F235" s="8" t="s">
        <v>30</v>
      </c>
      <c r="G235" s="8" t="s">
        <v>78</v>
      </c>
      <c r="H235" s="8" t="s">
        <v>31</v>
      </c>
      <c r="I235" s="10">
        <v>2019</v>
      </c>
      <c r="J235" s="11" t="s">
        <v>823</v>
      </c>
      <c r="L235" s="12" t="s">
        <v>80</v>
      </c>
      <c r="M235" s="13" t="s">
        <v>42</v>
      </c>
      <c r="N235" s="14" t="s">
        <v>82</v>
      </c>
      <c r="O235" s="14" t="s">
        <v>526</v>
      </c>
      <c r="P235" s="11" t="s">
        <v>824</v>
      </c>
      <c r="Q235" t="b">
        <f t="shared" si="3"/>
        <v>0</v>
      </c>
    </row>
    <row r="236" spans="1:17" x14ac:dyDescent="0.3">
      <c r="A236" t="s">
        <v>825</v>
      </c>
      <c r="B236" s="8" t="s">
        <v>75</v>
      </c>
      <c r="C236" s="8" t="s">
        <v>33</v>
      </c>
      <c r="D236" s="9" t="s">
        <v>76</v>
      </c>
      <c r="E236" s="9" t="s">
        <v>77</v>
      </c>
      <c r="F236" s="8" t="s">
        <v>70</v>
      </c>
      <c r="G236" s="8" t="s">
        <v>78</v>
      </c>
      <c r="H236" s="8" t="s">
        <v>71</v>
      </c>
      <c r="I236" s="10">
        <v>2021</v>
      </c>
      <c r="J236" s="11" t="s">
        <v>826</v>
      </c>
      <c r="L236" s="12" t="s">
        <v>80</v>
      </c>
      <c r="M236" s="12" t="s">
        <v>33</v>
      </c>
      <c r="N236" s="14" t="s">
        <v>82</v>
      </c>
      <c r="O236" s="14" t="s">
        <v>83</v>
      </c>
      <c r="P236" s="11" t="s">
        <v>827</v>
      </c>
      <c r="Q236" t="b">
        <f t="shared" si="3"/>
        <v>0</v>
      </c>
    </row>
    <row r="237" spans="1:17" x14ac:dyDescent="0.3">
      <c r="A237" t="s">
        <v>828</v>
      </c>
      <c r="B237" s="8" t="s">
        <v>75</v>
      </c>
      <c r="C237" s="8" t="s">
        <v>42</v>
      </c>
      <c r="D237" s="9" t="s">
        <v>76</v>
      </c>
      <c r="E237" s="9" t="s">
        <v>521</v>
      </c>
      <c r="F237" s="8" t="s">
        <v>70</v>
      </c>
      <c r="G237" s="8" t="s">
        <v>78</v>
      </c>
      <c r="H237" s="8" t="s">
        <v>71</v>
      </c>
      <c r="I237" s="10">
        <v>2022</v>
      </c>
      <c r="J237" s="11" t="s">
        <v>829</v>
      </c>
      <c r="L237" s="12" t="s">
        <v>80</v>
      </c>
      <c r="M237" s="12" t="s">
        <v>89</v>
      </c>
      <c r="N237" s="14" t="s">
        <v>82</v>
      </c>
      <c r="O237" s="14" t="s">
        <v>180</v>
      </c>
      <c r="P237" s="11" t="s">
        <v>830</v>
      </c>
      <c r="Q237" t="b">
        <f t="shared" si="3"/>
        <v>0</v>
      </c>
    </row>
    <row r="238" spans="1:17" x14ac:dyDescent="0.3">
      <c r="A238" t="s">
        <v>831</v>
      </c>
      <c r="B238" s="8" t="s">
        <v>75</v>
      </c>
      <c r="C238" s="8" t="s">
        <v>42</v>
      </c>
      <c r="D238" s="9" t="s">
        <v>76</v>
      </c>
      <c r="E238" s="9" t="s">
        <v>521</v>
      </c>
      <c r="F238" s="8" t="s">
        <v>70</v>
      </c>
      <c r="G238" s="8" t="s">
        <v>78</v>
      </c>
      <c r="H238" s="8" t="s">
        <v>71</v>
      </c>
      <c r="I238" s="10">
        <v>2023</v>
      </c>
      <c r="J238" s="11" t="s">
        <v>832</v>
      </c>
      <c r="L238" s="12" t="s">
        <v>100</v>
      </c>
      <c r="M238" s="12" t="s">
        <v>136</v>
      </c>
      <c r="N238" s="14" t="s">
        <v>101</v>
      </c>
      <c r="O238" s="14" t="s">
        <v>281</v>
      </c>
      <c r="P238" s="11" t="s">
        <v>833</v>
      </c>
      <c r="Q238" t="b">
        <f t="shared" si="3"/>
        <v>0</v>
      </c>
    </row>
    <row r="239" spans="1:17" x14ac:dyDescent="0.3">
      <c r="A239" t="s">
        <v>834</v>
      </c>
      <c r="B239" s="8" t="s">
        <v>75</v>
      </c>
      <c r="C239" s="8" t="s">
        <v>33</v>
      </c>
      <c r="D239" s="9" t="s">
        <v>76</v>
      </c>
      <c r="E239" s="9" t="s">
        <v>77</v>
      </c>
      <c r="F239" s="8" t="s">
        <v>70</v>
      </c>
      <c r="G239" s="8" t="s">
        <v>78</v>
      </c>
      <c r="H239" s="8" t="s">
        <v>71</v>
      </c>
      <c r="I239" s="10">
        <v>2024</v>
      </c>
      <c r="J239" s="11" t="s">
        <v>835</v>
      </c>
      <c r="L239" s="12" t="s">
        <v>80</v>
      </c>
      <c r="M239" s="12" t="s">
        <v>33</v>
      </c>
      <c r="N239" s="14" t="s">
        <v>82</v>
      </c>
      <c r="O239" s="14" t="s">
        <v>83</v>
      </c>
      <c r="P239" s="11" t="s">
        <v>836</v>
      </c>
      <c r="Q239" t="b">
        <f t="shared" si="3"/>
        <v>0</v>
      </c>
    </row>
    <row r="240" spans="1:17" x14ac:dyDescent="0.3">
      <c r="A240" t="s">
        <v>837</v>
      </c>
      <c r="B240" s="8" t="s">
        <v>75</v>
      </c>
      <c r="C240" s="8" t="s">
        <v>33</v>
      </c>
      <c r="D240" s="9" t="s">
        <v>76</v>
      </c>
      <c r="E240" s="9" t="s">
        <v>77</v>
      </c>
      <c r="F240" s="8" t="s">
        <v>70</v>
      </c>
      <c r="G240" s="8" t="s">
        <v>78</v>
      </c>
      <c r="H240" s="8" t="s">
        <v>71</v>
      </c>
      <c r="I240" s="10">
        <v>2027</v>
      </c>
      <c r="J240" s="11" t="s">
        <v>838</v>
      </c>
      <c r="L240" s="12" t="s">
        <v>80</v>
      </c>
      <c r="M240" s="12" t="s">
        <v>89</v>
      </c>
      <c r="N240" s="14" t="s">
        <v>82</v>
      </c>
      <c r="O240" s="14" t="s">
        <v>180</v>
      </c>
      <c r="P240" s="11" t="s">
        <v>839</v>
      </c>
      <c r="Q240" t="b">
        <f t="shared" si="3"/>
        <v>0</v>
      </c>
    </row>
    <row r="241" spans="1:17" x14ac:dyDescent="0.3">
      <c r="A241" t="s">
        <v>840</v>
      </c>
      <c r="B241" s="8" t="s">
        <v>75</v>
      </c>
      <c r="C241" s="8" t="s">
        <v>42</v>
      </c>
      <c r="D241" s="9" t="s">
        <v>76</v>
      </c>
      <c r="E241" s="9" t="s">
        <v>521</v>
      </c>
      <c r="F241" s="8" t="s">
        <v>70</v>
      </c>
      <c r="G241" s="8" t="s">
        <v>78</v>
      </c>
      <c r="H241" s="8" t="s">
        <v>71</v>
      </c>
      <c r="I241" s="10">
        <v>2028</v>
      </c>
      <c r="J241" s="11" t="s">
        <v>841</v>
      </c>
      <c r="L241" s="12" t="s">
        <v>100</v>
      </c>
      <c r="M241" s="12" t="s">
        <v>89</v>
      </c>
      <c r="N241" s="14" t="s">
        <v>101</v>
      </c>
      <c r="O241" s="14" t="s">
        <v>237</v>
      </c>
      <c r="P241" s="11" t="s">
        <v>842</v>
      </c>
      <c r="Q241" t="b">
        <f t="shared" si="3"/>
        <v>0</v>
      </c>
    </row>
    <row r="242" spans="1:17" x14ac:dyDescent="0.3">
      <c r="A242" t="s">
        <v>843</v>
      </c>
      <c r="B242" s="8" t="s">
        <v>75</v>
      </c>
      <c r="C242" s="8" t="s">
        <v>62</v>
      </c>
      <c r="D242" s="9" t="s">
        <v>76</v>
      </c>
      <c r="E242" s="9" t="s">
        <v>468</v>
      </c>
      <c r="F242" s="8" t="s">
        <v>844</v>
      </c>
      <c r="G242" s="8" t="s">
        <v>78</v>
      </c>
      <c r="H242" s="8" t="s">
        <v>60</v>
      </c>
      <c r="I242" s="10">
        <v>2029</v>
      </c>
      <c r="J242" s="11" t="s">
        <v>845</v>
      </c>
      <c r="L242" s="12" t="s">
        <v>100</v>
      </c>
      <c r="M242" s="8" t="s">
        <v>42</v>
      </c>
      <c r="N242" s="14" t="s">
        <v>101</v>
      </c>
      <c r="O242" s="14" t="s">
        <v>219</v>
      </c>
      <c r="P242" s="11" t="s">
        <v>846</v>
      </c>
      <c r="Q242" t="b">
        <f t="shared" si="3"/>
        <v>0</v>
      </c>
    </row>
    <row r="243" spans="1:17" x14ac:dyDescent="0.3">
      <c r="A243" t="s">
        <v>847</v>
      </c>
      <c r="B243" s="8" t="s">
        <v>75</v>
      </c>
      <c r="C243" s="8" t="s">
        <v>62</v>
      </c>
      <c r="D243" s="9" t="s">
        <v>76</v>
      </c>
      <c r="E243" s="9" t="s">
        <v>468</v>
      </c>
      <c r="F243" s="8" t="s">
        <v>257</v>
      </c>
      <c r="G243" s="8" t="s">
        <v>78</v>
      </c>
      <c r="H243" s="8" t="s">
        <v>60</v>
      </c>
      <c r="I243" s="10">
        <v>2031</v>
      </c>
      <c r="J243" s="11" t="s">
        <v>848</v>
      </c>
      <c r="L243" s="12" t="s">
        <v>100</v>
      </c>
      <c r="M243" s="8" t="s">
        <v>42</v>
      </c>
      <c r="N243" s="14" t="s">
        <v>101</v>
      </c>
      <c r="O243" s="14" t="s">
        <v>219</v>
      </c>
      <c r="P243" s="11" t="s">
        <v>849</v>
      </c>
      <c r="Q243" t="b">
        <f t="shared" si="3"/>
        <v>0</v>
      </c>
    </row>
    <row r="244" spans="1:17" x14ac:dyDescent="0.3">
      <c r="A244" t="s">
        <v>850</v>
      </c>
      <c r="B244" s="8" t="s">
        <v>75</v>
      </c>
      <c r="C244" s="8" t="s">
        <v>136</v>
      </c>
      <c r="D244" s="9" t="s">
        <v>76</v>
      </c>
      <c r="E244" s="9" t="s">
        <v>851</v>
      </c>
      <c r="F244" s="8" t="s">
        <v>50</v>
      </c>
      <c r="G244" s="8" t="s">
        <v>78</v>
      </c>
      <c r="H244" s="8" t="s">
        <v>51</v>
      </c>
      <c r="I244" s="10">
        <v>2033</v>
      </c>
      <c r="J244" s="11" t="s">
        <v>852</v>
      </c>
      <c r="L244" s="12" t="s">
        <v>100</v>
      </c>
      <c r="M244" s="8" t="s">
        <v>42</v>
      </c>
      <c r="N244" s="14" t="s">
        <v>101</v>
      </c>
      <c r="O244" s="14" t="s">
        <v>219</v>
      </c>
      <c r="P244" s="11" t="s">
        <v>853</v>
      </c>
      <c r="Q244" t="b">
        <f t="shared" si="3"/>
        <v>0</v>
      </c>
    </row>
    <row r="245" spans="1:17" x14ac:dyDescent="0.3">
      <c r="A245" t="s">
        <v>854</v>
      </c>
      <c r="B245" s="8" t="s">
        <v>75</v>
      </c>
      <c r="C245" s="8" t="s">
        <v>136</v>
      </c>
      <c r="D245" s="9" t="s">
        <v>76</v>
      </c>
      <c r="E245" s="9" t="s">
        <v>851</v>
      </c>
      <c r="F245" s="8" t="s">
        <v>50</v>
      </c>
      <c r="G245" s="8" t="s">
        <v>78</v>
      </c>
      <c r="H245" s="8" t="s">
        <v>51</v>
      </c>
      <c r="I245" s="10">
        <v>2035</v>
      </c>
      <c r="J245" s="11" t="s">
        <v>855</v>
      </c>
      <c r="L245" s="12" t="s">
        <v>100</v>
      </c>
      <c r="M245" s="13" t="s">
        <v>62</v>
      </c>
      <c r="N245" s="14" t="s">
        <v>101</v>
      </c>
      <c r="O245" s="14" t="s">
        <v>211</v>
      </c>
      <c r="P245" s="11" t="s">
        <v>856</v>
      </c>
      <c r="Q245" t="b">
        <f t="shared" si="3"/>
        <v>0</v>
      </c>
    </row>
    <row r="246" spans="1:17" x14ac:dyDescent="0.3">
      <c r="A246" t="s">
        <v>857</v>
      </c>
      <c r="B246" s="8" t="s">
        <v>480</v>
      </c>
      <c r="C246" s="8" t="s">
        <v>15</v>
      </c>
      <c r="D246" s="9" t="s">
        <v>481</v>
      </c>
      <c r="E246" s="9" t="s">
        <v>482</v>
      </c>
      <c r="F246" s="8" t="s">
        <v>30</v>
      </c>
      <c r="G246" s="8" t="s">
        <v>78</v>
      </c>
      <c r="H246" s="8" t="s">
        <v>31</v>
      </c>
      <c r="I246" s="10">
        <v>2036</v>
      </c>
      <c r="J246" s="11" t="s">
        <v>858</v>
      </c>
      <c r="L246" s="13" t="s">
        <v>480</v>
      </c>
      <c r="M246" s="13" t="s">
        <v>15</v>
      </c>
      <c r="N246" s="9" t="s">
        <v>484</v>
      </c>
      <c r="O246" s="14" t="s">
        <v>485</v>
      </c>
      <c r="P246" s="11" t="s">
        <v>859</v>
      </c>
      <c r="Q246" t="b">
        <f t="shared" si="3"/>
        <v>0</v>
      </c>
    </row>
    <row r="247" spans="1:17" x14ac:dyDescent="0.3">
      <c r="A247" t="s">
        <v>860</v>
      </c>
      <c r="B247" s="8" t="s">
        <v>480</v>
      </c>
      <c r="C247" s="8" t="s">
        <v>15</v>
      </c>
      <c r="D247" s="9" t="s">
        <v>481</v>
      </c>
      <c r="E247" s="9" t="s">
        <v>482</v>
      </c>
      <c r="F247" s="8" t="s">
        <v>861</v>
      </c>
      <c r="G247" s="8" t="s">
        <v>78</v>
      </c>
      <c r="H247" s="8" t="s">
        <v>31</v>
      </c>
      <c r="I247" s="10">
        <v>2037</v>
      </c>
      <c r="J247" s="11" t="s">
        <v>862</v>
      </c>
      <c r="L247" s="13" t="s">
        <v>480</v>
      </c>
      <c r="M247" s="13" t="s">
        <v>15</v>
      </c>
      <c r="N247" s="9" t="s">
        <v>484</v>
      </c>
      <c r="O247" s="14" t="s">
        <v>485</v>
      </c>
      <c r="P247" s="11" t="s">
        <v>863</v>
      </c>
      <c r="Q247" t="b">
        <f t="shared" si="3"/>
        <v>0</v>
      </c>
    </row>
    <row r="248" spans="1:17" x14ac:dyDescent="0.3">
      <c r="A248" t="s">
        <v>864</v>
      </c>
      <c r="B248" s="8" t="s">
        <v>480</v>
      </c>
      <c r="C248" s="8" t="s">
        <v>15</v>
      </c>
      <c r="D248" s="9" t="s">
        <v>481</v>
      </c>
      <c r="E248" s="9" t="s">
        <v>482</v>
      </c>
      <c r="F248" s="8" t="s">
        <v>314</v>
      </c>
      <c r="G248" s="8" t="s">
        <v>78</v>
      </c>
      <c r="H248" s="8" t="s">
        <v>31</v>
      </c>
      <c r="I248" s="10">
        <v>2038</v>
      </c>
      <c r="J248" s="11" t="s">
        <v>865</v>
      </c>
      <c r="L248" s="13" t="s">
        <v>480</v>
      </c>
      <c r="M248" s="13" t="s">
        <v>15</v>
      </c>
      <c r="N248" s="9" t="s">
        <v>484</v>
      </c>
      <c r="O248" s="14" t="s">
        <v>485</v>
      </c>
      <c r="P248" s="11" t="s">
        <v>866</v>
      </c>
      <c r="Q248" t="b">
        <f t="shared" si="3"/>
        <v>0</v>
      </c>
    </row>
    <row r="249" spans="1:17" x14ac:dyDescent="0.3">
      <c r="A249" t="s">
        <v>867</v>
      </c>
      <c r="B249" s="8" t="s">
        <v>480</v>
      </c>
      <c r="C249" s="8" t="s">
        <v>42</v>
      </c>
      <c r="D249" s="9" t="s">
        <v>481</v>
      </c>
      <c r="E249" s="9" t="s">
        <v>515</v>
      </c>
      <c r="F249" s="8" t="s">
        <v>227</v>
      </c>
      <c r="G249" s="8" t="s">
        <v>78</v>
      </c>
      <c r="H249" s="8" t="s">
        <v>71</v>
      </c>
      <c r="I249" s="10">
        <v>2039</v>
      </c>
      <c r="J249" s="11" t="s">
        <v>868</v>
      </c>
      <c r="L249" s="13" t="s">
        <v>480</v>
      </c>
      <c r="M249" s="13" t="s">
        <v>42</v>
      </c>
      <c r="N249" s="9" t="s">
        <v>484</v>
      </c>
      <c r="O249" s="14" t="s">
        <v>518</v>
      </c>
      <c r="P249" s="11" t="s">
        <v>869</v>
      </c>
      <c r="Q249" t="b">
        <f t="shared" si="3"/>
        <v>0</v>
      </c>
    </row>
    <row r="250" spans="1:17" x14ac:dyDescent="0.3">
      <c r="A250" t="s">
        <v>870</v>
      </c>
      <c r="B250" s="8" t="s">
        <v>480</v>
      </c>
      <c r="C250" s="8" t="s">
        <v>42</v>
      </c>
      <c r="D250" s="9" t="s">
        <v>481</v>
      </c>
      <c r="E250" s="9" t="s">
        <v>515</v>
      </c>
      <c r="F250" s="8" t="s">
        <v>70</v>
      </c>
      <c r="G250" s="8" t="s">
        <v>78</v>
      </c>
      <c r="H250" s="8" t="s">
        <v>71</v>
      </c>
      <c r="I250" s="10">
        <v>2040</v>
      </c>
      <c r="J250" s="11" t="s">
        <v>871</v>
      </c>
      <c r="L250" s="13" t="s">
        <v>480</v>
      </c>
      <c r="M250" s="13" t="s">
        <v>42</v>
      </c>
      <c r="N250" s="9" t="s">
        <v>484</v>
      </c>
      <c r="O250" s="14" t="s">
        <v>518</v>
      </c>
      <c r="P250" s="11" t="s">
        <v>872</v>
      </c>
      <c r="Q250" t="b">
        <f t="shared" si="3"/>
        <v>0</v>
      </c>
    </row>
    <row r="251" spans="1:17" x14ac:dyDescent="0.3">
      <c r="A251" t="s">
        <v>873</v>
      </c>
      <c r="B251" s="8" t="s">
        <v>480</v>
      </c>
      <c r="C251" s="8" t="s">
        <v>33</v>
      </c>
      <c r="D251" s="9" t="s">
        <v>481</v>
      </c>
      <c r="E251" s="9" t="s">
        <v>705</v>
      </c>
      <c r="F251" s="8" t="s">
        <v>844</v>
      </c>
      <c r="G251" s="8" t="s">
        <v>78</v>
      </c>
      <c r="H251" s="8" t="s">
        <v>60</v>
      </c>
      <c r="I251" s="10">
        <v>2041</v>
      </c>
      <c r="J251" s="11" t="s">
        <v>874</v>
      </c>
      <c r="L251" s="13" t="s">
        <v>480</v>
      </c>
      <c r="M251" s="13" t="s">
        <v>33</v>
      </c>
      <c r="N251" s="9" t="s">
        <v>484</v>
      </c>
      <c r="O251" s="14" t="s">
        <v>707</v>
      </c>
      <c r="P251" s="11" t="s">
        <v>875</v>
      </c>
      <c r="Q251" t="b">
        <f t="shared" si="3"/>
        <v>0</v>
      </c>
    </row>
    <row r="252" spans="1:17" x14ac:dyDescent="0.3">
      <c r="A252" t="s">
        <v>876</v>
      </c>
      <c r="B252" s="8" t="s">
        <v>480</v>
      </c>
      <c r="C252" s="8" t="s">
        <v>33</v>
      </c>
      <c r="D252" s="9" t="s">
        <v>481</v>
      </c>
      <c r="E252" s="9" t="s">
        <v>705</v>
      </c>
      <c r="F252" s="8" t="s">
        <v>257</v>
      </c>
      <c r="G252" s="8" t="s">
        <v>78</v>
      </c>
      <c r="H252" s="8" t="s">
        <v>60</v>
      </c>
      <c r="I252" s="10">
        <v>2042</v>
      </c>
      <c r="J252" s="11" t="s">
        <v>877</v>
      </c>
      <c r="L252" s="13" t="s">
        <v>480</v>
      </c>
      <c r="M252" s="13" t="s">
        <v>33</v>
      </c>
      <c r="N252" s="9" t="s">
        <v>484</v>
      </c>
      <c r="O252" s="14" t="s">
        <v>707</v>
      </c>
      <c r="P252" s="11" t="s">
        <v>878</v>
      </c>
      <c r="Q252" t="b">
        <f t="shared" si="3"/>
        <v>0</v>
      </c>
    </row>
    <row r="253" spans="1:17" x14ac:dyDescent="0.3">
      <c r="A253" t="s">
        <v>879</v>
      </c>
      <c r="B253" s="8" t="s">
        <v>480</v>
      </c>
      <c r="C253" s="8" t="s">
        <v>23</v>
      </c>
      <c r="D253" s="9" t="s">
        <v>481</v>
      </c>
      <c r="E253" s="9" t="s">
        <v>705</v>
      </c>
      <c r="F253" s="8" t="s">
        <v>268</v>
      </c>
      <c r="G253" s="8" t="s">
        <v>78</v>
      </c>
      <c r="H253" s="8" t="s">
        <v>60</v>
      </c>
      <c r="I253" s="10">
        <v>2043</v>
      </c>
      <c r="J253" s="11" t="s">
        <v>880</v>
      </c>
      <c r="L253" s="13" t="s">
        <v>480</v>
      </c>
      <c r="M253" s="13" t="s">
        <v>33</v>
      </c>
      <c r="N253" s="9" t="s">
        <v>484</v>
      </c>
      <c r="O253" s="14" t="s">
        <v>707</v>
      </c>
      <c r="P253" s="11" t="s">
        <v>881</v>
      </c>
      <c r="Q253" t="b">
        <f t="shared" si="3"/>
        <v>0</v>
      </c>
    </row>
    <row r="254" spans="1:17" x14ac:dyDescent="0.3">
      <c r="A254" t="s">
        <v>882</v>
      </c>
      <c r="B254" s="8" t="s">
        <v>480</v>
      </c>
      <c r="C254" s="8" t="s">
        <v>23</v>
      </c>
      <c r="D254" s="9" t="s">
        <v>481</v>
      </c>
      <c r="E254" s="9" t="s">
        <v>705</v>
      </c>
      <c r="F254" s="8" t="s">
        <v>260</v>
      </c>
      <c r="G254" s="8" t="s">
        <v>78</v>
      </c>
      <c r="H254" s="8" t="s">
        <v>60</v>
      </c>
      <c r="I254" s="10">
        <v>2044</v>
      </c>
      <c r="J254" s="11" t="s">
        <v>883</v>
      </c>
      <c r="L254" s="13" t="s">
        <v>480</v>
      </c>
      <c r="M254" s="13" t="s">
        <v>33</v>
      </c>
      <c r="N254" s="9" t="s">
        <v>484</v>
      </c>
      <c r="O254" s="14" t="s">
        <v>707</v>
      </c>
      <c r="P254" s="11" t="s">
        <v>884</v>
      </c>
      <c r="Q254" t="b">
        <f t="shared" si="3"/>
        <v>0</v>
      </c>
    </row>
    <row r="255" spans="1:17" x14ac:dyDescent="0.3">
      <c r="A255" t="s">
        <v>885</v>
      </c>
      <c r="B255" s="8" t="s">
        <v>480</v>
      </c>
      <c r="C255" s="8" t="s">
        <v>33</v>
      </c>
      <c r="D255" s="9" t="s">
        <v>481</v>
      </c>
      <c r="E255" s="9" t="s">
        <v>705</v>
      </c>
      <c r="F255" s="8" t="s">
        <v>245</v>
      </c>
      <c r="G255" s="8" t="s">
        <v>78</v>
      </c>
      <c r="H255" s="8" t="s">
        <v>60</v>
      </c>
      <c r="I255" s="10">
        <v>2045</v>
      </c>
      <c r="J255" s="11" t="s">
        <v>886</v>
      </c>
      <c r="L255" s="13" t="s">
        <v>480</v>
      </c>
      <c r="M255" s="13" t="s">
        <v>33</v>
      </c>
      <c r="N255" s="9" t="s">
        <v>484</v>
      </c>
      <c r="O255" s="14" t="s">
        <v>707</v>
      </c>
      <c r="P255" s="11" t="s">
        <v>887</v>
      </c>
      <c r="Q255" t="b">
        <f t="shared" si="3"/>
        <v>0</v>
      </c>
    </row>
    <row r="256" spans="1:17" x14ac:dyDescent="0.3">
      <c r="A256" t="s">
        <v>888</v>
      </c>
      <c r="B256" s="8" t="s">
        <v>480</v>
      </c>
      <c r="C256" s="8" t="s">
        <v>62</v>
      </c>
      <c r="D256" s="9" t="s">
        <v>481</v>
      </c>
      <c r="E256" s="9" t="s">
        <v>713</v>
      </c>
      <c r="F256" s="8" t="s">
        <v>50</v>
      </c>
      <c r="G256" s="8" t="s">
        <v>78</v>
      </c>
      <c r="H256" s="8" t="s">
        <v>51</v>
      </c>
      <c r="I256" s="10">
        <v>2046</v>
      </c>
      <c r="J256" s="11" t="s">
        <v>889</v>
      </c>
      <c r="L256" s="13" t="s">
        <v>480</v>
      </c>
      <c r="M256" s="13" t="s">
        <v>62</v>
      </c>
      <c r="N256" s="9" t="s">
        <v>484</v>
      </c>
      <c r="O256" s="14" t="s">
        <v>716</v>
      </c>
      <c r="P256" s="11" t="s">
        <v>890</v>
      </c>
      <c r="Q256" t="b">
        <f t="shared" si="3"/>
        <v>0</v>
      </c>
    </row>
    <row r="257" spans="1:17" x14ac:dyDescent="0.3">
      <c r="A257" t="s">
        <v>891</v>
      </c>
      <c r="B257" s="8" t="s">
        <v>480</v>
      </c>
      <c r="C257" s="8" t="s">
        <v>62</v>
      </c>
      <c r="D257" s="9" t="s">
        <v>481</v>
      </c>
      <c r="E257" s="9" t="s">
        <v>713</v>
      </c>
      <c r="F257" s="8" t="s">
        <v>202</v>
      </c>
      <c r="G257" s="8" t="s">
        <v>78</v>
      </c>
      <c r="H257" s="8" t="s">
        <v>51</v>
      </c>
      <c r="I257" s="10">
        <v>2047</v>
      </c>
      <c r="J257" s="11" t="s">
        <v>892</v>
      </c>
      <c r="L257" s="13" t="s">
        <v>480</v>
      </c>
      <c r="M257" s="13" t="s">
        <v>62</v>
      </c>
      <c r="N257" s="9" t="s">
        <v>484</v>
      </c>
      <c r="O257" s="14" t="s">
        <v>716</v>
      </c>
      <c r="P257" s="11" t="s">
        <v>893</v>
      </c>
      <c r="Q257" t="b">
        <f t="shared" si="3"/>
        <v>0</v>
      </c>
    </row>
    <row r="258" spans="1:17" x14ac:dyDescent="0.3">
      <c r="A258" t="s">
        <v>894</v>
      </c>
      <c r="B258" s="8" t="s">
        <v>480</v>
      </c>
      <c r="C258" s="8" t="s">
        <v>62</v>
      </c>
      <c r="D258" s="9" t="s">
        <v>481</v>
      </c>
      <c r="E258" s="9" t="s">
        <v>713</v>
      </c>
      <c r="F258" s="8" t="s">
        <v>232</v>
      </c>
      <c r="G258" s="8" t="s">
        <v>78</v>
      </c>
      <c r="H258" s="8" t="s">
        <v>51</v>
      </c>
      <c r="I258" s="10">
        <v>2048</v>
      </c>
      <c r="J258" s="11" t="s">
        <v>895</v>
      </c>
      <c r="L258" s="13" t="s">
        <v>480</v>
      </c>
      <c r="M258" s="13" t="s">
        <v>62</v>
      </c>
      <c r="N258" s="9" t="s">
        <v>484</v>
      </c>
      <c r="O258" s="14" t="s">
        <v>716</v>
      </c>
      <c r="P258" s="11" t="s">
        <v>896</v>
      </c>
      <c r="Q258" t="b">
        <f t="shared" si="3"/>
        <v>0</v>
      </c>
    </row>
    <row r="259" spans="1:17" x14ac:dyDescent="0.3">
      <c r="A259" t="s">
        <v>897</v>
      </c>
      <c r="B259" s="8" t="s">
        <v>480</v>
      </c>
      <c r="C259" s="8" t="s">
        <v>62</v>
      </c>
      <c r="D259" s="9" t="s">
        <v>481</v>
      </c>
      <c r="E259" s="9" t="s">
        <v>713</v>
      </c>
      <c r="F259" s="8" t="s">
        <v>217</v>
      </c>
      <c r="G259" s="8" t="s">
        <v>78</v>
      </c>
      <c r="H259" s="8" t="s">
        <v>51</v>
      </c>
      <c r="I259" s="10">
        <v>2049</v>
      </c>
      <c r="J259" s="11" t="s">
        <v>898</v>
      </c>
      <c r="L259" s="13" t="s">
        <v>480</v>
      </c>
      <c r="M259" s="13" t="s">
        <v>62</v>
      </c>
      <c r="N259" s="9" t="s">
        <v>484</v>
      </c>
      <c r="O259" s="14" t="s">
        <v>716</v>
      </c>
      <c r="P259" s="11" t="s">
        <v>899</v>
      </c>
      <c r="Q259" t="b">
        <f t="shared" si="3"/>
        <v>0</v>
      </c>
    </row>
    <row r="260" spans="1:17" x14ac:dyDescent="0.3">
      <c r="A260" t="s">
        <v>900</v>
      </c>
      <c r="B260" s="8" t="s">
        <v>480</v>
      </c>
      <c r="C260" s="8" t="s">
        <v>89</v>
      </c>
      <c r="D260" s="9" t="s">
        <v>481</v>
      </c>
      <c r="E260" s="9" t="s">
        <v>670</v>
      </c>
      <c r="F260" s="8" t="s">
        <v>18</v>
      </c>
      <c r="G260" s="8" t="s">
        <v>78</v>
      </c>
      <c r="H260" s="8" t="s">
        <v>20</v>
      </c>
      <c r="I260" s="10">
        <v>2050</v>
      </c>
      <c r="J260" s="11" t="s">
        <v>901</v>
      </c>
      <c r="L260" s="13" t="s">
        <v>480</v>
      </c>
      <c r="M260" s="13" t="s">
        <v>89</v>
      </c>
      <c r="N260" s="9" t="s">
        <v>484</v>
      </c>
      <c r="O260" s="14" t="s">
        <v>672</v>
      </c>
      <c r="P260" s="11" t="s">
        <v>902</v>
      </c>
      <c r="Q260" t="b">
        <f t="shared" si="3"/>
        <v>0</v>
      </c>
    </row>
    <row r="261" spans="1:17" x14ac:dyDescent="0.3">
      <c r="A261" t="s">
        <v>903</v>
      </c>
      <c r="B261" s="8" t="s">
        <v>480</v>
      </c>
      <c r="C261" s="8" t="s">
        <v>89</v>
      </c>
      <c r="D261" s="9" t="s">
        <v>481</v>
      </c>
      <c r="E261" s="9" t="s">
        <v>670</v>
      </c>
      <c r="F261" s="8" t="s">
        <v>904</v>
      </c>
      <c r="G261" s="8" t="s">
        <v>78</v>
      </c>
      <c r="H261" s="8" t="s">
        <v>20</v>
      </c>
      <c r="I261" s="10">
        <v>2051</v>
      </c>
      <c r="J261" s="11" t="s">
        <v>905</v>
      </c>
      <c r="L261" s="13" t="s">
        <v>480</v>
      </c>
      <c r="M261" s="13" t="s">
        <v>89</v>
      </c>
      <c r="N261" s="9" t="s">
        <v>484</v>
      </c>
      <c r="O261" s="14" t="s">
        <v>672</v>
      </c>
      <c r="P261" s="11" t="s">
        <v>906</v>
      </c>
      <c r="Q261" t="b">
        <f t="shared" si="3"/>
        <v>0</v>
      </c>
    </row>
    <row r="262" spans="1:17" x14ac:dyDescent="0.3">
      <c r="A262" t="s">
        <v>907</v>
      </c>
      <c r="B262" s="8" t="s">
        <v>480</v>
      </c>
      <c r="C262" s="8" t="s">
        <v>89</v>
      </c>
      <c r="D262" s="9" t="s">
        <v>481</v>
      </c>
      <c r="E262" s="9" t="s">
        <v>670</v>
      </c>
      <c r="F262" s="8" t="s">
        <v>908</v>
      </c>
      <c r="G262" s="8" t="s">
        <v>78</v>
      </c>
      <c r="H262" s="8" t="s">
        <v>20</v>
      </c>
      <c r="I262" s="10">
        <v>2052</v>
      </c>
      <c r="J262" s="11" t="s">
        <v>909</v>
      </c>
      <c r="L262" s="13" t="s">
        <v>480</v>
      </c>
      <c r="M262" s="13" t="s">
        <v>89</v>
      </c>
      <c r="N262" s="9" t="s">
        <v>484</v>
      </c>
      <c r="O262" s="14" t="s">
        <v>672</v>
      </c>
      <c r="P262" s="11" t="s">
        <v>910</v>
      </c>
      <c r="Q262" t="b">
        <f t="shared" si="3"/>
        <v>0</v>
      </c>
    </row>
    <row r="263" spans="1:17" x14ac:dyDescent="0.3">
      <c r="A263" t="s">
        <v>911</v>
      </c>
      <c r="B263" s="8" t="s">
        <v>75</v>
      </c>
      <c r="C263" s="8" t="s">
        <v>136</v>
      </c>
      <c r="D263" s="9" t="s">
        <v>76</v>
      </c>
      <c r="E263" s="9" t="s">
        <v>851</v>
      </c>
      <c r="F263" s="8" t="s">
        <v>50</v>
      </c>
      <c r="G263" s="8" t="s">
        <v>78</v>
      </c>
      <c r="H263" s="8" t="s">
        <v>51</v>
      </c>
      <c r="I263" s="10">
        <v>2056</v>
      </c>
      <c r="J263" s="11" t="s">
        <v>912</v>
      </c>
      <c r="L263" s="12" t="s">
        <v>100</v>
      </c>
      <c r="M263" s="13" t="s">
        <v>62</v>
      </c>
      <c r="N263" s="14" t="s">
        <v>101</v>
      </c>
      <c r="O263" s="14" t="s">
        <v>211</v>
      </c>
      <c r="P263" s="11" t="s">
        <v>913</v>
      </c>
      <c r="Q263" t="b">
        <f t="shared" si="3"/>
        <v>0</v>
      </c>
    </row>
    <row r="264" spans="1:17" x14ac:dyDescent="0.3">
      <c r="A264" t="s">
        <v>914</v>
      </c>
      <c r="B264" s="8" t="s">
        <v>480</v>
      </c>
      <c r="C264" s="8" t="s">
        <v>89</v>
      </c>
      <c r="D264" s="9" t="s">
        <v>481</v>
      </c>
      <c r="E264" s="9" t="s">
        <v>670</v>
      </c>
      <c r="F264" s="8" t="s">
        <v>360</v>
      </c>
      <c r="G264" s="8" t="s">
        <v>78</v>
      </c>
      <c r="H264" s="8" t="s">
        <v>20</v>
      </c>
      <c r="I264" s="10">
        <v>2059</v>
      </c>
      <c r="J264" s="11" t="s">
        <v>915</v>
      </c>
      <c r="L264" s="13" t="s">
        <v>480</v>
      </c>
      <c r="M264" s="13" t="s">
        <v>89</v>
      </c>
      <c r="N264" s="9" t="s">
        <v>484</v>
      </c>
      <c r="O264" s="14" t="s">
        <v>672</v>
      </c>
      <c r="P264" s="11" t="s">
        <v>916</v>
      </c>
      <c r="Q264" t="b">
        <f t="shared" ref="Q264:Q327" si="4">J264=P264</f>
        <v>0</v>
      </c>
    </row>
    <row r="265" spans="1:17" x14ac:dyDescent="0.3">
      <c r="A265" t="s">
        <v>917</v>
      </c>
      <c r="B265" s="8" t="s">
        <v>480</v>
      </c>
      <c r="C265" s="8" t="s">
        <v>15</v>
      </c>
      <c r="D265" s="9" t="s">
        <v>481</v>
      </c>
      <c r="E265" s="9" t="s">
        <v>482</v>
      </c>
      <c r="F265" s="8" t="s">
        <v>30</v>
      </c>
      <c r="G265" s="8" t="s">
        <v>78</v>
      </c>
      <c r="H265" s="8" t="s">
        <v>31</v>
      </c>
      <c r="I265" s="10">
        <v>2069</v>
      </c>
      <c r="J265" s="11" t="s">
        <v>918</v>
      </c>
      <c r="L265" s="13" t="s">
        <v>480</v>
      </c>
      <c r="M265" s="13" t="s">
        <v>15</v>
      </c>
      <c r="N265" s="9" t="s">
        <v>484</v>
      </c>
      <c r="O265" s="14" t="s">
        <v>485</v>
      </c>
      <c r="P265" s="11" t="s">
        <v>919</v>
      </c>
      <c r="Q265" t="b">
        <f t="shared" si="4"/>
        <v>0</v>
      </c>
    </row>
    <row r="266" spans="1:17" x14ac:dyDescent="0.3">
      <c r="A266" t="s">
        <v>920</v>
      </c>
      <c r="B266" s="8" t="s">
        <v>921</v>
      </c>
      <c r="C266" s="8" t="s">
        <v>53</v>
      </c>
      <c r="D266" s="9" t="s">
        <v>922</v>
      </c>
      <c r="E266" s="9" t="s">
        <v>923</v>
      </c>
      <c r="F266" s="8" t="s">
        <v>70</v>
      </c>
      <c r="G266" s="8" t="s">
        <v>78</v>
      </c>
      <c r="H266" s="8" t="s">
        <v>71</v>
      </c>
      <c r="I266" s="10">
        <v>9799</v>
      </c>
      <c r="J266" s="11" t="s">
        <v>924</v>
      </c>
      <c r="L266" s="13" t="s">
        <v>921</v>
      </c>
      <c r="M266" s="13" t="s">
        <v>53</v>
      </c>
      <c r="N266" s="9" t="s">
        <v>922</v>
      </c>
      <c r="O266" s="14" t="s">
        <v>82</v>
      </c>
      <c r="P266" s="11" t="s">
        <v>373</v>
      </c>
      <c r="Q266" t="b">
        <f t="shared" si="4"/>
        <v>0</v>
      </c>
    </row>
    <row r="267" spans="1:17" x14ac:dyDescent="0.3">
      <c r="A267" t="s">
        <v>925</v>
      </c>
      <c r="B267" s="8" t="s">
        <v>921</v>
      </c>
      <c r="C267" s="8" t="s">
        <v>53</v>
      </c>
      <c r="D267" s="9" t="s">
        <v>922</v>
      </c>
      <c r="E267" s="9" t="s">
        <v>923</v>
      </c>
      <c r="F267" s="8" t="s">
        <v>70</v>
      </c>
      <c r="G267" s="8" t="s">
        <v>78</v>
      </c>
      <c r="H267" s="8" t="s">
        <v>71</v>
      </c>
      <c r="I267" s="10">
        <v>9800</v>
      </c>
      <c r="J267" s="11" t="s">
        <v>926</v>
      </c>
      <c r="L267" s="13" t="s">
        <v>921</v>
      </c>
      <c r="M267" s="13" t="s">
        <v>53</v>
      </c>
      <c r="N267" s="9" t="s">
        <v>922</v>
      </c>
      <c r="O267" s="14" t="s">
        <v>82</v>
      </c>
      <c r="P267" s="11" t="s">
        <v>137</v>
      </c>
      <c r="Q267" t="b">
        <f t="shared" si="4"/>
        <v>0</v>
      </c>
    </row>
    <row r="268" spans="1:17" x14ac:dyDescent="0.3">
      <c r="A268" t="s">
        <v>927</v>
      </c>
      <c r="B268" s="8" t="s">
        <v>921</v>
      </c>
      <c r="C268" s="8" t="s">
        <v>53</v>
      </c>
      <c r="D268" s="9" t="s">
        <v>922</v>
      </c>
      <c r="E268" s="9" t="s">
        <v>923</v>
      </c>
      <c r="F268" s="8" t="s">
        <v>50</v>
      </c>
      <c r="G268" s="8" t="s">
        <v>78</v>
      </c>
      <c r="H268" s="8" t="s">
        <v>51</v>
      </c>
      <c r="I268" s="10">
        <v>9802</v>
      </c>
      <c r="J268" s="11" t="s">
        <v>928</v>
      </c>
      <c r="L268" s="13" t="s">
        <v>921</v>
      </c>
      <c r="M268" s="13" t="s">
        <v>53</v>
      </c>
      <c r="N268" s="9" t="s">
        <v>922</v>
      </c>
      <c r="O268" s="14" t="s">
        <v>82</v>
      </c>
      <c r="P268" s="11" t="s">
        <v>929</v>
      </c>
      <c r="Q268" t="b">
        <f t="shared" si="4"/>
        <v>0</v>
      </c>
    </row>
    <row r="269" spans="1:17" x14ac:dyDescent="0.3">
      <c r="A269" t="s">
        <v>930</v>
      </c>
      <c r="B269" s="8" t="s">
        <v>921</v>
      </c>
      <c r="C269" s="8" t="s">
        <v>53</v>
      </c>
      <c r="D269" s="9" t="s">
        <v>922</v>
      </c>
      <c r="E269" s="9" t="s">
        <v>923</v>
      </c>
      <c r="F269" s="8" t="s">
        <v>18</v>
      </c>
      <c r="G269" s="8" t="s">
        <v>78</v>
      </c>
      <c r="H269" s="8" t="s">
        <v>20</v>
      </c>
      <c r="I269" s="10">
        <v>9803</v>
      </c>
      <c r="J269" s="11" t="s">
        <v>931</v>
      </c>
      <c r="L269" s="13" t="s">
        <v>921</v>
      </c>
      <c r="M269" s="13" t="s">
        <v>53</v>
      </c>
      <c r="N269" s="9" t="s">
        <v>922</v>
      </c>
      <c r="O269" s="14" t="s">
        <v>82</v>
      </c>
      <c r="P269" s="11" t="s">
        <v>328</v>
      </c>
      <c r="Q269" t="b">
        <f t="shared" si="4"/>
        <v>0</v>
      </c>
    </row>
    <row r="270" spans="1:17" x14ac:dyDescent="0.3">
      <c r="A270" t="s">
        <v>932</v>
      </c>
      <c r="B270" s="8" t="s">
        <v>75</v>
      </c>
      <c r="C270" s="8" t="s">
        <v>15</v>
      </c>
      <c r="D270" s="9" t="s">
        <v>76</v>
      </c>
      <c r="E270" s="9" t="s">
        <v>455</v>
      </c>
      <c r="F270" s="8" t="s">
        <v>30</v>
      </c>
      <c r="G270" s="8" t="s">
        <v>78</v>
      </c>
      <c r="H270" s="8" t="s">
        <v>31</v>
      </c>
      <c r="I270" s="16">
        <v>9874</v>
      </c>
      <c r="J270" s="11" t="s">
        <v>933</v>
      </c>
      <c r="L270" s="13" t="s">
        <v>80</v>
      </c>
      <c r="M270" s="13" t="s">
        <v>15</v>
      </c>
      <c r="N270" s="14" t="s">
        <v>81</v>
      </c>
      <c r="O270" s="14" t="s">
        <v>82</v>
      </c>
      <c r="P270" s="11" t="s">
        <v>526</v>
      </c>
      <c r="Q270" t="b">
        <f t="shared" si="4"/>
        <v>0</v>
      </c>
    </row>
    <row r="271" spans="1:17" x14ac:dyDescent="0.3">
      <c r="A271" t="s">
        <v>934</v>
      </c>
      <c r="B271" s="8" t="s">
        <v>75</v>
      </c>
      <c r="C271" s="8" t="s">
        <v>42</v>
      </c>
      <c r="D271" s="9" t="s">
        <v>76</v>
      </c>
      <c r="E271" s="9" t="s">
        <v>521</v>
      </c>
      <c r="F271" s="8" t="s">
        <v>70</v>
      </c>
      <c r="G271" s="8" t="s">
        <v>78</v>
      </c>
      <c r="H271" s="8" t="s">
        <v>71</v>
      </c>
      <c r="I271" s="10">
        <v>9876</v>
      </c>
      <c r="J271" s="11" t="s">
        <v>935</v>
      </c>
      <c r="L271" s="13" t="s">
        <v>80</v>
      </c>
      <c r="M271" s="13" t="s">
        <v>89</v>
      </c>
      <c r="N271" s="14" t="s">
        <v>81</v>
      </c>
      <c r="O271" s="14" t="s">
        <v>82</v>
      </c>
      <c r="P271" s="11" t="s">
        <v>180</v>
      </c>
      <c r="Q271" t="b">
        <f t="shared" si="4"/>
        <v>0</v>
      </c>
    </row>
    <row r="272" spans="1:17" x14ac:dyDescent="0.3">
      <c r="A272" t="s">
        <v>936</v>
      </c>
      <c r="B272" s="8" t="s">
        <v>75</v>
      </c>
      <c r="C272" s="8" t="s">
        <v>136</v>
      </c>
      <c r="D272" s="9" t="s">
        <v>76</v>
      </c>
      <c r="E272" s="9" t="s">
        <v>851</v>
      </c>
      <c r="F272" s="8" t="s">
        <v>50</v>
      </c>
      <c r="G272" s="8" t="s">
        <v>78</v>
      </c>
      <c r="H272" s="8" t="s">
        <v>937</v>
      </c>
      <c r="I272" s="10">
        <v>9888</v>
      </c>
      <c r="J272" s="11" t="s">
        <v>938</v>
      </c>
      <c r="L272" s="13" t="s">
        <v>80</v>
      </c>
      <c r="M272" s="13" t="s">
        <v>136</v>
      </c>
      <c r="N272" s="14" t="s">
        <v>81</v>
      </c>
      <c r="O272" s="14" t="s">
        <v>82</v>
      </c>
      <c r="P272" s="11" t="s">
        <v>939</v>
      </c>
      <c r="Q272" t="b">
        <f t="shared" si="4"/>
        <v>0</v>
      </c>
    </row>
    <row r="273" spans="1:17" x14ac:dyDescent="0.3">
      <c r="A273" t="s">
        <v>940</v>
      </c>
      <c r="B273" s="8" t="s">
        <v>921</v>
      </c>
      <c r="C273" s="8" t="s">
        <v>53</v>
      </c>
      <c r="D273" s="9" t="s">
        <v>922</v>
      </c>
      <c r="E273" s="9" t="s">
        <v>941</v>
      </c>
      <c r="F273" s="8" t="s">
        <v>70</v>
      </c>
      <c r="G273" s="8" t="s">
        <v>78</v>
      </c>
      <c r="H273" s="8" t="s">
        <v>71</v>
      </c>
      <c r="I273" s="10">
        <v>9092</v>
      </c>
      <c r="J273" s="11" t="s">
        <v>942</v>
      </c>
      <c r="L273" s="13" t="s">
        <v>921</v>
      </c>
      <c r="M273" s="13" t="s">
        <v>53</v>
      </c>
      <c r="N273" s="9" t="s">
        <v>922</v>
      </c>
      <c r="O273" s="14" t="s">
        <v>101</v>
      </c>
      <c r="P273" s="11" t="s">
        <v>125</v>
      </c>
      <c r="Q273" t="b">
        <f t="shared" si="4"/>
        <v>0</v>
      </c>
    </row>
    <row r="274" spans="1:17" x14ac:dyDescent="0.3">
      <c r="A274" t="s">
        <v>943</v>
      </c>
      <c r="B274" s="8" t="s">
        <v>921</v>
      </c>
      <c r="C274" s="8" t="s">
        <v>53</v>
      </c>
      <c r="D274" s="9" t="s">
        <v>922</v>
      </c>
      <c r="E274" s="9" t="s">
        <v>941</v>
      </c>
      <c r="F274" s="8" t="s">
        <v>70</v>
      </c>
      <c r="G274" s="8" t="s">
        <v>78</v>
      </c>
      <c r="H274" s="8" t="s">
        <v>71</v>
      </c>
      <c r="I274" s="10">
        <v>9093</v>
      </c>
      <c r="J274" s="11" t="s">
        <v>944</v>
      </c>
      <c r="L274" s="13" t="s">
        <v>921</v>
      </c>
      <c r="M274" s="13" t="s">
        <v>53</v>
      </c>
      <c r="N274" s="9" t="s">
        <v>922</v>
      </c>
      <c r="O274" s="14" t="s">
        <v>101</v>
      </c>
      <c r="P274" s="11" t="s">
        <v>129</v>
      </c>
      <c r="Q274" t="b">
        <f t="shared" si="4"/>
        <v>0</v>
      </c>
    </row>
    <row r="275" spans="1:17" x14ac:dyDescent="0.3">
      <c r="A275" t="s">
        <v>945</v>
      </c>
      <c r="B275" s="8" t="s">
        <v>921</v>
      </c>
      <c r="C275" s="8" t="s">
        <v>53</v>
      </c>
      <c r="D275" s="9" t="s">
        <v>922</v>
      </c>
      <c r="E275" s="9" t="s">
        <v>941</v>
      </c>
      <c r="F275" s="8" t="s">
        <v>70</v>
      </c>
      <c r="G275" s="8" t="s">
        <v>78</v>
      </c>
      <c r="H275" s="8" t="s">
        <v>71</v>
      </c>
      <c r="I275" s="10">
        <v>9094</v>
      </c>
      <c r="J275" s="11" t="s">
        <v>946</v>
      </c>
      <c r="L275" s="13" t="s">
        <v>921</v>
      </c>
      <c r="M275" s="13" t="s">
        <v>53</v>
      </c>
      <c r="N275" s="9" t="s">
        <v>922</v>
      </c>
      <c r="O275" s="14" t="s">
        <v>101</v>
      </c>
      <c r="P275" s="11" t="s">
        <v>237</v>
      </c>
      <c r="Q275" t="b">
        <f t="shared" si="4"/>
        <v>0</v>
      </c>
    </row>
    <row r="276" spans="1:17" x14ac:dyDescent="0.3">
      <c r="A276" t="s">
        <v>947</v>
      </c>
      <c r="B276" s="8" t="s">
        <v>921</v>
      </c>
      <c r="C276" s="8" t="s">
        <v>53</v>
      </c>
      <c r="D276" s="9" t="s">
        <v>922</v>
      </c>
      <c r="E276" s="9" t="s">
        <v>941</v>
      </c>
      <c r="F276" s="8" t="s">
        <v>50</v>
      </c>
      <c r="G276" s="8" t="s">
        <v>78</v>
      </c>
      <c r="H276" s="8" t="s">
        <v>51</v>
      </c>
      <c r="I276" s="10">
        <v>9095</v>
      </c>
      <c r="J276" s="11" t="s">
        <v>948</v>
      </c>
      <c r="L276" s="13" t="s">
        <v>921</v>
      </c>
      <c r="M276" s="13" t="s">
        <v>53</v>
      </c>
      <c r="N276" s="9" t="s">
        <v>922</v>
      </c>
      <c r="O276" s="14" t="s">
        <v>101</v>
      </c>
      <c r="P276" s="11" t="s">
        <v>949</v>
      </c>
      <c r="Q276" t="b">
        <f t="shared" si="4"/>
        <v>0</v>
      </c>
    </row>
    <row r="277" spans="1:17" x14ac:dyDescent="0.3">
      <c r="A277" t="s">
        <v>950</v>
      </c>
      <c r="B277" s="8" t="s">
        <v>75</v>
      </c>
      <c r="C277" s="8" t="s">
        <v>89</v>
      </c>
      <c r="D277" s="9" t="s">
        <v>76</v>
      </c>
      <c r="E277" s="9" t="s">
        <v>355</v>
      </c>
      <c r="F277" s="8" t="s">
        <v>70</v>
      </c>
      <c r="G277" s="8" t="s">
        <v>78</v>
      </c>
      <c r="H277" s="8" t="s">
        <v>71</v>
      </c>
      <c r="I277" s="10">
        <v>9873</v>
      </c>
      <c r="J277" s="11" t="s">
        <v>951</v>
      </c>
      <c r="L277" s="13">
        <v>17</v>
      </c>
      <c r="M277" s="13" t="s">
        <v>97</v>
      </c>
      <c r="N277" s="14" t="s">
        <v>81</v>
      </c>
      <c r="O277" s="14" t="s">
        <v>101</v>
      </c>
      <c r="P277" s="11" t="s">
        <v>952</v>
      </c>
      <c r="Q277" t="b">
        <f t="shared" si="4"/>
        <v>0</v>
      </c>
    </row>
    <row r="278" spans="1:17" x14ac:dyDescent="0.3">
      <c r="A278" t="s">
        <v>953</v>
      </c>
      <c r="B278" s="8" t="s">
        <v>75</v>
      </c>
      <c r="C278" s="8" t="s">
        <v>23</v>
      </c>
      <c r="D278" s="9" t="s">
        <v>76</v>
      </c>
      <c r="E278" s="9" t="s">
        <v>359</v>
      </c>
      <c r="F278" s="8" t="s">
        <v>18</v>
      </c>
      <c r="G278" s="8" t="s">
        <v>78</v>
      </c>
      <c r="H278" s="8" t="s">
        <v>20</v>
      </c>
      <c r="I278" s="10">
        <v>9875</v>
      </c>
      <c r="J278" s="11" t="s">
        <v>954</v>
      </c>
      <c r="L278" s="13">
        <v>17</v>
      </c>
      <c r="M278" s="13" t="s">
        <v>23</v>
      </c>
      <c r="N278" s="14" t="s">
        <v>81</v>
      </c>
      <c r="O278" s="14" t="s">
        <v>101</v>
      </c>
      <c r="P278" s="11" t="s">
        <v>276</v>
      </c>
      <c r="Q278" t="b">
        <f t="shared" si="4"/>
        <v>0</v>
      </c>
    </row>
    <row r="279" spans="1:17" x14ac:dyDescent="0.3">
      <c r="A279" t="s">
        <v>955</v>
      </c>
      <c r="B279" s="8" t="s">
        <v>956</v>
      </c>
      <c r="C279" s="8" t="s">
        <v>15</v>
      </c>
      <c r="D279" s="9" t="s">
        <v>957</v>
      </c>
      <c r="E279" s="9" t="s">
        <v>958</v>
      </c>
      <c r="F279" s="8" t="s">
        <v>70</v>
      </c>
      <c r="G279" s="8" t="s">
        <v>78</v>
      </c>
      <c r="H279" s="8" t="s">
        <v>71</v>
      </c>
      <c r="I279" s="10">
        <v>9877</v>
      </c>
      <c r="J279" s="11" t="s">
        <v>959</v>
      </c>
      <c r="L279" s="12" t="s">
        <v>100</v>
      </c>
      <c r="M279" s="12" t="s">
        <v>62</v>
      </c>
      <c r="N279" s="14" t="s">
        <v>81</v>
      </c>
      <c r="O279" s="14" t="s">
        <v>101</v>
      </c>
      <c r="P279" s="11" t="s">
        <v>960</v>
      </c>
      <c r="Q279" t="b">
        <f t="shared" si="4"/>
        <v>0</v>
      </c>
    </row>
    <row r="280" spans="1:17" x14ac:dyDescent="0.3">
      <c r="A280" t="s">
        <v>961</v>
      </c>
      <c r="B280" s="8" t="s">
        <v>75</v>
      </c>
      <c r="C280" s="8" t="s">
        <v>62</v>
      </c>
      <c r="D280" s="9" t="s">
        <v>76</v>
      </c>
      <c r="E280" s="9" t="s">
        <v>468</v>
      </c>
      <c r="F280" s="8" t="s">
        <v>245</v>
      </c>
      <c r="G280" s="8" t="s">
        <v>78</v>
      </c>
      <c r="H280" s="8" t="s">
        <v>60</v>
      </c>
      <c r="I280" s="10">
        <v>9887</v>
      </c>
      <c r="J280" s="11" t="s">
        <v>962</v>
      </c>
      <c r="L280" s="13">
        <v>17</v>
      </c>
      <c r="M280" s="13" t="s">
        <v>62</v>
      </c>
      <c r="N280" s="14" t="s">
        <v>81</v>
      </c>
      <c r="O280" s="14" t="s">
        <v>101</v>
      </c>
      <c r="P280" s="11" t="s">
        <v>254</v>
      </c>
      <c r="Q280" t="b">
        <f t="shared" si="4"/>
        <v>0</v>
      </c>
    </row>
    <row r="281" spans="1:17" x14ac:dyDescent="0.3">
      <c r="A281" t="s">
        <v>963</v>
      </c>
      <c r="B281" s="8" t="s">
        <v>921</v>
      </c>
      <c r="C281" s="8" t="s">
        <v>53</v>
      </c>
      <c r="D281" s="9" t="s">
        <v>922</v>
      </c>
      <c r="E281" s="9" t="s">
        <v>923</v>
      </c>
      <c r="F281" s="8" t="s">
        <v>30</v>
      </c>
      <c r="G281" s="8" t="s">
        <v>78</v>
      </c>
      <c r="H281" s="8" t="s">
        <v>31</v>
      </c>
      <c r="I281" s="10">
        <v>9796</v>
      </c>
      <c r="J281" s="11" t="s">
        <v>964</v>
      </c>
      <c r="L281" s="13" t="s">
        <v>921</v>
      </c>
      <c r="M281" s="13" t="s">
        <v>53</v>
      </c>
      <c r="N281" s="9" t="str">
        <f>+MID($A281,10,20)</f>
        <v xml:space="preserve">DIRECCION GENERAL   </v>
      </c>
      <c r="O281" s="14" t="s">
        <v>101</v>
      </c>
      <c r="P281" s="11" t="s">
        <v>281</v>
      </c>
      <c r="Q281" t="b">
        <f t="shared" si="4"/>
        <v>0</v>
      </c>
    </row>
    <row r="282" spans="1:17" x14ac:dyDescent="0.3">
      <c r="A282" t="s">
        <v>965</v>
      </c>
      <c r="B282" s="8" t="s">
        <v>409</v>
      </c>
      <c r="C282" s="8" t="s">
        <v>15</v>
      </c>
      <c r="D282" s="9" t="s">
        <v>410</v>
      </c>
      <c r="E282" s="9" t="s">
        <v>411</v>
      </c>
      <c r="F282" s="8" t="s">
        <v>70</v>
      </c>
      <c r="G282" s="8" t="s">
        <v>39</v>
      </c>
      <c r="H282" s="8" t="s">
        <v>71</v>
      </c>
      <c r="I282" s="10">
        <v>1032</v>
      </c>
      <c r="J282" s="11" t="s">
        <v>966</v>
      </c>
      <c r="L282" s="13" t="s">
        <v>409</v>
      </c>
      <c r="M282" s="13" t="s">
        <v>15</v>
      </c>
      <c r="N282" s="9" t="s">
        <v>967</v>
      </c>
      <c r="O282" s="14" t="s">
        <v>43</v>
      </c>
      <c r="P282" s="11" t="s">
        <v>44</v>
      </c>
      <c r="Q282" t="b">
        <f t="shared" si="4"/>
        <v>0</v>
      </c>
    </row>
    <row r="283" spans="1:17" x14ac:dyDescent="0.3">
      <c r="A283" t="s">
        <v>968</v>
      </c>
      <c r="B283" s="8" t="s">
        <v>921</v>
      </c>
      <c r="C283" s="8" t="s">
        <v>53</v>
      </c>
      <c r="D283" s="9" t="s">
        <v>922</v>
      </c>
      <c r="E283" s="9" t="s">
        <v>969</v>
      </c>
      <c r="F283" s="8" t="s">
        <v>245</v>
      </c>
      <c r="G283" s="8" t="s">
        <v>78</v>
      </c>
      <c r="H283" s="8" t="s">
        <v>60</v>
      </c>
      <c r="I283" s="10">
        <v>9097</v>
      </c>
      <c r="J283" s="11" t="s">
        <v>970</v>
      </c>
      <c r="L283" s="13" t="s">
        <v>921</v>
      </c>
      <c r="M283" s="13" t="s">
        <v>53</v>
      </c>
      <c r="N283" s="9" t="s">
        <v>922</v>
      </c>
      <c r="O283" s="14" t="s">
        <v>43</v>
      </c>
      <c r="P283" s="11" t="s">
        <v>247</v>
      </c>
      <c r="Q283" t="b">
        <f t="shared" si="4"/>
        <v>0</v>
      </c>
    </row>
    <row r="284" spans="1:17" x14ac:dyDescent="0.3">
      <c r="A284" t="s">
        <v>971</v>
      </c>
      <c r="B284" s="8" t="s">
        <v>921</v>
      </c>
      <c r="C284" s="8" t="s">
        <v>53</v>
      </c>
      <c r="D284" s="9" t="s">
        <v>922</v>
      </c>
      <c r="E284" s="9" t="s">
        <v>969</v>
      </c>
      <c r="F284" s="8" t="s">
        <v>30</v>
      </c>
      <c r="G284" s="8" t="s">
        <v>78</v>
      </c>
      <c r="H284" s="8" t="s">
        <v>31</v>
      </c>
      <c r="I284" s="10">
        <v>9098</v>
      </c>
      <c r="J284" s="11" t="s">
        <v>972</v>
      </c>
      <c r="L284" s="13" t="s">
        <v>921</v>
      </c>
      <c r="M284" s="13" t="s">
        <v>53</v>
      </c>
      <c r="N284" s="9" t="s">
        <v>922</v>
      </c>
      <c r="O284" s="14" t="s">
        <v>43</v>
      </c>
      <c r="P284" s="11" t="s">
        <v>973</v>
      </c>
      <c r="Q284" t="b">
        <f t="shared" si="4"/>
        <v>0</v>
      </c>
    </row>
    <row r="285" spans="1:17" x14ac:dyDescent="0.3">
      <c r="A285" t="s">
        <v>974</v>
      </c>
      <c r="B285" s="8" t="s">
        <v>921</v>
      </c>
      <c r="C285" s="8" t="s">
        <v>53</v>
      </c>
      <c r="D285" s="9" t="s">
        <v>922</v>
      </c>
      <c r="E285" s="9" t="s">
        <v>969</v>
      </c>
      <c r="F285" s="8" t="s">
        <v>18</v>
      </c>
      <c r="G285" s="8" t="s">
        <v>78</v>
      </c>
      <c r="H285" s="8" t="s">
        <v>20</v>
      </c>
      <c r="I285" s="10">
        <v>9099</v>
      </c>
      <c r="J285" s="11" t="s">
        <v>975</v>
      </c>
      <c r="L285" s="13" t="s">
        <v>921</v>
      </c>
      <c r="M285" s="13" t="s">
        <v>53</v>
      </c>
      <c r="N285" s="9" t="s">
        <v>922</v>
      </c>
      <c r="O285" s="14" t="s">
        <v>43</v>
      </c>
      <c r="P285" s="11" t="s">
        <v>166</v>
      </c>
      <c r="Q285" t="b">
        <f t="shared" si="4"/>
        <v>0</v>
      </c>
    </row>
    <row r="286" spans="1:17" x14ac:dyDescent="0.3">
      <c r="A286" t="s">
        <v>976</v>
      </c>
      <c r="B286" s="8" t="s">
        <v>921</v>
      </c>
      <c r="C286" s="8" t="s">
        <v>53</v>
      </c>
      <c r="D286" s="9" t="s">
        <v>922</v>
      </c>
      <c r="E286" s="9" t="s">
        <v>977</v>
      </c>
      <c r="F286" s="8" t="s">
        <v>30</v>
      </c>
      <c r="G286" s="8" t="s">
        <v>78</v>
      </c>
      <c r="H286" s="8" t="s">
        <v>31</v>
      </c>
      <c r="I286" s="10">
        <v>9172</v>
      </c>
      <c r="J286" s="11" t="s">
        <v>978</v>
      </c>
      <c r="L286" s="13" t="s">
        <v>921</v>
      </c>
      <c r="M286" s="13" t="s">
        <v>53</v>
      </c>
      <c r="N286" s="9" t="s">
        <v>922</v>
      </c>
      <c r="O286" s="14" t="s">
        <v>43</v>
      </c>
      <c r="P286" s="11" t="s">
        <v>109</v>
      </c>
      <c r="Q286" t="b">
        <f t="shared" si="4"/>
        <v>0</v>
      </c>
    </row>
    <row r="287" spans="1:17" x14ac:dyDescent="0.3">
      <c r="A287" t="s">
        <v>979</v>
      </c>
      <c r="B287" s="8" t="s">
        <v>921</v>
      </c>
      <c r="C287" s="8" t="s">
        <v>53</v>
      </c>
      <c r="D287" s="9" t="s">
        <v>922</v>
      </c>
      <c r="E287" s="9" t="s">
        <v>977</v>
      </c>
      <c r="F287" s="8" t="s">
        <v>18</v>
      </c>
      <c r="G287" s="8" t="s">
        <v>78</v>
      </c>
      <c r="H287" s="8" t="s">
        <v>20</v>
      </c>
      <c r="I287" s="10">
        <v>9173</v>
      </c>
      <c r="J287" s="11" t="s">
        <v>980</v>
      </c>
      <c r="L287" s="13" t="s">
        <v>921</v>
      </c>
      <c r="M287" s="13" t="s">
        <v>53</v>
      </c>
      <c r="N287" s="9" t="s">
        <v>922</v>
      </c>
      <c r="O287" s="14" t="s">
        <v>43</v>
      </c>
      <c r="P287" s="11" t="s">
        <v>320</v>
      </c>
      <c r="Q287" t="b">
        <f t="shared" si="4"/>
        <v>0</v>
      </c>
    </row>
    <row r="288" spans="1:17" x14ac:dyDescent="0.3">
      <c r="A288" t="s">
        <v>981</v>
      </c>
      <c r="B288" s="8" t="s">
        <v>41</v>
      </c>
      <c r="C288" s="8" t="s">
        <v>15</v>
      </c>
      <c r="D288" s="9" t="s">
        <v>607</v>
      </c>
      <c r="E288" s="9" t="s">
        <v>608</v>
      </c>
      <c r="F288" s="8" t="s">
        <v>70</v>
      </c>
      <c r="G288" s="8" t="s">
        <v>78</v>
      </c>
      <c r="H288" s="8" t="s">
        <v>71</v>
      </c>
      <c r="I288" s="10">
        <v>9963</v>
      </c>
      <c r="J288" s="11" t="s">
        <v>982</v>
      </c>
      <c r="L288" s="13" t="s">
        <v>41</v>
      </c>
      <c r="M288" s="13" t="s">
        <v>15</v>
      </c>
      <c r="N288" s="9" t="s">
        <v>967</v>
      </c>
      <c r="O288" s="14" t="s">
        <v>43</v>
      </c>
      <c r="P288" s="11" t="s">
        <v>73</v>
      </c>
      <c r="Q288" t="b">
        <f t="shared" si="4"/>
        <v>0</v>
      </c>
    </row>
    <row r="289" spans="1:17" x14ac:dyDescent="0.3">
      <c r="A289" t="s">
        <v>983</v>
      </c>
      <c r="B289" s="8" t="s">
        <v>67</v>
      </c>
      <c r="C289" s="8" t="s">
        <v>15</v>
      </c>
      <c r="D289" s="9" t="s">
        <v>68</v>
      </c>
      <c r="E289" s="9" t="s">
        <v>984</v>
      </c>
      <c r="F289" s="8" t="s">
        <v>70</v>
      </c>
      <c r="G289" s="8" t="s">
        <v>78</v>
      </c>
      <c r="H289" s="8" t="s">
        <v>71</v>
      </c>
      <c r="I289" s="10">
        <v>9966</v>
      </c>
      <c r="J289" s="11" t="s">
        <v>985</v>
      </c>
      <c r="L289" s="13" t="s">
        <v>67</v>
      </c>
      <c r="M289" s="13" t="s">
        <v>15</v>
      </c>
      <c r="N289" s="9" t="s">
        <v>967</v>
      </c>
      <c r="O289" s="14" t="s">
        <v>43</v>
      </c>
      <c r="P289" s="11" t="s">
        <v>116</v>
      </c>
      <c r="Q289" t="b">
        <f t="shared" si="4"/>
        <v>0</v>
      </c>
    </row>
    <row r="290" spans="1:17" x14ac:dyDescent="0.3">
      <c r="A290" t="s">
        <v>986</v>
      </c>
      <c r="B290" s="8" t="s">
        <v>47</v>
      </c>
      <c r="C290" s="8" t="s">
        <v>15</v>
      </c>
      <c r="D290" s="9" t="s">
        <v>48</v>
      </c>
      <c r="E290" s="9" t="s">
        <v>49</v>
      </c>
      <c r="F290" s="8" t="s">
        <v>70</v>
      </c>
      <c r="G290" s="8" t="s">
        <v>51</v>
      </c>
      <c r="H290" s="8" t="s">
        <v>71</v>
      </c>
      <c r="I290" s="10">
        <v>9971</v>
      </c>
      <c r="J290" s="11" t="s">
        <v>987</v>
      </c>
      <c r="L290" s="13" t="s">
        <v>47</v>
      </c>
      <c r="M290" s="13" t="s">
        <v>15</v>
      </c>
      <c r="N290" s="9" t="s">
        <v>967</v>
      </c>
      <c r="O290" s="14" t="s">
        <v>43</v>
      </c>
      <c r="P290" s="11" t="s">
        <v>54</v>
      </c>
      <c r="Q290" t="b">
        <f t="shared" si="4"/>
        <v>0</v>
      </c>
    </row>
    <row r="291" spans="1:17" x14ac:dyDescent="0.3">
      <c r="A291" t="s">
        <v>988</v>
      </c>
      <c r="B291" s="8" t="s">
        <v>921</v>
      </c>
      <c r="C291" s="8" t="s">
        <v>53</v>
      </c>
      <c r="D291" s="9" t="s">
        <v>922</v>
      </c>
      <c r="E291" s="9" t="s">
        <v>989</v>
      </c>
      <c r="F291" s="8" t="s">
        <v>30</v>
      </c>
      <c r="G291" s="8" t="s">
        <v>78</v>
      </c>
      <c r="H291" s="8" t="s">
        <v>31</v>
      </c>
      <c r="I291" s="10">
        <v>9144</v>
      </c>
      <c r="J291" s="11" t="s">
        <v>990</v>
      </c>
      <c r="L291" s="13" t="s">
        <v>921</v>
      </c>
      <c r="M291" s="13" t="s">
        <v>53</v>
      </c>
      <c r="N291" s="14" t="str">
        <f>+D291</f>
        <v xml:space="preserve">DIRECCION GENERAL   </v>
      </c>
      <c r="O291" s="14" t="s">
        <v>24</v>
      </c>
      <c r="P291" s="11" t="s">
        <v>25</v>
      </c>
      <c r="Q291" t="b">
        <f t="shared" si="4"/>
        <v>0</v>
      </c>
    </row>
    <row r="292" spans="1:17" x14ac:dyDescent="0.3">
      <c r="A292" t="s">
        <v>991</v>
      </c>
      <c r="B292" s="8" t="s">
        <v>921</v>
      </c>
      <c r="C292" s="8" t="s">
        <v>53</v>
      </c>
      <c r="D292" s="9" t="s">
        <v>922</v>
      </c>
      <c r="E292" s="9" t="s">
        <v>989</v>
      </c>
      <c r="F292" s="8" t="s">
        <v>18</v>
      </c>
      <c r="G292" s="8" t="s">
        <v>78</v>
      </c>
      <c r="H292" s="8" t="s">
        <v>20</v>
      </c>
      <c r="I292" s="10">
        <v>9145</v>
      </c>
      <c r="J292" s="11" t="s">
        <v>992</v>
      </c>
      <c r="L292" s="13" t="s">
        <v>921</v>
      </c>
      <c r="M292" s="13" t="s">
        <v>53</v>
      </c>
      <c r="N292" s="14" t="str">
        <f>+D292</f>
        <v xml:space="preserve">DIRECCION GENERAL   </v>
      </c>
      <c r="O292" s="14" t="s">
        <v>24</v>
      </c>
      <c r="P292" s="11" t="s">
        <v>106</v>
      </c>
      <c r="Q292" t="b">
        <f t="shared" si="4"/>
        <v>0</v>
      </c>
    </row>
    <row r="293" spans="1:17" x14ac:dyDescent="0.3">
      <c r="A293" t="s">
        <v>993</v>
      </c>
      <c r="B293" s="8" t="s">
        <v>994</v>
      </c>
      <c r="C293" s="8" t="s">
        <v>995</v>
      </c>
      <c r="D293" s="9" t="s">
        <v>996</v>
      </c>
      <c r="E293" s="9" t="s">
        <v>997</v>
      </c>
      <c r="F293" s="8" t="s">
        <v>70</v>
      </c>
      <c r="G293" s="8" t="s">
        <v>78</v>
      </c>
      <c r="H293" s="8" t="s">
        <v>71</v>
      </c>
      <c r="I293" s="10">
        <v>9729</v>
      </c>
      <c r="J293" s="11" t="s">
        <v>998</v>
      </c>
      <c r="L293" s="13" t="s">
        <v>994</v>
      </c>
      <c r="M293" s="13" t="s">
        <v>995</v>
      </c>
      <c r="N293" s="14" t="s">
        <v>999</v>
      </c>
      <c r="O293" s="14" t="s">
        <v>24</v>
      </c>
      <c r="P293" s="11" t="s">
        <v>493</v>
      </c>
      <c r="Q293" t="b">
        <f t="shared" si="4"/>
        <v>0</v>
      </c>
    </row>
    <row r="294" spans="1:17" x14ac:dyDescent="0.3">
      <c r="A294" t="s">
        <v>1000</v>
      </c>
      <c r="B294" s="8" t="s">
        <v>22</v>
      </c>
      <c r="C294" s="8" t="s">
        <v>33</v>
      </c>
      <c r="D294" s="9" t="s">
        <v>580</v>
      </c>
      <c r="E294" s="9" t="s">
        <v>581</v>
      </c>
      <c r="F294" s="8" t="s">
        <v>70</v>
      </c>
      <c r="G294" s="8" t="s">
        <v>78</v>
      </c>
      <c r="H294" s="8" t="s">
        <v>71</v>
      </c>
      <c r="I294" s="10">
        <v>9964</v>
      </c>
      <c r="J294" s="11" t="s">
        <v>1001</v>
      </c>
      <c r="L294" s="13" t="s">
        <v>22</v>
      </c>
      <c r="M294" s="13" t="s">
        <v>33</v>
      </c>
      <c r="N294" s="14" t="s">
        <v>999</v>
      </c>
      <c r="O294" s="14" t="s">
        <v>24</v>
      </c>
      <c r="P294" s="11" t="s">
        <v>34</v>
      </c>
      <c r="Q294" t="b">
        <f t="shared" si="4"/>
        <v>0</v>
      </c>
    </row>
    <row r="295" spans="1:17" x14ac:dyDescent="0.3">
      <c r="A295" t="s">
        <v>1002</v>
      </c>
      <c r="B295" s="8" t="s">
        <v>56</v>
      </c>
      <c r="C295" s="8" t="s">
        <v>15</v>
      </c>
      <c r="D295" s="9" t="s">
        <v>57</v>
      </c>
      <c r="E295" s="9" t="s">
        <v>58</v>
      </c>
      <c r="F295" s="8" t="s">
        <v>70</v>
      </c>
      <c r="G295" s="8" t="s">
        <v>51</v>
      </c>
      <c r="H295" s="8" t="s">
        <v>71</v>
      </c>
      <c r="I295" s="10">
        <v>9970</v>
      </c>
      <c r="J295" s="11" t="s">
        <v>1003</v>
      </c>
      <c r="L295" s="13" t="s">
        <v>56</v>
      </c>
      <c r="M295" s="13" t="s">
        <v>15</v>
      </c>
      <c r="N295" s="14" t="s">
        <v>999</v>
      </c>
      <c r="O295" s="14" t="s">
        <v>24</v>
      </c>
      <c r="P295" s="11" t="s">
        <v>1004</v>
      </c>
      <c r="Q295" t="b">
        <f t="shared" si="4"/>
        <v>0</v>
      </c>
    </row>
    <row r="296" spans="1:17" x14ac:dyDescent="0.3">
      <c r="A296" t="s">
        <v>955</v>
      </c>
      <c r="B296" s="8" t="str">
        <f>+MID(A296,1,2)</f>
        <v>34</v>
      </c>
      <c r="C296" s="8" t="str">
        <f>+MID($A296,3,3)</f>
        <v>001</v>
      </c>
      <c r="D296" s="9" t="str">
        <f>+MID($A296,10,20)</f>
        <v>PYME CTRAL COSTA ORI</v>
      </c>
      <c r="E296" s="9" t="str">
        <f>+MID($A296,29,21)</f>
        <v xml:space="preserve">IGTE ZONA CENTRAL    </v>
      </c>
      <c r="F296" s="8" t="str">
        <f>+MID($A296,83,3)</f>
        <v>BTA</v>
      </c>
      <c r="G296" s="8" t="str">
        <f>+MID($A296,100,1)</f>
        <v>0</v>
      </c>
      <c r="H296" s="8" t="str">
        <f>+MID($A296,140,1)</f>
        <v>4</v>
      </c>
      <c r="I296" s="16" t="str">
        <f>+MID($A296,6,4)</f>
        <v>9877</v>
      </c>
      <c r="J296" s="11" t="str">
        <f>+MID($A296,50,20)</f>
        <v xml:space="preserve">REG.CENTRAL PYME II </v>
      </c>
      <c r="L296" s="13" t="s">
        <v>921</v>
      </c>
      <c r="M296" s="13" t="str">
        <f>+MID($A296,3,3)</f>
        <v>001</v>
      </c>
      <c r="N296" s="14" t="s">
        <v>999</v>
      </c>
      <c r="O296" s="14" t="s">
        <v>24</v>
      </c>
      <c r="P296" s="11" t="s">
        <v>90</v>
      </c>
      <c r="Q296" t="b">
        <f t="shared" si="4"/>
        <v>0</v>
      </c>
    </row>
    <row r="297" spans="1:17" x14ac:dyDescent="0.3">
      <c r="A297" t="s">
        <v>1005</v>
      </c>
      <c r="B297" s="8" t="s">
        <v>480</v>
      </c>
      <c r="C297" s="8" t="s">
        <v>995</v>
      </c>
      <c r="D297" s="9" t="s">
        <v>1006</v>
      </c>
      <c r="E297" s="9" t="s">
        <v>1007</v>
      </c>
      <c r="F297" s="8" t="s">
        <v>30</v>
      </c>
      <c r="G297" s="8" t="s">
        <v>78</v>
      </c>
      <c r="H297" s="8" t="s">
        <v>31</v>
      </c>
      <c r="I297" s="10">
        <v>9838</v>
      </c>
      <c r="J297" s="11" t="s">
        <v>1008</v>
      </c>
      <c r="L297" s="13" t="s">
        <v>480</v>
      </c>
      <c r="M297" s="13" t="s">
        <v>995</v>
      </c>
      <c r="N297" s="9" t="s">
        <v>1009</v>
      </c>
      <c r="O297" s="9" t="s">
        <v>484</v>
      </c>
      <c r="P297" s="11" t="s">
        <v>1010</v>
      </c>
      <c r="Q297" t="b">
        <f t="shared" si="4"/>
        <v>0</v>
      </c>
    </row>
    <row r="298" spans="1:17" x14ac:dyDescent="0.3">
      <c r="A298" t="s">
        <v>1011</v>
      </c>
      <c r="B298" s="8" t="s">
        <v>480</v>
      </c>
      <c r="C298" s="8" t="s">
        <v>995</v>
      </c>
      <c r="D298" s="9" t="s">
        <v>1012</v>
      </c>
      <c r="E298" s="9" t="s">
        <v>1013</v>
      </c>
      <c r="F298" s="8" t="s">
        <v>70</v>
      </c>
      <c r="G298" s="8" t="s">
        <v>78</v>
      </c>
      <c r="H298" s="8" t="s">
        <v>71</v>
      </c>
      <c r="I298" s="10">
        <v>9839</v>
      </c>
      <c r="J298" s="11" t="s">
        <v>1014</v>
      </c>
      <c r="L298" s="13" t="s">
        <v>480</v>
      </c>
      <c r="M298" s="13" t="s">
        <v>995</v>
      </c>
      <c r="N298" s="9" t="s">
        <v>1009</v>
      </c>
      <c r="O298" s="9" t="s">
        <v>484</v>
      </c>
      <c r="P298" s="11" t="s">
        <v>1015</v>
      </c>
      <c r="Q298" t="b">
        <f t="shared" si="4"/>
        <v>0</v>
      </c>
    </row>
    <row r="299" spans="1:17" x14ac:dyDescent="0.3">
      <c r="A299" t="s">
        <v>1016</v>
      </c>
      <c r="B299" s="8" t="s">
        <v>480</v>
      </c>
      <c r="C299" s="8" t="s">
        <v>995</v>
      </c>
      <c r="D299" s="9" t="s">
        <v>1006</v>
      </c>
      <c r="E299" s="9" t="s">
        <v>1007</v>
      </c>
      <c r="F299" s="8" t="s">
        <v>245</v>
      </c>
      <c r="G299" s="8" t="s">
        <v>78</v>
      </c>
      <c r="H299" s="8" t="s">
        <v>60</v>
      </c>
      <c r="I299" s="10">
        <v>9840</v>
      </c>
      <c r="J299" s="11" t="s">
        <v>1017</v>
      </c>
      <c r="L299" s="13" t="s">
        <v>480</v>
      </c>
      <c r="M299" s="13" t="s">
        <v>995</v>
      </c>
      <c r="N299" s="9" t="s">
        <v>1009</v>
      </c>
      <c r="O299" s="9" t="s">
        <v>484</v>
      </c>
      <c r="P299" s="11" t="s">
        <v>1018</v>
      </c>
      <c r="Q299" t="b">
        <f t="shared" si="4"/>
        <v>0</v>
      </c>
    </row>
    <row r="300" spans="1:17" x14ac:dyDescent="0.3">
      <c r="A300" t="s">
        <v>1019</v>
      </c>
      <c r="B300" s="8" t="s">
        <v>994</v>
      </c>
      <c r="C300" s="8" t="s">
        <v>33</v>
      </c>
      <c r="D300" s="9" t="s">
        <v>1020</v>
      </c>
      <c r="E300" s="9" t="s">
        <v>686</v>
      </c>
      <c r="F300" s="8" t="s">
        <v>70</v>
      </c>
      <c r="G300" s="8" t="s">
        <v>78</v>
      </c>
      <c r="H300" s="8" t="s">
        <v>71</v>
      </c>
      <c r="I300" s="10">
        <v>9973</v>
      </c>
      <c r="J300" s="11" t="s">
        <v>1021</v>
      </c>
      <c r="L300" s="13" t="s">
        <v>994</v>
      </c>
      <c r="M300" s="13" t="s">
        <v>33</v>
      </c>
      <c r="N300" s="9" t="s">
        <v>1009</v>
      </c>
      <c r="O300" s="9" t="s">
        <v>1022</v>
      </c>
      <c r="P300" s="11" t="s">
        <v>484</v>
      </c>
      <c r="Q300" t="b">
        <f t="shared" si="4"/>
        <v>0</v>
      </c>
    </row>
    <row r="301" spans="1:17" x14ac:dyDescent="0.3">
      <c r="A301" t="s">
        <v>1023</v>
      </c>
      <c r="B301" s="8" t="s">
        <v>480</v>
      </c>
      <c r="C301" s="8" t="s">
        <v>995</v>
      </c>
      <c r="D301" s="9" t="s">
        <v>1012</v>
      </c>
      <c r="E301" s="9" t="s">
        <v>1013</v>
      </c>
      <c r="F301" s="8" t="s">
        <v>50</v>
      </c>
      <c r="G301" s="8" t="s">
        <v>78</v>
      </c>
      <c r="H301" s="8" t="s">
        <v>937</v>
      </c>
      <c r="I301" s="10">
        <v>9841</v>
      </c>
      <c r="J301" s="11" t="s">
        <v>1024</v>
      </c>
      <c r="L301" s="13" t="s">
        <v>480</v>
      </c>
      <c r="M301" s="13" t="s">
        <v>995</v>
      </c>
      <c r="N301" s="9" t="s">
        <v>1009</v>
      </c>
      <c r="O301" s="9" t="s">
        <v>484</v>
      </c>
      <c r="P301" s="11" t="s">
        <v>1025</v>
      </c>
      <c r="Q301" t="b">
        <f t="shared" si="4"/>
        <v>0</v>
      </c>
    </row>
    <row r="302" spans="1:17" x14ac:dyDescent="0.3">
      <c r="A302" t="s">
        <v>1026</v>
      </c>
      <c r="B302" s="8" t="s">
        <v>921</v>
      </c>
      <c r="C302" s="8" t="s">
        <v>53</v>
      </c>
      <c r="D302" s="9" t="s">
        <v>922</v>
      </c>
      <c r="E302" s="9" t="s">
        <v>1022</v>
      </c>
      <c r="F302" s="8" t="s">
        <v>30</v>
      </c>
      <c r="G302" s="8" t="s">
        <v>78</v>
      </c>
      <c r="H302" s="8" t="s">
        <v>31</v>
      </c>
      <c r="I302" s="10">
        <v>9143</v>
      </c>
      <c r="J302" s="11" t="s">
        <v>1027</v>
      </c>
      <c r="L302" s="13" t="s">
        <v>921</v>
      </c>
      <c r="M302" s="13" t="str">
        <f>+MID($A302,3,3)</f>
        <v>009</v>
      </c>
      <c r="N302" s="9" t="str">
        <f>+MID($A302,10,20)</f>
        <v xml:space="preserve">DIRECCION GENERAL   </v>
      </c>
      <c r="O302" s="9" t="str">
        <f>+MID($A302,29,21)</f>
        <v xml:space="preserve"> VICE BANCA EMPRESAS </v>
      </c>
      <c r="P302" s="11" t="s">
        <v>24</v>
      </c>
      <c r="Q302" t="b">
        <f t="shared" si="4"/>
        <v>0</v>
      </c>
    </row>
    <row r="303" spans="1:17" x14ac:dyDescent="0.3">
      <c r="A303" t="s">
        <v>1028</v>
      </c>
      <c r="B303" s="8" t="s">
        <v>921</v>
      </c>
      <c r="C303" s="8" t="s">
        <v>53</v>
      </c>
      <c r="D303" s="9" t="s">
        <v>922</v>
      </c>
      <c r="E303" s="9" t="s">
        <v>1022</v>
      </c>
      <c r="F303" s="8" t="s">
        <v>18</v>
      </c>
      <c r="G303" s="8" t="s">
        <v>78</v>
      </c>
      <c r="H303" s="8" t="s">
        <v>20</v>
      </c>
      <c r="I303" s="10">
        <v>9171</v>
      </c>
      <c r="J303" s="11" t="s">
        <v>1029</v>
      </c>
      <c r="L303" s="13" t="s">
        <v>921</v>
      </c>
      <c r="M303" s="13" t="s">
        <v>53</v>
      </c>
      <c r="N303" s="9" t="s">
        <v>922</v>
      </c>
      <c r="O303" s="9" t="s">
        <v>1022</v>
      </c>
      <c r="P303" s="11" t="s">
        <v>43</v>
      </c>
      <c r="Q303" t="b">
        <f t="shared" si="4"/>
        <v>0</v>
      </c>
    </row>
    <row r="304" spans="1:17" x14ac:dyDescent="0.3">
      <c r="A304" t="s">
        <v>1030</v>
      </c>
      <c r="B304" s="8" t="str">
        <f>+MID(A304,1,2)</f>
        <v>09</v>
      </c>
      <c r="C304" s="8" t="str">
        <f>+MID($A304,3,3)</f>
        <v>009</v>
      </c>
      <c r="D304" s="9" t="str">
        <f>+MID($A304,10,20)</f>
        <v xml:space="preserve">DIRECCION GENERAL   </v>
      </c>
      <c r="E304" s="9" t="str">
        <f>+MID($A304,29,21)</f>
        <v xml:space="preserve"> 9975-D.NAL CAN PYME </v>
      </c>
      <c r="F304" s="8" t="str">
        <f>+MID($A304,83,3)</f>
        <v>BTA</v>
      </c>
      <c r="G304" s="8" t="str">
        <f>+MID($A304,100,1)</f>
        <v>0</v>
      </c>
      <c r="H304" s="8" t="str">
        <f>+MID($A304,140,1)</f>
        <v>4</v>
      </c>
      <c r="I304" s="16" t="str">
        <f>+MID($A304,6,4)</f>
        <v>9798</v>
      </c>
      <c r="J304" s="11" t="str">
        <f>+MID($A304,50,20)</f>
        <v xml:space="preserve">DIR PEQUE# EMPR 1.0 </v>
      </c>
      <c r="L304" s="13" t="s">
        <v>921</v>
      </c>
      <c r="M304" s="13" t="str">
        <f>+MID($A304,3,3)</f>
        <v>009</v>
      </c>
      <c r="N304" s="9" t="str">
        <f>+MID($A304,10,20)</f>
        <v xml:space="preserve">DIRECCION GENERAL   </v>
      </c>
      <c r="O304" s="14" t="s">
        <v>81</v>
      </c>
      <c r="P304" s="11" t="s">
        <v>82</v>
      </c>
      <c r="Q304" t="b">
        <f t="shared" si="4"/>
        <v>0</v>
      </c>
    </row>
    <row r="305" spans="1:17" x14ac:dyDescent="0.3">
      <c r="A305" t="s">
        <v>1031</v>
      </c>
      <c r="B305" s="8" t="s">
        <v>921</v>
      </c>
      <c r="C305" s="8" t="s">
        <v>53</v>
      </c>
      <c r="D305" s="9" t="s">
        <v>922</v>
      </c>
      <c r="E305" s="9" t="s">
        <v>1022</v>
      </c>
      <c r="F305" s="8" t="s">
        <v>70</v>
      </c>
      <c r="G305" s="8" t="s">
        <v>78</v>
      </c>
      <c r="H305" s="8" t="s">
        <v>71</v>
      </c>
      <c r="I305" s="10">
        <v>9089</v>
      </c>
      <c r="J305" s="11" t="s">
        <v>1032</v>
      </c>
      <c r="L305" s="13" t="s">
        <v>921</v>
      </c>
      <c r="M305" s="13" t="s">
        <v>53</v>
      </c>
      <c r="N305" s="9" t="s">
        <v>922</v>
      </c>
      <c r="O305" s="14" t="s">
        <v>81</v>
      </c>
      <c r="P305" s="11" t="s">
        <v>101</v>
      </c>
      <c r="Q305" t="b">
        <f t="shared" si="4"/>
        <v>0</v>
      </c>
    </row>
    <row r="306" spans="1:17" x14ac:dyDescent="0.3">
      <c r="A306" t="s">
        <v>1033</v>
      </c>
      <c r="B306" s="8" t="s">
        <v>921</v>
      </c>
      <c r="C306" s="8" t="s">
        <v>53</v>
      </c>
      <c r="D306" s="9" t="s">
        <v>922</v>
      </c>
      <c r="E306" s="9" t="s">
        <v>1034</v>
      </c>
      <c r="F306" s="8" t="s">
        <v>70</v>
      </c>
      <c r="G306" s="8" t="s">
        <v>78</v>
      </c>
      <c r="H306" s="8" t="s">
        <v>71</v>
      </c>
      <c r="I306" s="10">
        <v>9003</v>
      </c>
      <c r="J306" s="11" t="s">
        <v>1035</v>
      </c>
      <c r="L306" s="13" t="s">
        <v>921</v>
      </c>
      <c r="M306" s="13" t="s">
        <v>53</v>
      </c>
      <c r="N306" s="9" t="s">
        <v>922</v>
      </c>
      <c r="O306" s="9" t="s">
        <v>1022</v>
      </c>
      <c r="P306" s="11" t="s">
        <v>81</v>
      </c>
      <c r="Q306" t="b">
        <f t="shared" si="4"/>
        <v>0</v>
      </c>
    </row>
    <row r="307" spans="1:17" x14ac:dyDescent="0.3">
      <c r="A307" t="s">
        <v>1036</v>
      </c>
      <c r="B307" s="8" t="s">
        <v>480</v>
      </c>
      <c r="C307" s="8" t="s">
        <v>995</v>
      </c>
      <c r="D307" s="9" t="s">
        <v>1006</v>
      </c>
      <c r="E307" s="9" t="s">
        <v>1007</v>
      </c>
      <c r="F307" s="8" t="s">
        <v>18</v>
      </c>
      <c r="G307" s="8" t="s">
        <v>78</v>
      </c>
      <c r="H307" s="8" t="s">
        <v>20</v>
      </c>
      <c r="I307" s="10">
        <v>9842</v>
      </c>
      <c r="J307" s="11" t="s">
        <v>1037</v>
      </c>
      <c r="L307" s="13" t="s">
        <v>480</v>
      </c>
      <c r="M307" s="13" t="s">
        <v>995</v>
      </c>
      <c r="N307" s="9" t="s">
        <v>1009</v>
      </c>
      <c r="O307" s="9" t="s">
        <v>484</v>
      </c>
      <c r="P307" s="11" t="s">
        <v>1038</v>
      </c>
      <c r="Q307" t="b">
        <f t="shared" si="4"/>
        <v>0</v>
      </c>
    </row>
    <row r="308" spans="1:17" x14ac:dyDescent="0.3">
      <c r="I308" s="17">
        <v>1031</v>
      </c>
      <c r="L308" s="12" t="s">
        <v>41</v>
      </c>
      <c r="M308" s="12" t="s">
        <v>53</v>
      </c>
      <c r="N308" s="14" t="s">
        <v>43</v>
      </c>
      <c r="O308" s="9" t="s">
        <v>54</v>
      </c>
      <c r="P308" s="11" t="s">
        <v>1039</v>
      </c>
      <c r="Q308" t="b">
        <f t="shared" si="4"/>
        <v>0</v>
      </c>
    </row>
    <row r="309" spans="1:17" x14ac:dyDescent="0.3">
      <c r="I309" s="17">
        <v>1636</v>
      </c>
      <c r="L309" s="12" t="s">
        <v>80</v>
      </c>
      <c r="M309" s="12" t="s">
        <v>89</v>
      </c>
      <c r="N309" s="14" t="s">
        <v>82</v>
      </c>
      <c r="O309" s="9" t="s">
        <v>180</v>
      </c>
      <c r="P309" s="11" t="s">
        <v>1040</v>
      </c>
      <c r="Q309" t="b">
        <f t="shared" si="4"/>
        <v>0</v>
      </c>
    </row>
    <row r="310" spans="1:17" x14ac:dyDescent="0.3">
      <c r="I310" s="17">
        <v>1473</v>
      </c>
      <c r="L310" s="12" t="s">
        <v>41</v>
      </c>
      <c r="M310" s="12" t="s">
        <v>62</v>
      </c>
      <c r="N310" s="14" t="s">
        <v>43</v>
      </c>
      <c r="O310" s="9" t="s">
        <v>166</v>
      </c>
      <c r="P310" s="11" t="s">
        <v>1041</v>
      </c>
      <c r="Q310" t="b">
        <f t="shared" si="4"/>
        <v>0</v>
      </c>
    </row>
    <row r="311" spans="1:17" x14ac:dyDescent="0.3">
      <c r="I311" s="18">
        <v>1438</v>
      </c>
      <c r="L311" s="12" t="s">
        <v>100</v>
      </c>
      <c r="M311" s="12" t="s">
        <v>97</v>
      </c>
      <c r="N311" s="14" t="s">
        <v>101</v>
      </c>
      <c r="O311" s="9" t="s">
        <v>207</v>
      </c>
      <c r="P311" s="11" t="s">
        <v>1042</v>
      </c>
      <c r="Q311" t="b">
        <f t="shared" si="4"/>
        <v>0</v>
      </c>
    </row>
    <row r="312" spans="1:17" x14ac:dyDescent="0.3">
      <c r="I312" s="18">
        <v>1637</v>
      </c>
      <c r="L312" s="12" t="s">
        <v>100</v>
      </c>
      <c r="M312" s="12" t="s">
        <v>275</v>
      </c>
      <c r="N312" s="14" t="s">
        <v>101</v>
      </c>
      <c r="O312" s="9" t="s">
        <v>276</v>
      </c>
      <c r="P312" s="11" t="s">
        <v>1043</v>
      </c>
      <c r="Q312" t="b">
        <f t="shared" si="4"/>
        <v>0</v>
      </c>
    </row>
    <row r="313" spans="1:17" x14ac:dyDescent="0.3">
      <c r="I313" s="18">
        <v>1474</v>
      </c>
      <c r="L313" s="12" t="s">
        <v>41</v>
      </c>
      <c r="M313" s="12" t="s">
        <v>136</v>
      </c>
      <c r="N313" s="14" t="s">
        <v>43</v>
      </c>
      <c r="O313" s="9" t="s">
        <v>296</v>
      </c>
      <c r="P313" s="11" t="s">
        <v>1044</v>
      </c>
      <c r="Q313" t="b">
        <f t="shared" si="4"/>
        <v>0</v>
      </c>
    </row>
    <row r="314" spans="1:17" x14ac:dyDescent="0.3">
      <c r="I314" s="18">
        <v>1638</v>
      </c>
      <c r="L314" s="12" t="s">
        <v>100</v>
      </c>
      <c r="M314" s="12" t="s">
        <v>89</v>
      </c>
      <c r="N314" s="14" t="s">
        <v>101</v>
      </c>
      <c r="O314" s="9" t="s">
        <v>237</v>
      </c>
      <c r="P314" s="11" t="s">
        <v>1045</v>
      </c>
      <c r="Q314" t="b">
        <f t="shared" si="4"/>
        <v>0</v>
      </c>
    </row>
    <row r="315" spans="1:17" x14ac:dyDescent="0.3">
      <c r="I315" s="17">
        <v>1475</v>
      </c>
      <c r="L315" s="12" t="s">
        <v>41</v>
      </c>
      <c r="M315" s="12" t="s">
        <v>23</v>
      </c>
      <c r="N315" s="14" t="s">
        <v>43</v>
      </c>
      <c r="O315" s="9" t="s">
        <v>247</v>
      </c>
      <c r="P315" s="11" t="s">
        <v>1046</v>
      </c>
      <c r="Q315" t="b">
        <f t="shared" si="4"/>
        <v>0</v>
      </c>
    </row>
    <row r="316" spans="1:17" x14ac:dyDescent="0.3">
      <c r="I316" s="18">
        <v>1437</v>
      </c>
      <c r="L316" s="12" t="s">
        <v>22</v>
      </c>
      <c r="M316" s="13" t="s">
        <v>33</v>
      </c>
      <c r="N316" s="14" t="s">
        <v>24</v>
      </c>
      <c r="O316" s="9" t="s">
        <v>34</v>
      </c>
      <c r="P316" s="11" t="s">
        <v>1047</v>
      </c>
      <c r="Q316" t="b">
        <f t="shared" si="4"/>
        <v>0</v>
      </c>
    </row>
    <row r="317" spans="1:17" x14ac:dyDescent="0.3">
      <c r="I317" s="17">
        <v>1436</v>
      </c>
      <c r="L317" s="12" t="s">
        <v>22</v>
      </c>
      <c r="M317" s="13" t="s">
        <v>15</v>
      </c>
      <c r="N317" s="14" t="s">
        <v>24</v>
      </c>
      <c r="O317" s="9" t="s">
        <v>106</v>
      </c>
      <c r="P317" s="11" t="s">
        <v>1048</v>
      </c>
      <c r="Q317" t="b">
        <f t="shared" si="4"/>
        <v>0</v>
      </c>
    </row>
    <row r="318" spans="1:17" x14ac:dyDescent="0.3">
      <c r="I318" s="17">
        <v>1476</v>
      </c>
      <c r="L318" s="12" t="s">
        <v>41</v>
      </c>
      <c r="M318" s="12" t="s">
        <v>136</v>
      </c>
      <c r="N318" s="14" t="s">
        <v>43</v>
      </c>
      <c r="O318" s="9" t="s">
        <v>296</v>
      </c>
      <c r="P318" s="11" t="s">
        <v>1049</v>
      </c>
      <c r="Q318" t="b">
        <f t="shared" si="4"/>
        <v>0</v>
      </c>
    </row>
    <row r="319" spans="1:17" x14ac:dyDescent="0.3">
      <c r="I319" s="17">
        <v>1477</v>
      </c>
      <c r="L319" s="12" t="s">
        <v>41</v>
      </c>
      <c r="M319" s="12" t="s">
        <v>42</v>
      </c>
      <c r="N319" s="14" t="s">
        <v>43</v>
      </c>
      <c r="O319" s="9" t="s">
        <v>44</v>
      </c>
      <c r="P319" s="11" t="s">
        <v>1050</v>
      </c>
      <c r="Q319" t="b">
        <f t="shared" si="4"/>
        <v>0</v>
      </c>
    </row>
    <row r="320" spans="1:17" x14ac:dyDescent="0.3">
      <c r="I320" s="17">
        <v>1639</v>
      </c>
      <c r="L320" s="12" t="s">
        <v>100</v>
      </c>
      <c r="M320" s="12" t="s">
        <v>33</v>
      </c>
      <c r="N320" s="14" t="s">
        <v>101</v>
      </c>
      <c r="O320" s="9" t="s">
        <v>125</v>
      </c>
      <c r="P320" s="11" t="s">
        <v>1051</v>
      </c>
      <c r="Q320" t="b">
        <f t="shared" si="4"/>
        <v>0</v>
      </c>
    </row>
    <row r="321" spans="2:17" x14ac:dyDescent="0.3">
      <c r="I321" s="18">
        <v>1640</v>
      </c>
      <c r="L321" s="12" t="s">
        <v>100</v>
      </c>
      <c r="M321" s="12" t="s">
        <v>275</v>
      </c>
      <c r="N321" s="14" t="s">
        <v>101</v>
      </c>
      <c r="O321" s="9" t="s">
        <v>276</v>
      </c>
      <c r="P321" s="11" t="s">
        <v>1052</v>
      </c>
      <c r="Q321" t="b">
        <f t="shared" si="4"/>
        <v>0</v>
      </c>
    </row>
    <row r="322" spans="2:17" x14ac:dyDescent="0.3">
      <c r="I322" s="17">
        <v>1643</v>
      </c>
      <c r="L322" s="12" t="s">
        <v>100</v>
      </c>
      <c r="M322" s="12" t="s">
        <v>89</v>
      </c>
      <c r="N322" s="14" t="s">
        <v>101</v>
      </c>
      <c r="O322" s="9" t="s">
        <v>237</v>
      </c>
      <c r="P322" s="11" t="s">
        <v>1053</v>
      </c>
      <c r="Q322" t="b">
        <f t="shared" si="4"/>
        <v>0</v>
      </c>
    </row>
    <row r="323" spans="2:17" x14ac:dyDescent="0.3">
      <c r="I323" s="17">
        <v>1644</v>
      </c>
      <c r="L323" s="12" t="s">
        <v>80</v>
      </c>
      <c r="M323" s="12" t="s">
        <v>89</v>
      </c>
      <c r="N323" s="14" t="s">
        <v>82</v>
      </c>
      <c r="O323" s="9" t="s">
        <v>180</v>
      </c>
      <c r="P323" s="11" t="s">
        <v>1054</v>
      </c>
      <c r="Q323" t="b">
        <f t="shared" si="4"/>
        <v>0</v>
      </c>
    </row>
    <row r="324" spans="2:17" x14ac:dyDescent="0.3">
      <c r="I324" s="17">
        <v>1645</v>
      </c>
      <c r="L324" s="12" t="s">
        <v>100</v>
      </c>
      <c r="M324" s="12" t="s">
        <v>136</v>
      </c>
      <c r="N324" s="14" t="s">
        <v>101</v>
      </c>
      <c r="O324" s="9" t="s">
        <v>281</v>
      </c>
      <c r="P324" s="11" t="s">
        <v>1055</v>
      </c>
      <c r="Q324" t="b">
        <f t="shared" si="4"/>
        <v>0</v>
      </c>
    </row>
    <row r="325" spans="2:17" x14ac:dyDescent="0.3">
      <c r="I325" s="18">
        <v>1646</v>
      </c>
      <c r="L325" s="12" t="s">
        <v>100</v>
      </c>
      <c r="M325" s="12" t="s">
        <v>23</v>
      </c>
      <c r="N325" s="14" t="s">
        <v>101</v>
      </c>
      <c r="O325" s="9" t="s">
        <v>254</v>
      </c>
      <c r="P325" s="11" t="s">
        <v>1056</v>
      </c>
      <c r="Q325" t="b">
        <f t="shared" si="4"/>
        <v>0</v>
      </c>
    </row>
    <row r="326" spans="2:17" x14ac:dyDescent="0.3">
      <c r="I326" s="17">
        <v>1648</v>
      </c>
      <c r="L326" s="12" t="s">
        <v>100</v>
      </c>
      <c r="M326" s="12" t="s">
        <v>136</v>
      </c>
      <c r="N326" s="14" t="s">
        <v>101</v>
      </c>
      <c r="O326" s="9" t="s">
        <v>281</v>
      </c>
      <c r="P326" s="11" t="s">
        <v>1057</v>
      </c>
      <c r="Q326" t="b">
        <f t="shared" si="4"/>
        <v>0</v>
      </c>
    </row>
    <row r="327" spans="2:17" x14ac:dyDescent="0.3">
      <c r="I327" s="18">
        <v>1649</v>
      </c>
      <c r="L327" s="12" t="s">
        <v>41</v>
      </c>
      <c r="M327" s="12" t="s">
        <v>62</v>
      </c>
      <c r="N327" s="14" t="s">
        <v>43</v>
      </c>
      <c r="O327" s="9" t="s">
        <v>166</v>
      </c>
      <c r="P327" s="11" t="s">
        <v>1058</v>
      </c>
      <c r="Q327" t="b">
        <f t="shared" si="4"/>
        <v>0</v>
      </c>
    </row>
    <row r="328" spans="2:17" x14ac:dyDescent="0.3">
      <c r="I328" s="17">
        <v>1651</v>
      </c>
      <c r="L328" s="12" t="s">
        <v>100</v>
      </c>
      <c r="M328" s="12" t="s">
        <v>89</v>
      </c>
      <c r="N328" s="14" t="s">
        <v>101</v>
      </c>
      <c r="O328" s="9" t="s">
        <v>237</v>
      </c>
      <c r="P328" s="11" t="s">
        <v>1059</v>
      </c>
      <c r="Q328" t="b">
        <f t="shared" ref="Q328:Q336" si="5">J328=P328</f>
        <v>0</v>
      </c>
    </row>
    <row r="329" spans="2:17" x14ac:dyDescent="0.3">
      <c r="I329" s="17">
        <v>1652</v>
      </c>
      <c r="L329" s="12" t="s">
        <v>100</v>
      </c>
      <c r="M329" s="12" t="s">
        <v>42</v>
      </c>
      <c r="N329" s="14" t="s">
        <v>101</v>
      </c>
      <c r="O329" s="9" t="s">
        <v>219</v>
      </c>
      <c r="P329" s="11" t="s">
        <v>1060</v>
      </c>
      <c r="Q329" t="b">
        <f t="shared" si="5"/>
        <v>0</v>
      </c>
    </row>
    <row r="330" spans="2:17" x14ac:dyDescent="0.3">
      <c r="I330" s="17">
        <v>1653</v>
      </c>
      <c r="L330" s="12" t="s">
        <v>100</v>
      </c>
      <c r="M330" s="12" t="s">
        <v>42</v>
      </c>
      <c r="N330" s="14" t="s">
        <v>101</v>
      </c>
      <c r="O330" s="9" t="s">
        <v>219</v>
      </c>
      <c r="P330" s="11" t="s">
        <v>1061</v>
      </c>
      <c r="Q330" t="b">
        <f t="shared" si="5"/>
        <v>0</v>
      </c>
    </row>
    <row r="331" spans="2:17" x14ac:dyDescent="0.3">
      <c r="I331" s="17">
        <v>1654</v>
      </c>
      <c r="L331" s="12" t="s">
        <v>100</v>
      </c>
      <c r="M331" s="12" t="s">
        <v>62</v>
      </c>
      <c r="N331" s="14" t="s">
        <v>101</v>
      </c>
      <c r="O331" s="9" t="s">
        <v>949</v>
      </c>
      <c r="P331" s="11" t="s">
        <v>1062</v>
      </c>
      <c r="Q331" t="b">
        <f t="shared" si="5"/>
        <v>0</v>
      </c>
    </row>
    <row r="332" spans="2:17" x14ac:dyDescent="0.3">
      <c r="I332" s="17">
        <v>1767</v>
      </c>
      <c r="L332" s="12" t="s">
        <v>480</v>
      </c>
      <c r="M332" s="12" t="s">
        <v>15</v>
      </c>
      <c r="N332" s="14" t="s">
        <v>1063</v>
      </c>
      <c r="O332" s="9" t="s">
        <v>485</v>
      </c>
      <c r="P332" s="11" t="s">
        <v>1064</v>
      </c>
      <c r="Q332" t="b">
        <f t="shared" si="5"/>
        <v>0</v>
      </c>
    </row>
    <row r="333" spans="2:17" x14ac:dyDescent="0.3">
      <c r="I333" s="17">
        <v>1768</v>
      </c>
      <c r="L333" s="12" t="s">
        <v>480</v>
      </c>
      <c r="M333" s="12" t="s">
        <v>42</v>
      </c>
      <c r="N333" s="14" t="s">
        <v>1063</v>
      </c>
      <c r="O333" s="9" t="s">
        <v>518</v>
      </c>
      <c r="P333" s="11" t="s">
        <v>1065</v>
      </c>
      <c r="Q333" t="b">
        <f t="shared" si="5"/>
        <v>0</v>
      </c>
    </row>
    <row r="334" spans="2:17" x14ac:dyDescent="0.3">
      <c r="I334" s="17">
        <v>1769</v>
      </c>
      <c r="L334" s="12" t="s">
        <v>480</v>
      </c>
      <c r="M334" s="12" t="s">
        <v>89</v>
      </c>
      <c r="N334" s="14" t="s">
        <v>1063</v>
      </c>
      <c r="O334" s="9" t="s">
        <v>672</v>
      </c>
      <c r="P334" s="11" t="s">
        <v>1066</v>
      </c>
      <c r="Q334" t="b">
        <f t="shared" si="5"/>
        <v>0</v>
      </c>
    </row>
    <row r="335" spans="2:17" x14ac:dyDescent="0.3">
      <c r="B335" s="8" t="s">
        <v>22</v>
      </c>
      <c r="C335" s="8" t="s">
        <v>33</v>
      </c>
      <c r="D335" s="9" t="s">
        <v>1185</v>
      </c>
      <c r="E335" s="9" t="s">
        <v>581</v>
      </c>
      <c r="F335" s="8" t="s">
        <v>70</v>
      </c>
      <c r="G335" s="8" t="s">
        <v>78</v>
      </c>
      <c r="H335" s="8" t="s">
        <v>71</v>
      </c>
      <c r="I335" s="10" t="s">
        <v>1186</v>
      </c>
      <c r="J335" s="20" t="s">
        <v>1187</v>
      </c>
      <c r="K335" t="s">
        <v>1188</v>
      </c>
      <c r="L335" s="19" t="s">
        <v>22</v>
      </c>
      <c r="M335" s="19" t="s">
        <v>89</v>
      </c>
      <c r="N335" s="13" t="s">
        <v>1189</v>
      </c>
      <c r="O335" s="9" t="s">
        <v>1190</v>
      </c>
      <c r="P335" s="11" t="s">
        <v>1187</v>
      </c>
      <c r="Q335" t="b">
        <f t="shared" si="5"/>
        <v>1</v>
      </c>
    </row>
    <row r="336" spans="2:17" x14ac:dyDescent="0.3">
      <c r="B336" s="8" t="s">
        <v>994</v>
      </c>
      <c r="C336" s="8" t="s">
        <v>33</v>
      </c>
      <c r="D336" s="9" t="s">
        <v>1020</v>
      </c>
      <c r="E336" s="9" t="s">
        <v>686</v>
      </c>
      <c r="F336" s="8" t="s">
        <v>70</v>
      </c>
      <c r="G336" s="8" t="s">
        <v>39</v>
      </c>
      <c r="H336" s="8" t="s">
        <v>71</v>
      </c>
      <c r="I336" s="10" t="s">
        <v>1191</v>
      </c>
      <c r="J336" s="20" t="s">
        <v>1192</v>
      </c>
      <c r="K336" t="s">
        <v>1188</v>
      </c>
      <c r="L336" s="19" t="s">
        <v>22</v>
      </c>
      <c r="M336" s="19" t="s">
        <v>42</v>
      </c>
      <c r="N336" s="13" t="s">
        <v>1189</v>
      </c>
      <c r="O336" t="s">
        <v>1193</v>
      </c>
      <c r="P336" t="s">
        <v>1194</v>
      </c>
      <c r="Q336" t="b">
        <f t="shared" si="5"/>
        <v>0</v>
      </c>
    </row>
  </sheetData>
  <autoFilter ref="A6:Q336" xr:uid="{646E14DC-EC91-422C-83B0-F47FD1B2B48D}"/>
  <mergeCells count="2">
    <mergeCell ref="A5:J5"/>
    <mergeCell ref="L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11EF-9B7B-41AD-8EE3-E261098B41B3}">
  <dimension ref="A1:F331"/>
  <sheetViews>
    <sheetView tabSelected="1" workbookViewId="0">
      <selection activeCell="G17" sqref="G17"/>
    </sheetView>
  </sheetViews>
  <sheetFormatPr baseColWidth="10" defaultRowHeight="14.4" x14ac:dyDescent="0.3"/>
  <cols>
    <col min="3" max="3" width="14" customWidth="1"/>
    <col min="4" max="4" width="18.21875" customWidth="1"/>
    <col min="5" max="5" width="21.77734375" customWidth="1"/>
    <col min="6" max="6" width="23.21875" customWidth="1"/>
  </cols>
  <sheetData>
    <row r="1" spans="1:6" ht="26.4" x14ac:dyDescent="0.3">
      <c r="A1" s="4" t="s">
        <v>10</v>
      </c>
      <c r="B1" s="6" t="s">
        <v>3</v>
      </c>
      <c r="C1" s="6" t="s">
        <v>4</v>
      </c>
      <c r="D1" s="7" t="s">
        <v>5</v>
      </c>
      <c r="E1" s="7" t="s">
        <v>6</v>
      </c>
      <c r="F1" s="7" t="s">
        <v>12</v>
      </c>
    </row>
    <row r="2" spans="1:6" x14ac:dyDescent="0.3">
      <c r="A2" s="22" t="s">
        <v>1197</v>
      </c>
      <c r="B2" s="12" t="s">
        <v>22</v>
      </c>
      <c r="C2" s="13" t="s">
        <v>23</v>
      </c>
      <c r="D2" s="14" t="s">
        <v>24</v>
      </c>
      <c r="E2" s="14" t="s">
        <v>25</v>
      </c>
      <c r="F2" s="11" t="s">
        <v>1069</v>
      </c>
    </row>
    <row r="3" spans="1:6" x14ac:dyDescent="0.3">
      <c r="A3" s="22" t="s">
        <v>1198</v>
      </c>
      <c r="B3" s="12" t="s">
        <v>22</v>
      </c>
      <c r="C3" s="13" t="s">
        <v>33</v>
      </c>
      <c r="D3" s="14" t="s">
        <v>24</v>
      </c>
      <c r="E3" s="14" t="s">
        <v>34</v>
      </c>
      <c r="F3" s="11" t="s">
        <v>1070</v>
      </c>
    </row>
    <row r="4" spans="1:6" x14ac:dyDescent="0.3">
      <c r="A4" s="22" t="s">
        <v>1199</v>
      </c>
      <c r="B4" s="12" t="s">
        <v>41</v>
      </c>
      <c r="C4" s="12" t="s">
        <v>42</v>
      </c>
      <c r="D4" s="14" t="s">
        <v>43</v>
      </c>
      <c r="E4" s="14" t="s">
        <v>44</v>
      </c>
      <c r="F4" s="11" t="s">
        <v>1099</v>
      </c>
    </row>
    <row r="5" spans="1:6" x14ac:dyDescent="0.3">
      <c r="A5" s="22" t="s">
        <v>1200</v>
      </c>
      <c r="B5" s="12" t="s">
        <v>41</v>
      </c>
      <c r="C5" s="12" t="s">
        <v>53</v>
      </c>
      <c r="D5" s="14" t="s">
        <v>43</v>
      </c>
      <c r="E5" s="14" t="s">
        <v>54</v>
      </c>
      <c r="F5" s="11" t="s">
        <v>1071</v>
      </c>
    </row>
    <row r="6" spans="1:6" x14ac:dyDescent="0.3">
      <c r="A6" s="22" t="s">
        <v>1201</v>
      </c>
      <c r="B6" s="12" t="s">
        <v>22</v>
      </c>
      <c r="C6" s="13" t="s">
        <v>62</v>
      </c>
      <c r="D6" s="14" t="s">
        <v>24</v>
      </c>
      <c r="E6" s="14" t="s">
        <v>63</v>
      </c>
      <c r="F6" s="11" t="s">
        <v>1072</v>
      </c>
    </row>
    <row r="7" spans="1:6" x14ac:dyDescent="0.3">
      <c r="A7" s="22" t="s">
        <v>1202</v>
      </c>
      <c r="B7" s="12" t="s">
        <v>41</v>
      </c>
      <c r="C7" s="12" t="s">
        <v>53</v>
      </c>
      <c r="D7" s="14" t="s">
        <v>43</v>
      </c>
      <c r="E7" s="14" t="s">
        <v>54</v>
      </c>
      <c r="F7" s="11" t="s">
        <v>1073</v>
      </c>
    </row>
    <row r="8" spans="1:6" x14ac:dyDescent="0.3">
      <c r="A8" s="22" t="s">
        <v>1203</v>
      </c>
      <c r="B8" s="12" t="s">
        <v>41</v>
      </c>
      <c r="C8" s="12" t="s">
        <v>15</v>
      </c>
      <c r="D8" s="14" t="s">
        <v>43</v>
      </c>
      <c r="E8" s="14" t="s">
        <v>73</v>
      </c>
      <c r="F8" s="11" t="s">
        <v>1074</v>
      </c>
    </row>
    <row r="9" spans="1:6" x14ac:dyDescent="0.3">
      <c r="A9" s="22" t="s">
        <v>1204</v>
      </c>
      <c r="B9" s="12" t="s">
        <v>80</v>
      </c>
      <c r="C9" s="13" t="s">
        <v>33</v>
      </c>
      <c r="D9" s="14" t="s">
        <v>81</v>
      </c>
      <c r="E9" s="14" t="s">
        <v>82</v>
      </c>
      <c r="F9" s="11" t="s">
        <v>83</v>
      </c>
    </row>
    <row r="10" spans="1:6" x14ac:dyDescent="0.3">
      <c r="A10" s="22">
        <v>1034</v>
      </c>
      <c r="B10" s="12" t="s">
        <v>41</v>
      </c>
      <c r="C10" s="12" t="s">
        <v>42</v>
      </c>
      <c r="D10" s="14" t="s">
        <v>43</v>
      </c>
      <c r="E10" s="14" t="s">
        <v>44</v>
      </c>
      <c r="F10" s="11" t="s">
        <v>1100</v>
      </c>
    </row>
    <row r="11" spans="1:6" x14ac:dyDescent="0.3">
      <c r="A11" s="22">
        <v>1035</v>
      </c>
      <c r="B11" s="12" t="s">
        <v>22</v>
      </c>
      <c r="C11" s="13" t="s">
        <v>89</v>
      </c>
      <c r="D11" s="14" t="s">
        <v>24</v>
      </c>
      <c r="E11" s="14" t="s">
        <v>90</v>
      </c>
      <c r="F11" s="11" t="s">
        <v>1101</v>
      </c>
    </row>
    <row r="12" spans="1:6" x14ac:dyDescent="0.3">
      <c r="A12" s="22">
        <v>1042</v>
      </c>
      <c r="B12" s="12" t="s">
        <v>80</v>
      </c>
      <c r="C12" s="12" t="s">
        <v>53</v>
      </c>
      <c r="D12" s="14" t="s">
        <v>82</v>
      </c>
      <c r="E12" s="14" t="s">
        <v>94</v>
      </c>
      <c r="F12" s="11" t="s">
        <v>95</v>
      </c>
    </row>
    <row r="13" spans="1:6" x14ac:dyDescent="0.3">
      <c r="A13" s="22">
        <v>1043</v>
      </c>
      <c r="B13" s="12" t="s">
        <v>100</v>
      </c>
      <c r="C13" s="12" t="s">
        <v>53</v>
      </c>
      <c r="D13" s="14" t="s">
        <v>101</v>
      </c>
      <c r="E13" s="14" t="s">
        <v>94</v>
      </c>
      <c r="F13" s="11" t="s">
        <v>1098</v>
      </c>
    </row>
    <row r="14" spans="1:6" x14ac:dyDescent="0.3">
      <c r="A14" s="22">
        <v>1063</v>
      </c>
      <c r="B14" s="12" t="s">
        <v>22</v>
      </c>
      <c r="C14" s="13" t="s">
        <v>15</v>
      </c>
      <c r="D14" s="14" t="s">
        <v>24</v>
      </c>
      <c r="E14" s="14" t="s">
        <v>106</v>
      </c>
      <c r="F14" s="11" t="s">
        <v>1102</v>
      </c>
    </row>
    <row r="15" spans="1:6" x14ac:dyDescent="0.3">
      <c r="A15" s="22">
        <v>1082</v>
      </c>
      <c r="B15" s="12" t="s">
        <v>41</v>
      </c>
      <c r="C15" s="12" t="s">
        <v>33</v>
      </c>
      <c r="D15" s="14" t="s">
        <v>43</v>
      </c>
      <c r="E15" s="14" t="s">
        <v>109</v>
      </c>
      <c r="F15" s="11" t="s">
        <v>1103</v>
      </c>
    </row>
    <row r="16" spans="1:6" x14ac:dyDescent="0.3">
      <c r="A16" s="22">
        <v>1083</v>
      </c>
      <c r="B16" s="12" t="s">
        <v>22</v>
      </c>
      <c r="C16" s="13" t="s">
        <v>89</v>
      </c>
      <c r="D16" s="14" t="s">
        <v>24</v>
      </c>
      <c r="E16" s="14" t="s">
        <v>90</v>
      </c>
      <c r="F16" s="11" t="s">
        <v>1104</v>
      </c>
    </row>
    <row r="17" spans="1:6" x14ac:dyDescent="0.3">
      <c r="A17" s="22">
        <v>1084</v>
      </c>
      <c r="B17" s="12" t="s">
        <v>41</v>
      </c>
      <c r="C17" s="12" t="s">
        <v>89</v>
      </c>
      <c r="D17" s="14" t="s">
        <v>43</v>
      </c>
      <c r="E17" s="14" t="s">
        <v>116</v>
      </c>
      <c r="F17" s="11" t="s">
        <v>1105</v>
      </c>
    </row>
    <row r="18" spans="1:6" x14ac:dyDescent="0.3">
      <c r="A18" s="22">
        <v>1086</v>
      </c>
      <c r="B18" s="12" t="s">
        <v>41</v>
      </c>
      <c r="C18" s="12" t="s">
        <v>53</v>
      </c>
      <c r="D18" s="14" t="s">
        <v>43</v>
      </c>
      <c r="E18" s="14" t="s">
        <v>54</v>
      </c>
      <c r="F18" s="11" t="s">
        <v>1107</v>
      </c>
    </row>
    <row r="19" spans="1:6" x14ac:dyDescent="0.3">
      <c r="A19" s="22">
        <v>1117</v>
      </c>
      <c r="B19" s="12" t="s">
        <v>41</v>
      </c>
      <c r="C19" s="12" t="s">
        <v>15</v>
      </c>
      <c r="D19" s="14" t="s">
        <v>43</v>
      </c>
      <c r="E19" s="14" t="s">
        <v>73</v>
      </c>
      <c r="F19" s="11" t="s">
        <v>1106</v>
      </c>
    </row>
    <row r="20" spans="1:6" x14ac:dyDescent="0.3">
      <c r="A20" s="22">
        <v>1153</v>
      </c>
      <c r="B20" s="12" t="s">
        <v>100</v>
      </c>
      <c r="C20" s="12" t="s">
        <v>33</v>
      </c>
      <c r="D20" s="14" t="s">
        <v>101</v>
      </c>
      <c r="E20" s="14" t="s">
        <v>125</v>
      </c>
      <c r="F20" s="11" t="s">
        <v>126</v>
      </c>
    </row>
    <row r="21" spans="1:6" x14ac:dyDescent="0.3">
      <c r="A21" s="22">
        <v>1154</v>
      </c>
      <c r="B21" s="12" t="s">
        <v>100</v>
      </c>
      <c r="C21" s="8" t="s">
        <v>15</v>
      </c>
      <c r="D21" s="14" t="s">
        <v>101</v>
      </c>
      <c r="E21" s="14" t="s">
        <v>129</v>
      </c>
      <c r="F21" s="11" t="s">
        <v>130</v>
      </c>
    </row>
    <row r="22" spans="1:6" x14ac:dyDescent="0.3">
      <c r="A22" s="22">
        <v>1155</v>
      </c>
      <c r="B22" s="12" t="s">
        <v>80</v>
      </c>
      <c r="C22" s="12" t="s">
        <v>33</v>
      </c>
      <c r="D22" s="14" t="s">
        <v>82</v>
      </c>
      <c r="E22" s="14" t="s">
        <v>83</v>
      </c>
      <c r="F22" s="11" t="s">
        <v>133</v>
      </c>
    </row>
    <row r="23" spans="1:6" x14ac:dyDescent="0.3">
      <c r="A23" s="22">
        <v>1156</v>
      </c>
      <c r="B23" s="12" t="s">
        <v>80</v>
      </c>
      <c r="C23" s="12" t="s">
        <v>136</v>
      </c>
      <c r="D23" s="14" t="s">
        <v>82</v>
      </c>
      <c r="E23" s="14" t="s">
        <v>137</v>
      </c>
      <c r="F23" s="11" t="s">
        <v>138</v>
      </c>
    </row>
    <row r="24" spans="1:6" x14ac:dyDescent="0.3">
      <c r="A24" s="22">
        <v>1157</v>
      </c>
      <c r="B24" s="12" t="s">
        <v>41</v>
      </c>
      <c r="C24" s="12" t="s">
        <v>89</v>
      </c>
      <c r="D24" s="14" t="s">
        <v>43</v>
      </c>
      <c r="E24" s="14" t="s">
        <v>116</v>
      </c>
      <c r="F24" s="11" t="s">
        <v>1184</v>
      </c>
    </row>
    <row r="25" spans="1:6" x14ac:dyDescent="0.3">
      <c r="A25" s="22">
        <v>1159</v>
      </c>
      <c r="B25" s="12" t="s">
        <v>41</v>
      </c>
      <c r="C25" s="12" t="s">
        <v>15</v>
      </c>
      <c r="D25" s="14" t="s">
        <v>43</v>
      </c>
      <c r="E25" s="14" t="s">
        <v>73</v>
      </c>
      <c r="F25" s="11" t="s">
        <v>1108</v>
      </c>
    </row>
    <row r="26" spans="1:6" x14ac:dyDescent="0.3">
      <c r="A26" s="22">
        <v>1160</v>
      </c>
      <c r="B26" s="12" t="s">
        <v>100</v>
      </c>
      <c r="C26" s="12" t="s">
        <v>33</v>
      </c>
      <c r="D26" s="14" t="s">
        <v>101</v>
      </c>
      <c r="E26" s="14" t="s">
        <v>125</v>
      </c>
      <c r="F26" s="11" t="s">
        <v>147</v>
      </c>
    </row>
    <row r="27" spans="1:6" x14ac:dyDescent="0.3">
      <c r="A27" s="22">
        <v>1161</v>
      </c>
      <c r="B27" s="12" t="s">
        <v>100</v>
      </c>
      <c r="C27" s="12" t="s">
        <v>33</v>
      </c>
      <c r="D27" s="14" t="s">
        <v>101</v>
      </c>
      <c r="E27" s="14" t="s">
        <v>125</v>
      </c>
      <c r="F27" s="11" t="s">
        <v>150</v>
      </c>
    </row>
    <row r="28" spans="1:6" x14ac:dyDescent="0.3">
      <c r="A28" s="22">
        <v>1162</v>
      </c>
      <c r="B28" s="12" t="s">
        <v>41</v>
      </c>
      <c r="C28" s="12" t="s">
        <v>89</v>
      </c>
      <c r="D28" s="14" t="s">
        <v>43</v>
      </c>
      <c r="E28" s="14" t="s">
        <v>116</v>
      </c>
      <c r="F28" s="11" t="s">
        <v>1109</v>
      </c>
    </row>
    <row r="29" spans="1:6" x14ac:dyDescent="0.3">
      <c r="A29" s="22">
        <v>1163</v>
      </c>
      <c r="B29" s="12" t="s">
        <v>22</v>
      </c>
      <c r="C29" s="13" t="s">
        <v>33</v>
      </c>
      <c r="D29" s="14" t="s">
        <v>24</v>
      </c>
      <c r="E29" s="14" t="s">
        <v>34</v>
      </c>
      <c r="F29" s="11" t="s">
        <v>1110</v>
      </c>
    </row>
    <row r="30" spans="1:6" x14ac:dyDescent="0.3">
      <c r="A30" s="22">
        <v>1164</v>
      </c>
      <c r="B30" s="12" t="s">
        <v>100</v>
      </c>
      <c r="C30" s="12" t="s">
        <v>33</v>
      </c>
      <c r="D30" s="14" t="s">
        <v>101</v>
      </c>
      <c r="E30" s="14" t="s">
        <v>125</v>
      </c>
      <c r="F30" s="11" t="s">
        <v>160</v>
      </c>
    </row>
    <row r="31" spans="1:6" x14ac:dyDescent="0.3">
      <c r="A31" s="22">
        <v>1165</v>
      </c>
      <c r="B31" s="12" t="s">
        <v>100</v>
      </c>
      <c r="C31" s="12" t="s">
        <v>33</v>
      </c>
      <c r="D31" s="14" t="s">
        <v>101</v>
      </c>
      <c r="E31" s="14" t="s">
        <v>125</v>
      </c>
      <c r="F31" s="11" t="s">
        <v>163</v>
      </c>
    </row>
    <row r="32" spans="1:6" x14ac:dyDescent="0.3">
      <c r="A32" s="22">
        <v>1166</v>
      </c>
      <c r="B32" s="12" t="s">
        <v>41</v>
      </c>
      <c r="C32" s="12" t="s">
        <v>62</v>
      </c>
      <c r="D32" s="14" t="s">
        <v>43</v>
      </c>
      <c r="E32" s="14" t="s">
        <v>166</v>
      </c>
      <c r="F32" s="11" t="s">
        <v>1111</v>
      </c>
    </row>
    <row r="33" spans="1:6" x14ac:dyDescent="0.3">
      <c r="A33" s="22">
        <v>1167</v>
      </c>
      <c r="B33" s="12" t="s">
        <v>100</v>
      </c>
      <c r="C33" s="12" t="s">
        <v>33</v>
      </c>
      <c r="D33" s="14" t="s">
        <v>101</v>
      </c>
      <c r="E33" s="14" t="s">
        <v>125</v>
      </c>
      <c r="F33" s="11" t="s">
        <v>170</v>
      </c>
    </row>
    <row r="34" spans="1:6" x14ac:dyDescent="0.3">
      <c r="A34" s="22">
        <v>1168</v>
      </c>
      <c r="B34" s="12" t="s">
        <v>41</v>
      </c>
      <c r="C34" s="12" t="s">
        <v>62</v>
      </c>
      <c r="D34" s="14" t="s">
        <v>43</v>
      </c>
      <c r="E34" s="14" t="s">
        <v>166</v>
      </c>
      <c r="F34" s="11" t="s">
        <v>1112</v>
      </c>
    </row>
    <row r="35" spans="1:6" x14ac:dyDescent="0.3">
      <c r="A35" s="22">
        <v>1169</v>
      </c>
      <c r="B35" s="12" t="s">
        <v>41</v>
      </c>
      <c r="C35" s="12" t="s">
        <v>89</v>
      </c>
      <c r="D35" s="14" t="s">
        <v>43</v>
      </c>
      <c r="E35" s="14" t="s">
        <v>116</v>
      </c>
      <c r="F35" s="11" t="s">
        <v>1113</v>
      </c>
    </row>
    <row r="36" spans="1:6" x14ac:dyDescent="0.3">
      <c r="A36" s="22">
        <v>1170</v>
      </c>
      <c r="B36" s="12" t="s">
        <v>80</v>
      </c>
      <c r="C36" s="12" t="s">
        <v>89</v>
      </c>
      <c r="D36" s="14" t="s">
        <v>82</v>
      </c>
      <c r="E36" s="14" t="s">
        <v>180</v>
      </c>
      <c r="F36" s="11" t="s">
        <v>181</v>
      </c>
    </row>
    <row r="37" spans="1:6" x14ac:dyDescent="0.3">
      <c r="A37" s="22">
        <v>1172</v>
      </c>
      <c r="B37" s="12" t="s">
        <v>80</v>
      </c>
      <c r="C37" s="12" t="s">
        <v>33</v>
      </c>
      <c r="D37" s="14" t="s">
        <v>82</v>
      </c>
      <c r="E37" s="14" t="s">
        <v>83</v>
      </c>
      <c r="F37" s="11" t="s">
        <v>184</v>
      </c>
    </row>
    <row r="38" spans="1:6" x14ac:dyDescent="0.3">
      <c r="A38" s="22">
        <v>1173</v>
      </c>
      <c r="B38" s="12" t="s">
        <v>100</v>
      </c>
      <c r="C38" s="8" t="s">
        <v>15</v>
      </c>
      <c r="D38" s="14" t="s">
        <v>101</v>
      </c>
      <c r="E38" s="14" t="s">
        <v>129</v>
      </c>
      <c r="F38" s="11" t="s">
        <v>187</v>
      </c>
    </row>
    <row r="39" spans="1:6" x14ac:dyDescent="0.3">
      <c r="A39" s="22">
        <v>1174</v>
      </c>
      <c r="B39" s="12" t="s">
        <v>100</v>
      </c>
      <c r="C39" s="12" t="s">
        <v>33</v>
      </c>
      <c r="D39" s="14" t="s">
        <v>101</v>
      </c>
      <c r="E39" s="14" t="s">
        <v>125</v>
      </c>
      <c r="F39" s="11" t="s">
        <v>190</v>
      </c>
    </row>
    <row r="40" spans="1:6" x14ac:dyDescent="0.3">
      <c r="A40" s="22">
        <v>1175</v>
      </c>
      <c r="B40" s="12" t="s">
        <v>41</v>
      </c>
      <c r="C40" s="12" t="s">
        <v>62</v>
      </c>
      <c r="D40" s="14" t="s">
        <v>43</v>
      </c>
      <c r="E40" s="14" t="s">
        <v>166</v>
      </c>
      <c r="F40" s="11" t="s">
        <v>1114</v>
      </c>
    </row>
    <row r="41" spans="1:6" x14ac:dyDescent="0.3">
      <c r="A41" s="22">
        <v>1176</v>
      </c>
      <c r="B41" s="12" t="s">
        <v>41</v>
      </c>
      <c r="C41" s="12" t="s">
        <v>89</v>
      </c>
      <c r="D41" s="14" t="s">
        <v>43</v>
      </c>
      <c r="E41" s="14" t="s">
        <v>116</v>
      </c>
      <c r="F41" s="11" t="s">
        <v>1115</v>
      </c>
    </row>
    <row r="42" spans="1:6" x14ac:dyDescent="0.3">
      <c r="A42" s="22">
        <v>1178</v>
      </c>
      <c r="B42" s="12" t="s">
        <v>80</v>
      </c>
      <c r="C42" s="12" t="s">
        <v>33</v>
      </c>
      <c r="D42" s="14" t="s">
        <v>82</v>
      </c>
      <c r="E42" s="14" t="s">
        <v>83</v>
      </c>
      <c r="F42" s="11" t="s">
        <v>199</v>
      </c>
    </row>
    <row r="43" spans="1:6" x14ac:dyDescent="0.3">
      <c r="A43" s="22">
        <v>1179</v>
      </c>
      <c r="B43" s="12" t="s">
        <v>41</v>
      </c>
      <c r="C43" s="12" t="s">
        <v>53</v>
      </c>
      <c r="D43" s="14" t="s">
        <v>43</v>
      </c>
      <c r="E43" s="14" t="s">
        <v>54</v>
      </c>
      <c r="F43" s="11" t="s">
        <v>1116</v>
      </c>
    </row>
    <row r="44" spans="1:6" x14ac:dyDescent="0.3">
      <c r="A44" s="22">
        <v>1180</v>
      </c>
      <c r="B44" s="12" t="s">
        <v>100</v>
      </c>
      <c r="C44" s="13" t="s">
        <v>97</v>
      </c>
      <c r="D44" s="14" t="s">
        <v>101</v>
      </c>
      <c r="E44" s="14" t="s">
        <v>207</v>
      </c>
      <c r="F44" s="11" t="s">
        <v>208</v>
      </c>
    </row>
    <row r="45" spans="1:6" x14ac:dyDescent="0.3">
      <c r="A45" s="22">
        <v>1181</v>
      </c>
      <c r="B45" s="12" t="s">
        <v>100</v>
      </c>
      <c r="C45" s="13" t="s">
        <v>62</v>
      </c>
      <c r="D45" s="14" t="s">
        <v>101</v>
      </c>
      <c r="E45" s="14" t="s">
        <v>211</v>
      </c>
      <c r="F45" s="11" t="s">
        <v>212</v>
      </c>
    </row>
    <row r="46" spans="1:6" x14ac:dyDescent="0.3">
      <c r="A46" s="22">
        <v>1182</v>
      </c>
      <c r="B46" s="12" t="s">
        <v>100</v>
      </c>
      <c r="C46" s="13" t="s">
        <v>62</v>
      </c>
      <c r="D46" s="14" t="s">
        <v>101</v>
      </c>
      <c r="E46" s="14" t="s">
        <v>211</v>
      </c>
      <c r="F46" s="11" t="s">
        <v>215</v>
      </c>
    </row>
    <row r="47" spans="1:6" x14ac:dyDescent="0.3">
      <c r="A47" s="22">
        <v>1183</v>
      </c>
      <c r="B47" s="12" t="s">
        <v>100</v>
      </c>
      <c r="C47" s="8" t="s">
        <v>42</v>
      </c>
      <c r="D47" s="14" t="s">
        <v>101</v>
      </c>
      <c r="E47" s="14" t="s">
        <v>219</v>
      </c>
      <c r="F47" s="11" t="s">
        <v>220</v>
      </c>
    </row>
    <row r="48" spans="1:6" x14ac:dyDescent="0.3">
      <c r="A48" s="22">
        <v>1184</v>
      </c>
      <c r="B48" s="12" t="s">
        <v>41</v>
      </c>
      <c r="C48" s="12" t="s">
        <v>62</v>
      </c>
      <c r="D48" s="14" t="s">
        <v>43</v>
      </c>
      <c r="E48" s="14" t="s">
        <v>166</v>
      </c>
      <c r="F48" s="11" t="s">
        <v>1117</v>
      </c>
    </row>
    <row r="49" spans="1:6" x14ac:dyDescent="0.3">
      <c r="A49" s="22">
        <v>1185</v>
      </c>
      <c r="B49" s="12" t="s">
        <v>41</v>
      </c>
      <c r="C49" s="12" t="s">
        <v>62</v>
      </c>
      <c r="D49" s="14" t="s">
        <v>43</v>
      </c>
      <c r="E49" s="14" t="s">
        <v>166</v>
      </c>
      <c r="F49" s="11" t="s">
        <v>1118</v>
      </c>
    </row>
    <row r="50" spans="1:6" x14ac:dyDescent="0.3">
      <c r="A50" s="22">
        <v>1186</v>
      </c>
      <c r="B50" s="12" t="s">
        <v>41</v>
      </c>
      <c r="C50" s="12" t="s">
        <v>53</v>
      </c>
      <c r="D50" s="14" t="s">
        <v>43</v>
      </c>
      <c r="E50" s="14" t="s">
        <v>54</v>
      </c>
      <c r="F50" s="11" t="s">
        <v>1119</v>
      </c>
    </row>
    <row r="51" spans="1:6" x14ac:dyDescent="0.3">
      <c r="A51" s="22">
        <v>1187</v>
      </c>
      <c r="B51" s="12" t="s">
        <v>100</v>
      </c>
      <c r="C51" s="12" t="s">
        <v>89</v>
      </c>
      <c r="D51" s="14" t="s">
        <v>101</v>
      </c>
      <c r="E51" s="14" t="s">
        <v>237</v>
      </c>
      <c r="F51" s="11" t="s">
        <v>238</v>
      </c>
    </row>
    <row r="52" spans="1:6" x14ac:dyDescent="0.3">
      <c r="A52" s="22">
        <v>1188</v>
      </c>
      <c r="B52" s="12" t="s">
        <v>100</v>
      </c>
      <c r="C52" s="8" t="s">
        <v>42</v>
      </c>
      <c r="D52" s="14" t="s">
        <v>101</v>
      </c>
      <c r="E52" s="14" t="s">
        <v>219</v>
      </c>
      <c r="F52" s="11" t="s">
        <v>242</v>
      </c>
    </row>
    <row r="53" spans="1:6" x14ac:dyDescent="0.3">
      <c r="A53" s="22">
        <v>1189</v>
      </c>
      <c r="B53" s="12" t="s">
        <v>41</v>
      </c>
      <c r="C53" s="12" t="s">
        <v>23</v>
      </c>
      <c r="D53" s="14" t="s">
        <v>43</v>
      </c>
      <c r="E53" s="14" t="s">
        <v>247</v>
      </c>
      <c r="F53" s="11" t="s">
        <v>1120</v>
      </c>
    </row>
    <row r="54" spans="1:6" x14ac:dyDescent="0.3">
      <c r="A54" s="22">
        <v>1190</v>
      </c>
      <c r="B54" s="12" t="s">
        <v>41</v>
      </c>
      <c r="C54" s="12" t="s">
        <v>23</v>
      </c>
      <c r="D54" s="14" t="s">
        <v>43</v>
      </c>
      <c r="E54" s="14" t="s">
        <v>247</v>
      </c>
      <c r="F54" s="11" t="s">
        <v>1121</v>
      </c>
    </row>
    <row r="55" spans="1:6" x14ac:dyDescent="0.3">
      <c r="A55" s="22">
        <v>1191</v>
      </c>
      <c r="B55" s="12" t="s">
        <v>100</v>
      </c>
      <c r="C55" s="12" t="s">
        <v>23</v>
      </c>
      <c r="D55" s="14" t="s">
        <v>101</v>
      </c>
      <c r="E55" s="14" t="s">
        <v>254</v>
      </c>
      <c r="F55" s="11" t="s">
        <v>255</v>
      </c>
    </row>
    <row r="56" spans="1:6" x14ac:dyDescent="0.3">
      <c r="A56" s="22">
        <v>1192</v>
      </c>
      <c r="B56" s="12" t="s">
        <v>41</v>
      </c>
      <c r="C56" s="12" t="s">
        <v>23</v>
      </c>
      <c r="D56" s="14" t="s">
        <v>43</v>
      </c>
      <c r="E56" s="14" t="s">
        <v>247</v>
      </c>
      <c r="F56" s="11" t="s">
        <v>1109</v>
      </c>
    </row>
    <row r="57" spans="1:6" x14ac:dyDescent="0.3">
      <c r="A57" s="22">
        <v>1193</v>
      </c>
      <c r="B57" s="12" t="s">
        <v>100</v>
      </c>
      <c r="C57" s="12" t="s">
        <v>23</v>
      </c>
      <c r="D57" s="14" t="s">
        <v>101</v>
      </c>
      <c r="E57" s="14" t="s">
        <v>254</v>
      </c>
      <c r="F57" s="11" t="s">
        <v>262</v>
      </c>
    </row>
    <row r="58" spans="1:6" x14ac:dyDescent="0.3">
      <c r="A58" s="22">
        <v>1194</v>
      </c>
      <c r="B58" s="12" t="s">
        <v>100</v>
      </c>
      <c r="C58" s="8" t="s">
        <v>42</v>
      </c>
      <c r="D58" s="14" t="s">
        <v>101</v>
      </c>
      <c r="E58" s="14" t="s">
        <v>219</v>
      </c>
      <c r="F58" s="11" t="s">
        <v>266</v>
      </c>
    </row>
    <row r="59" spans="1:6" x14ac:dyDescent="0.3">
      <c r="A59" s="22">
        <v>1196</v>
      </c>
      <c r="B59" s="12" t="s">
        <v>100</v>
      </c>
      <c r="C59" s="12" t="s">
        <v>23</v>
      </c>
      <c r="D59" s="14" t="s">
        <v>101</v>
      </c>
      <c r="E59" s="14" t="s">
        <v>254</v>
      </c>
      <c r="F59" s="11" t="s">
        <v>270</v>
      </c>
    </row>
    <row r="60" spans="1:6" x14ac:dyDescent="0.3">
      <c r="A60" s="22">
        <v>1197</v>
      </c>
      <c r="B60" s="12" t="s">
        <v>100</v>
      </c>
      <c r="C60" s="12" t="s">
        <v>275</v>
      </c>
      <c r="D60" s="14" t="s">
        <v>101</v>
      </c>
      <c r="E60" s="14" t="s">
        <v>276</v>
      </c>
      <c r="F60" s="11" t="s">
        <v>277</v>
      </c>
    </row>
    <row r="61" spans="1:6" x14ac:dyDescent="0.3">
      <c r="A61" s="22">
        <v>1198</v>
      </c>
      <c r="B61" s="12" t="s">
        <v>100</v>
      </c>
      <c r="C61" s="12" t="s">
        <v>136</v>
      </c>
      <c r="D61" s="14" t="s">
        <v>101</v>
      </c>
      <c r="E61" s="14" t="s">
        <v>281</v>
      </c>
      <c r="F61" s="11" t="s">
        <v>282</v>
      </c>
    </row>
    <row r="62" spans="1:6" x14ac:dyDescent="0.3">
      <c r="A62" s="22">
        <v>1199</v>
      </c>
      <c r="B62" s="12" t="s">
        <v>100</v>
      </c>
      <c r="C62" s="12" t="s">
        <v>136</v>
      </c>
      <c r="D62" s="14" t="s">
        <v>101</v>
      </c>
      <c r="E62" s="14" t="s">
        <v>281</v>
      </c>
      <c r="F62" s="11" t="s">
        <v>286</v>
      </c>
    </row>
    <row r="63" spans="1:6" x14ac:dyDescent="0.3">
      <c r="A63" s="22">
        <v>1200</v>
      </c>
      <c r="B63" s="12" t="s">
        <v>41</v>
      </c>
      <c r="C63" s="12" t="s">
        <v>33</v>
      </c>
      <c r="D63" s="14" t="s">
        <v>43</v>
      </c>
      <c r="E63" s="14" t="s">
        <v>109</v>
      </c>
      <c r="F63" s="11" t="s">
        <v>1122</v>
      </c>
    </row>
    <row r="64" spans="1:6" x14ac:dyDescent="0.3">
      <c r="A64" s="22">
        <v>1201</v>
      </c>
      <c r="B64" s="12" t="s">
        <v>100</v>
      </c>
      <c r="C64" s="13" t="s">
        <v>97</v>
      </c>
      <c r="D64" s="14" t="s">
        <v>101</v>
      </c>
      <c r="E64" s="14" t="s">
        <v>207</v>
      </c>
      <c r="F64" s="11" t="s">
        <v>293</v>
      </c>
    </row>
    <row r="65" spans="1:6" x14ac:dyDescent="0.3">
      <c r="A65" s="22">
        <v>1202</v>
      </c>
      <c r="B65" s="12" t="s">
        <v>41</v>
      </c>
      <c r="C65" s="12" t="s">
        <v>136</v>
      </c>
      <c r="D65" s="14" t="s">
        <v>43</v>
      </c>
      <c r="E65" s="14" t="s">
        <v>296</v>
      </c>
      <c r="F65" s="11" t="s">
        <v>1123</v>
      </c>
    </row>
    <row r="66" spans="1:6" x14ac:dyDescent="0.3">
      <c r="A66" s="22">
        <v>1203</v>
      </c>
      <c r="B66" s="12" t="s">
        <v>41</v>
      </c>
      <c r="C66" s="12" t="s">
        <v>136</v>
      </c>
      <c r="D66" s="14" t="s">
        <v>43</v>
      </c>
      <c r="E66" s="14" t="s">
        <v>296</v>
      </c>
      <c r="F66" s="11" t="s">
        <v>1124</v>
      </c>
    </row>
    <row r="67" spans="1:6" x14ac:dyDescent="0.3">
      <c r="A67" s="22">
        <v>1204</v>
      </c>
      <c r="B67" s="12" t="s">
        <v>100</v>
      </c>
      <c r="C67" s="12" t="s">
        <v>136</v>
      </c>
      <c r="D67" s="14" t="s">
        <v>101</v>
      </c>
      <c r="E67" s="14" t="s">
        <v>281</v>
      </c>
      <c r="F67" s="11" t="s">
        <v>303</v>
      </c>
    </row>
    <row r="68" spans="1:6" x14ac:dyDescent="0.3">
      <c r="A68" s="22">
        <v>1205</v>
      </c>
      <c r="B68" s="12" t="s">
        <v>100</v>
      </c>
      <c r="C68" s="12" t="s">
        <v>136</v>
      </c>
      <c r="D68" s="14" t="s">
        <v>101</v>
      </c>
      <c r="E68" s="14" t="s">
        <v>281</v>
      </c>
      <c r="F68" s="11" t="s">
        <v>306</v>
      </c>
    </row>
    <row r="69" spans="1:6" x14ac:dyDescent="0.3">
      <c r="A69" s="22">
        <v>1206</v>
      </c>
      <c r="B69" s="12" t="s">
        <v>41</v>
      </c>
      <c r="C69" s="12" t="s">
        <v>136</v>
      </c>
      <c r="D69" s="14" t="s">
        <v>43</v>
      </c>
      <c r="E69" s="14" t="s">
        <v>296</v>
      </c>
      <c r="F69" s="11" t="s">
        <v>1125</v>
      </c>
    </row>
    <row r="70" spans="1:6" x14ac:dyDescent="0.3">
      <c r="A70" s="22">
        <v>1207</v>
      </c>
      <c r="B70" s="12" t="s">
        <v>41</v>
      </c>
      <c r="C70" s="12" t="s">
        <v>33</v>
      </c>
      <c r="D70" s="14" t="s">
        <v>43</v>
      </c>
      <c r="E70" s="14" t="s">
        <v>109</v>
      </c>
      <c r="F70" s="11" t="s">
        <v>1126</v>
      </c>
    </row>
    <row r="71" spans="1:6" x14ac:dyDescent="0.3">
      <c r="A71" s="22">
        <v>1208</v>
      </c>
      <c r="B71" s="12" t="s">
        <v>41</v>
      </c>
      <c r="C71" s="12" t="s">
        <v>136</v>
      </c>
      <c r="D71" s="14" t="s">
        <v>43</v>
      </c>
      <c r="E71" s="14" t="s">
        <v>296</v>
      </c>
      <c r="F71" s="11" t="s">
        <v>1127</v>
      </c>
    </row>
    <row r="72" spans="1:6" x14ac:dyDescent="0.3">
      <c r="A72" s="22">
        <v>1209</v>
      </c>
      <c r="B72" s="12" t="s">
        <v>41</v>
      </c>
      <c r="C72" s="12" t="s">
        <v>275</v>
      </c>
      <c r="D72" s="14" t="s">
        <v>43</v>
      </c>
      <c r="E72" s="14" t="s">
        <v>320</v>
      </c>
      <c r="F72" s="11" t="s">
        <v>1128</v>
      </c>
    </row>
    <row r="73" spans="1:6" x14ac:dyDescent="0.3">
      <c r="A73" s="22">
        <v>1210</v>
      </c>
      <c r="B73" s="12" t="s">
        <v>100</v>
      </c>
      <c r="C73" s="13" t="s">
        <v>97</v>
      </c>
      <c r="D73" s="14" t="s">
        <v>101</v>
      </c>
      <c r="E73" s="14" t="s">
        <v>207</v>
      </c>
      <c r="F73" s="11" t="s">
        <v>324</v>
      </c>
    </row>
    <row r="74" spans="1:6" x14ac:dyDescent="0.3">
      <c r="A74" s="22">
        <v>1211</v>
      </c>
      <c r="B74" s="12" t="s">
        <v>80</v>
      </c>
      <c r="C74" s="12" t="s">
        <v>62</v>
      </c>
      <c r="D74" s="14" t="s">
        <v>82</v>
      </c>
      <c r="E74" s="14" t="s">
        <v>328</v>
      </c>
      <c r="F74" s="11" t="s">
        <v>329</v>
      </c>
    </row>
    <row r="75" spans="1:6" x14ac:dyDescent="0.3">
      <c r="A75" s="22">
        <v>1212</v>
      </c>
      <c r="B75" s="12" t="s">
        <v>80</v>
      </c>
      <c r="C75" s="12" t="s">
        <v>275</v>
      </c>
      <c r="D75" s="14" t="s">
        <v>82</v>
      </c>
      <c r="E75" s="14" t="s">
        <v>332</v>
      </c>
      <c r="F75" s="11" t="s">
        <v>333</v>
      </c>
    </row>
    <row r="76" spans="1:6" x14ac:dyDescent="0.3">
      <c r="A76" s="22">
        <v>1213</v>
      </c>
      <c r="B76" s="12" t="s">
        <v>41</v>
      </c>
      <c r="C76" s="12" t="s">
        <v>275</v>
      </c>
      <c r="D76" s="14" t="s">
        <v>43</v>
      </c>
      <c r="E76" s="14" t="s">
        <v>320</v>
      </c>
      <c r="F76" s="11" t="s">
        <v>1129</v>
      </c>
    </row>
    <row r="77" spans="1:6" x14ac:dyDescent="0.3">
      <c r="A77" s="22">
        <v>1214</v>
      </c>
      <c r="B77" s="12" t="s">
        <v>100</v>
      </c>
      <c r="C77" s="12" t="s">
        <v>275</v>
      </c>
      <c r="D77" s="14" t="s">
        <v>101</v>
      </c>
      <c r="E77" s="14" t="s">
        <v>276</v>
      </c>
      <c r="F77" s="11" t="s">
        <v>339</v>
      </c>
    </row>
    <row r="78" spans="1:6" x14ac:dyDescent="0.3">
      <c r="A78" s="22">
        <v>1215</v>
      </c>
      <c r="B78" s="12" t="s">
        <v>100</v>
      </c>
      <c r="C78" s="12" t="s">
        <v>275</v>
      </c>
      <c r="D78" s="14" t="s">
        <v>101</v>
      </c>
      <c r="E78" s="14" t="s">
        <v>276</v>
      </c>
      <c r="F78" s="11" t="s">
        <v>342</v>
      </c>
    </row>
    <row r="79" spans="1:6" x14ac:dyDescent="0.3">
      <c r="A79" s="22">
        <v>1216</v>
      </c>
      <c r="B79" s="12" t="s">
        <v>41</v>
      </c>
      <c r="C79" s="12" t="s">
        <v>275</v>
      </c>
      <c r="D79" s="14" t="s">
        <v>43</v>
      </c>
      <c r="E79" s="14" t="s">
        <v>320</v>
      </c>
      <c r="F79" s="11" t="s">
        <v>1130</v>
      </c>
    </row>
    <row r="80" spans="1:6" x14ac:dyDescent="0.3">
      <c r="A80" s="22">
        <v>1217</v>
      </c>
      <c r="B80" s="12" t="s">
        <v>41</v>
      </c>
      <c r="C80" s="12" t="s">
        <v>275</v>
      </c>
      <c r="D80" s="14" t="s">
        <v>43</v>
      </c>
      <c r="E80" s="14" t="s">
        <v>320</v>
      </c>
      <c r="F80" s="11" t="s">
        <v>1131</v>
      </c>
    </row>
    <row r="81" spans="1:6" x14ac:dyDescent="0.3">
      <c r="A81" s="22">
        <v>1227</v>
      </c>
      <c r="B81" s="12" t="s">
        <v>41</v>
      </c>
      <c r="C81" s="12" t="s">
        <v>136</v>
      </c>
      <c r="D81" s="14" t="s">
        <v>43</v>
      </c>
      <c r="E81" s="14" t="s">
        <v>296</v>
      </c>
      <c r="F81" s="11" t="s">
        <v>1132</v>
      </c>
    </row>
    <row r="82" spans="1:6" x14ac:dyDescent="0.3">
      <c r="A82" s="22">
        <v>1229</v>
      </c>
      <c r="B82" s="12" t="s">
        <v>100</v>
      </c>
      <c r="C82" s="12" t="s">
        <v>89</v>
      </c>
      <c r="D82" s="14" t="s">
        <v>101</v>
      </c>
      <c r="E82" s="14" t="s">
        <v>237</v>
      </c>
      <c r="F82" s="11" t="s">
        <v>357</v>
      </c>
    </row>
    <row r="83" spans="1:6" x14ac:dyDescent="0.3">
      <c r="A83" s="22">
        <v>1231</v>
      </c>
      <c r="B83" s="12" t="s">
        <v>80</v>
      </c>
      <c r="C83" s="12" t="s">
        <v>62</v>
      </c>
      <c r="D83" s="14" t="s">
        <v>82</v>
      </c>
      <c r="E83" s="14" t="s">
        <v>328</v>
      </c>
      <c r="F83" s="11" t="s">
        <v>362</v>
      </c>
    </row>
    <row r="84" spans="1:6" x14ac:dyDescent="0.3">
      <c r="A84" s="22">
        <v>1234</v>
      </c>
      <c r="B84" s="12" t="s">
        <v>80</v>
      </c>
      <c r="C84" s="12" t="s">
        <v>62</v>
      </c>
      <c r="D84" s="14" t="s">
        <v>82</v>
      </c>
      <c r="E84" s="14" t="s">
        <v>328</v>
      </c>
      <c r="F84" s="11" t="s">
        <v>365</v>
      </c>
    </row>
    <row r="85" spans="1:6" x14ac:dyDescent="0.3">
      <c r="A85" s="22">
        <v>1288</v>
      </c>
      <c r="B85" s="12" t="s">
        <v>100</v>
      </c>
      <c r="C85" s="12" t="s">
        <v>275</v>
      </c>
      <c r="D85" s="14" t="s">
        <v>101</v>
      </c>
      <c r="E85" s="14" t="s">
        <v>276</v>
      </c>
      <c r="F85" s="11" t="s">
        <v>368</v>
      </c>
    </row>
    <row r="86" spans="1:6" x14ac:dyDescent="0.3">
      <c r="A86" s="22">
        <v>1289</v>
      </c>
      <c r="B86" s="12" t="s">
        <v>80</v>
      </c>
      <c r="C86" s="8" t="s">
        <v>15</v>
      </c>
      <c r="D86" s="14" t="s">
        <v>82</v>
      </c>
      <c r="E86" s="14" t="s">
        <v>373</v>
      </c>
      <c r="F86" s="11" t="s">
        <v>374</v>
      </c>
    </row>
    <row r="87" spans="1:6" x14ac:dyDescent="0.3">
      <c r="A87" s="22">
        <v>1290</v>
      </c>
      <c r="B87" s="12" t="s">
        <v>80</v>
      </c>
      <c r="C87" s="12" t="s">
        <v>136</v>
      </c>
      <c r="D87" s="14" t="s">
        <v>82</v>
      </c>
      <c r="E87" s="14" t="s">
        <v>137</v>
      </c>
      <c r="F87" s="11" t="s">
        <v>377</v>
      </c>
    </row>
    <row r="88" spans="1:6" x14ac:dyDescent="0.3">
      <c r="A88" s="22">
        <v>1291</v>
      </c>
      <c r="B88" s="12" t="s">
        <v>100</v>
      </c>
      <c r="C88" s="8" t="s">
        <v>15</v>
      </c>
      <c r="D88" s="14" t="s">
        <v>101</v>
      </c>
      <c r="E88" s="14" t="s">
        <v>129</v>
      </c>
      <c r="F88" s="11" t="s">
        <v>380</v>
      </c>
    </row>
    <row r="89" spans="1:6" x14ac:dyDescent="0.3">
      <c r="A89" s="22">
        <v>1292</v>
      </c>
      <c r="B89" s="12" t="s">
        <v>80</v>
      </c>
      <c r="C89" s="12" t="s">
        <v>23</v>
      </c>
      <c r="D89" s="14" t="s">
        <v>82</v>
      </c>
      <c r="E89" s="14" t="s">
        <v>383</v>
      </c>
      <c r="F89" s="11" t="s">
        <v>384</v>
      </c>
    </row>
    <row r="90" spans="1:6" x14ac:dyDescent="0.3">
      <c r="A90" s="22">
        <v>1293</v>
      </c>
      <c r="B90" s="12" t="s">
        <v>100</v>
      </c>
      <c r="C90" s="8" t="s">
        <v>15</v>
      </c>
      <c r="D90" s="14" t="s">
        <v>101</v>
      </c>
      <c r="E90" s="14" t="s">
        <v>129</v>
      </c>
      <c r="F90" s="11" t="s">
        <v>387</v>
      </c>
    </row>
    <row r="91" spans="1:6" x14ac:dyDescent="0.3">
      <c r="A91" s="22">
        <v>1294</v>
      </c>
      <c r="B91" s="12" t="s">
        <v>80</v>
      </c>
      <c r="C91" s="12" t="s">
        <v>23</v>
      </c>
      <c r="D91" s="14" t="s">
        <v>82</v>
      </c>
      <c r="E91" s="14" t="s">
        <v>383</v>
      </c>
      <c r="F91" s="11" t="s">
        <v>390</v>
      </c>
    </row>
    <row r="92" spans="1:6" x14ac:dyDescent="0.3">
      <c r="A92" s="22">
        <v>1295</v>
      </c>
      <c r="B92" s="12" t="s">
        <v>100</v>
      </c>
      <c r="C92" s="8" t="s">
        <v>15</v>
      </c>
      <c r="D92" s="14" t="s">
        <v>101</v>
      </c>
      <c r="E92" s="14" t="s">
        <v>129</v>
      </c>
      <c r="F92" s="11" t="s">
        <v>393</v>
      </c>
    </row>
    <row r="93" spans="1:6" x14ac:dyDescent="0.3">
      <c r="A93" s="22">
        <v>1297</v>
      </c>
      <c r="B93" s="12" t="s">
        <v>80</v>
      </c>
      <c r="C93" s="12" t="s">
        <v>23</v>
      </c>
      <c r="D93" s="14" t="s">
        <v>82</v>
      </c>
      <c r="E93" s="14" t="s">
        <v>383</v>
      </c>
      <c r="F93" s="11" t="s">
        <v>396</v>
      </c>
    </row>
    <row r="94" spans="1:6" x14ac:dyDescent="0.3">
      <c r="A94" s="22">
        <v>1298</v>
      </c>
      <c r="B94" s="12" t="s">
        <v>80</v>
      </c>
      <c r="C94" s="12" t="s">
        <v>89</v>
      </c>
      <c r="D94" s="14" t="s">
        <v>82</v>
      </c>
      <c r="E94" s="14" t="s">
        <v>180</v>
      </c>
      <c r="F94" s="11" t="s">
        <v>399</v>
      </c>
    </row>
    <row r="95" spans="1:6" x14ac:dyDescent="0.3">
      <c r="A95" s="22">
        <v>1299</v>
      </c>
      <c r="B95" s="12" t="s">
        <v>80</v>
      </c>
      <c r="C95" s="12" t="s">
        <v>23</v>
      </c>
      <c r="D95" s="14" t="s">
        <v>82</v>
      </c>
      <c r="E95" s="14" t="s">
        <v>383</v>
      </c>
      <c r="F95" s="11" t="s">
        <v>402</v>
      </c>
    </row>
    <row r="96" spans="1:6" x14ac:dyDescent="0.3">
      <c r="A96" s="22">
        <v>1301</v>
      </c>
      <c r="B96" s="12" t="s">
        <v>41</v>
      </c>
      <c r="C96" s="12" t="s">
        <v>42</v>
      </c>
      <c r="D96" s="14" t="s">
        <v>43</v>
      </c>
      <c r="E96" s="14" t="s">
        <v>44</v>
      </c>
      <c r="F96" s="11" t="s">
        <v>1133</v>
      </c>
    </row>
    <row r="97" spans="1:6" x14ac:dyDescent="0.3">
      <c r="A97" s="22">
        <v>1309</v>
      </c>
      <c r="B97" s="12" t="s">
        <v>22</v>
      </c>
      <c r="C97" s="13" t="s">
        <v>62</v>
      </c>
      <c r="D97" s="14" t="s">
        <v>24</v>
      </c>
      <c r="E97" s="14" t="s">
        <v>63</v>
      </c>
      <c r="F97" s="11" t="s">
        <v>1134</v>
      </c>
    </row>
    <row r="98" spans="1:6" x14ac:dyDescent="0.3">
      <c r="A98" s="22">
        <v>1310</v>
      </c>
      <c r="B98" s="12" t="s">
        <v>41</v>
      </c>
      <c r="C98" s="12" t="s">
        <v>15</v>
      </c>
      <c r="D98" s="14" t="s">
        <v>43</v>
      </c>
      <c r="E98" s="14" t="s">
        <v>73</v>
      </c>
      <c r="F98" s="11" t="s">
        <v>1135</v>
      </c>
    </row>
    <row r="99" spans="1:6" x14ac:dyDescent="0.3">
      <c r="A99" s="22">
        <v>1317</v>
      </c>
      <c r="B99" s="12" t="s">
        <v>80</v>
      </c>
      <c r="C99" s="8" t="s">
        <v>15</v>
      </c>
      <c r="D99" s="14" t="s">
        <v>82</v>
      </c>
      <c r="E99" s="14" t="s">
        <v>373</v>
      </c>
      <c r="F99" s="11" t="s">
        <v>416</v>
      </c>
    </row>
    <row r="100" spans="1:6" x14ac:dyDescent="0.3">
      <c r="A100" s="22">
        <v>1318</v>
      </c>
      <c r="B100" s="12" t="s">
        <v>80</v>
      </c>
      <c r="C100" s="8" t="s">
        <v>15</v>
      </c>
      <c r="D100" s="14" t="s">
        <v>82</v>
      </c>
      <c r="E100" s="14" t="s">
        <v>373</v>
      </c>
      <c r="F100" s="11" t="s">
        <v>419</v>
      </c>
    </row>
    <row r="101" spans="1:6" x14ac:dyDescent="0.3">
      <c r="A101" s="22">
        <v>1319</v>
      </c>
      <c r="B101" s="12" t="s">
        <v>80</v>
      </c>
      <c r="C101" s="12" t="s">
        <v>136</v>
      </c>
      <c r="D101" s="14" t="s">
        <v>82</v>
      </c>
      <c r="E101" s="14" t="s">
        <v>137</v>
      </c>
      <c r="F101" s="11" t="s">
        <v>422</v>
      </c>
    </row>
    <row r="102" spans="1:6" x14ac:dyDescent="0.3">
      <c r="A102" s="22">
        <v>1320</v>
      </c>
      <c r="B102" s="12" t="s">
        <v>80</v>
      </c>
      <c r="C102" s="12" t="s">
        <v>23</v>
      </c>
      <c r="D102" s="14" t="s">
        <v>82</v>
      </c>
      <c r="E102" s="14" t="s">
        <v>383</v>
      </c>
      <c r="F102" s="11" t="s">
        <v>425</v>
      </c>
    </row>
    <row r="103" spans="1:6" x14ac:dyDescent="0.3">
      <c r="A103" s="22">
        <v>1321</v>
      </c>
      <c r="B103" s="12" t="s">
        <v>80</v>
      </c>
      <c r="C103" s="12" t="s">
        <v>136</v>
      </c>
      <c r="D103" s="14" t="s">
        <v>82</v>
      </c>
      <c r="E103" s="14" t="s">
        <v>137</v>
      </c>
      <c r="F103" s="11" t="s">
        <v>428</v>
      </c>
    </row>
    <row r="104" spans="1:6" x14ac:dyDescent="0.3">
      <c r="A104" s="22">
        <v>1322</v>
      </c>
      <c r="B104" s="12" t="s">
        <v>80</v>
      </c>
      <c r="C104" s="12" t="s">
        <v>136</v>
      </c>
      <c r="D104" s="14" t="s">
        <v>82</v>
      </c>
      <c r="E104" s="14" t="s">
        <v>137</v>
      </c>
      <c r="F104" s="11" t="s">
        <v>431</v>
      </c>
    </row>
    <row r="105" spans="1:6" x14ac:dyDescent="0.3">
      <c r="A105" s="22">
        <v>1323</v>
      </c>
      <c r="B105" s="12" t="s">
        <v>80</v>
      </c>
      <c r="C105" s="12" t="s">
        <v>33</v>
      </c>
      <c r="D105" s="14" t="s">
        <v>82</v>
      </c>
      <c r="E105" s="14" t="s">
        <v>83</v>
      </c>
      <c r="F105" s="11" t="s">
        <v>434</v>
      </c>
    </row>
    <row r="106" spans="1:6" x14ac:dyDescent="0.3">
      <c r="A106" s="22">
        <v>1324</v>
      </c>
      <c r="B106" s="12" t="s">
        <v>80</v>
      </c>
      <c r="C106" s="12" t="s">
        <v>136</v>
      </c>
      <c r="D106" s="14" t="s">
        <v>82</v>
      </c>
      <c r="E106" s="14" t="s">
        <v>137</v>
      </c>
      <c r="F106" s="11" t="s">
        <v>437</v>
      </c>
    </row>
    <row r="107" spans="1:6" x14ac:dyDescent="0.3">
      <c r="A107" s="22">
        <v>1325</v>
      </c>
      <c r="B107" s="12" t="s">
        <v>80</v>
      </c>
      <c r="C107" s="12" t="s">
        <v>23</v>
      </c>
      <c r="D107" s="14" t="s">
        <v>82</v>
      </c>
      <c r="E107" s="14" t="s">
        <v>383</v>
      </c>
      <c r="F107" s="11" t="s">
        <v>440</v>
      </c>
    </row>
    <row r="108" spans="1:6" x14ac:dyDescent="0.3">
      <c r="A108" s="22">
        <v>1326</v>
      </c>
      <c r="B108" s="12" t="s">
        <v>80</v>
      </c>
      <c r="C108" s="12" t="s">
        <v>275</v>
      </c>
      <c r="D108" s="14" t="s">
        <v>82</v>
      </c>
      <c r="E108" s="14" t="s">
        <v>332</v>
      </c>
      <c r="F108" s="11" t="s">
        <v>443</v>
      </c>
    </row>
    <row r="109" spans="1:6" x14ac:dyDescent="0.3">
      <c r="A109" s="22">
        <v>1327</v>
      </c>
      <c r="B109" s="12" t="s">
        <v>80</v>
      </c>
      <c r="C109" s="8" t="s">
        <v>15</v>
      </c>
      <c r="D109" s="14" t="s">
        <v>82</v>
      </c>
      <c r="E109" s="14" t="s">
        <v>373</v>
      </c>
      <c r="F109" s="11" t="s">
        <v>446</v>
      </c>
    </row>
    <row r="110" spans="1:6" x14ac:dyDescent="0.3">
      <c r="A110" s="22">
        <v>1328</v>
      </c>
      <c r="B110" s="12" t="s">
        <v>80</v>
      </c>
      <c r="C110" s="12" t="s">
        <v>136</v>
      </c>
      <c r="D110" s="14" t="s">
        <v>82</v>
      </c>
      <c r="E110" s="14" t="s">
        <v>137</v>
      </c>
      <c r="F110" s="11" t="s">
        <v>449</v>
      </c>
    </row>
    <row r="111" spans="1:6" x14ac:dyDescent="0.3">
      <c r="A111" s="22">
        <v>1339</v>
      </c>
      <c r="B111" s="12" t="s">
        <v>41</v>
      </c>
      <c r="C111" s="12" t="s">
        <v>53</v>
      </c>
      <c r="D111" s="14" t="s">
        <v>43</v>
      </c>
      <c r="E111" s="14" t="s">
        <v>54</v>
      </c>
      <c r="F111" s="11" t="s">
        <v>1136</v>
      </c>
    </row>
    <row r="112" spans="1:6" x14ac:dyDescent="0.3">
      <c r="A112" s="22">
        <v>1340</v>
      </c>
      <c r="B112" s="12" t="s">
        <v>100</v>
      </c>
      <c r="C112" s="12" t="s">
        <v>136</v>
      </c>
      <c r="D112" s="14" t="s">
        <v>101</v>
      </c>
      <c r="E112" s="14" t="s">
        <v>281</v>
      </c>
      <c r="F112" s="11" t="s">
        <v>457</v>
      </c>
    </row>
    <row r="113" spans="1:6" x14ac:dyDescent="0.3">
      <c r="A113" s="22">
        <v>1365</v>
      </c>
      <c r="B113" s="12" t="s">
        <v>80</v>
      </c>
      <c r="C113" s="12" t="s">
        <v>62</v>
      </c>
      <c r="D113" s="14" t="s">
        <v>82</v>
      </c>
      <c r="E113" s="14" t="s">
        <v>328</v>
      </c>
      <c r="F113" s="11" t="s">
        <v>460</v>
      </c>
    </row>
    <row r="114" spans="1:6" x14ac:dyDescent="0.3">
      <c r="A114" s="22">
        <v>1368</v>
      </c>
      <c r="B114" s="12" t="s">
        <v>100</v>
      </c>
      <c r="C114" s="12" t="s">
        <v>275</v>
      </c>
      <c r="D114" s="14" t="s">
        <v>101</v>
      </c>
      <c r="E114" s="14" t="s">
        <v>276</v>
      </c>
      <c r="F114" s="11" t="s">
        <v>463</v>
      </c>
    </row>
    <row r="115" spans="1:6" x14ac:dyDescent="0.3">
      <c r="A115" s="22">
        <v>1373</v>
      </c>
      <c r="B115" s="12" t="s">
        <v>100</v>
      </c>
      <c r="C115" s="13" t="s">
        <v>62</v>
      </c>
      <c r="D115" s="14" t="s">
        <v>101</v>
      </c>
      <c r="E115" s="14" t="s">
        <v>211</v>
      </c>
      <c r="F115" s="11" t="s">
        <v>466</v>
      </c>
    </row>
    <row r="116" spans="1:6" x14ac:dyDescent="0.3">
      <c r="A116" s="22">
        <v>1375</v>
      </c>
      <c r="B116" s="12" t="s">
        <v>100</v>
      </c>
      <c r="C116" s="12" t="s">
        <v>23</v>
      </c>
      <c r="D116" s="14" t="s">
        <v>101</v>
      </c>
      <c r="E116" s="14" t="s">
        <v>254</v>
      </c>
      <c r="F116" s="11" t="s">
        <v>470</v>
      </c>
    </row>
    <row r="117" spans="1:6" x14ac:dyDescent="0.3">
      <c r="A117" s="22">
        <v>1385</v>
      </c>
      <c r="B117" s="12" t="s">
        <v>41</v>
      </c>
      <c r="C117" s="12" t="s">
        <v>23</v>
      </c>
      <c r="D117" s="14" t="s">
        <v>43</v>
      </c>
      <c r="E117" s="14" t="s">
        <v>247</v>
      </c>
      <c r="F117" s="11" t="s">
        <v>1137</v>
      </c>
    </row>
    <row r="118" spans="1:6" x14ac:dyDescent="0.3">
      <c r="A118" s="22">
        <v>1395</v>
      </c>
      <c r="B118" s="12" t="s">
        <v>22</v>
      </c>
      <c r="C118" s="13" t="s">
        <v>33</v>
      </c>
      <c r="D118" s="14" t="s">
        <v>24</v>
      </c>
      <c r="E118" s="14" t="s">
        <v>34</v>
      </c>
      <c r="F118" s="11" t="s">
        <v>1138</v>
      </c>
    </row>
    <row r="119" spans="1:6" x14ac:dyDescent="0.3">
      <c r="A119" s="22">
        <v>1409</v>
      </c>
      <c r="B119" s="12" t="s">
        <v>22</v>
      </c>
      <c r="C119" s="13" t="s">
        <v>15</v>
      </c>
      <c r="D119" s="14" t="s">
        <v>24</v>
      </c>
      <c r="E119" s="14" t="s">
        <v>106</v>
      </c>
      <c r="F119" s="11" t="s">
        <v>1139</v>
      </c>
    </row>
    <row r="120" spans="1:6" x14ac:dyDescent="0.3">
      <c r="A120" s="22">
        <v>1411</v>
      </c>
      <c r="B120" s="13" t="s">
        <v>480</v>
      </c>
      <c r="C120" s="13" t="s">
        <v>15</v>
      </c>
      <c r="D120" s="9" t="s">
        <v>1063</v>
      </c>
      <c r="E120" s="14" t="s">
        <v>485</v>
      </c>
      <c r="F120" s="11" t="s">
        <v>486</v>
      </c>
    </row>
    <row r="121" spans="1:6" x14ac:dyDescent="0.3">
      <c r="A121" s="22">
        <v>1418</v>
      </c>
      <c r="B121" s="12" t="s">
        <v>80</v>
      </c>
      <c r="C121" s="8" t="s">
        <v>15</v>
      </c>
      <c r="D121" s="14" t="s">
        <v>82</v>
      </c>
      <c r="E121" s="14" t="s">
        <v>373</v>
      </c>
      <c r="F121" s="20" t="s">
        <v>1195</v>
      </c>
    </row>
    <row r="122" spans="1:6" x14ac:dyDescent="0.3">
      <c r="A122" s="22">
        <v>1424</v>
      </c>
      <c r="B122" s="12" t="s">
        <v>22</v>
      </c>
      <c r="C122" s="13" t="s">
        <v>42</v>
      </c>
      <c r="D122" s="14" t="s">
        <v>24</v>
      </c>
      <c r="E122" s="14" t="s">
        <v>493</v>
      </c>
      <c r="F122" s="11" t="s">
        <v>494</v>
      </c>
    </row>
    <row r="123" spans="1:6" x14ac:dyDescent="0.3">
      <c r="A123" s="22">
        <v>1439</v>
      </c>
      <c r="B123" s="12" t="s">
        <v>22</v>
      </c>
      <c r="C123" s="13" t="s">
        <v>15</v>
      </c>
      <c r="D123" s="14" t="s">
        <v>24</v>
      </c>
      <c r="E123" s="14" t="s">
        <v>106</v>
      </c>
      <c r="F123" s="11" t="s">
        <v>1140</v>
      </c>
    </row>
    <row r="124" spans="1:6" x14ac:dyDescent="0.3">
      <c r="A124" s="22">
        <v>1482</v>
      </c>
      <c r="B124" s="12" t="s">
        <v>41</v>
      </c>
      <c r="C124" s="12" t="s">
        <v>42</v>
      </c>
      <c r="D124" s="14" t="s">
        <v>43</v>
      </c>
      <c r="E124" s="14" t="s">
        <v>44</v>
      </c>
      <c r="F124" s="11" t="s">
        <v>1141</v>
      </c>
    </row>
    <row r="125" spans="1:6" x14ac:dyDescent="0.3">
      <c r="A125" s="22">
        <v>1483</v>
      </c>
      <c r="B125" s="13" t="s">
        <v>480</v>
      </c>
      <c r="C125" s="13" t="s">
        <v>15</v>
      </c>
      <c r="D125" s="9" t="s">
        <v>1063</v>
      </c>
      <c r="E125" s="14" t="s">
        <v>485</v>
      </c>
      <c r="F125" s="11" t="s">
        <v>501</v>
      </c>
    </row>
    <row r="126" spans="1:6" x14ac:dyDescent="0.3">
      <c r="A126" s="22">
        <v>1502</v>
      </c>
      <c r="B126" s="12" t="s">
        <v>100</v>
      </c>
      <c r="C126" s="12" t="s">
        <v>275</v>
      </c>
      <c r="D126" s="14" t="s">
        <v>101</v>
      </c>
      <c r="E126" s="14" t="s">
        <v>276</v>
      </c>
      <c r="F126" s="11" t="s">
        <v>504</v>
      </c>
    </row>
    <row r="127" spans="1:6" x14ac:dyDescent="0.3">
      <c r="A127" s="22">
        <v>1509</v>
      </c>
      <c r="B127" s="12" t="s">
        <v>100</v>
      </c>
      <c r="C127" s="12" t="s">
        <v>136</v>
      </c>
      <c r="D127" s="14" t="s">
        <v>101</v>
      </c>
      <c r="E127" s="14" t="s">
        <v>281</v>
      </c>
      <c r="F127" s="11" t="s">
        <v>507</v>
      </c>
    </row>
    <row r="128" spans="1:6" x14ac:dyDescent="0.3">
      <c r="A128" s="22">
        <v>1515</v>
      </c>
      <c r="B128" s="12" t="s">
        <v>100</v>
      </c>
      <c r="C128" s="12" t="s">
        <v>275</v>
      </c>
      <c r="D128" s="14" t="s">
        <v>101</v>
      </c>
      <c r="E128" s="14" t="s">
        <v>276</v>
      </c>
      <c r="F128" s="11" t="s">
        <v>510</v>
      </c>
    </row>
    <row r="129" spans="1:6" x14ac:dyDescent="0.3">
      <c r="A129" s="22">
        <v>1517</v>
      </c>
      <c r="B129" s="12" t="s">
        <v>100</v>
      </c>
      <c r="C129" s="8" t="s">
        <v>15</v>
      </c>
      <c r="D129" s="14" t="s">
        <v>101</v>
      </c>
      <c r="E129" s="14" t="s">
        <v>129</v>
      </c>
      <c r="F129" s="11" t="s">
        <v>513</v>
      </c>
    </row>
    <row r="130" spans="1:6" x14ac:dyDescent="0.3">
      <c r="A130" s="22">
        <v>1522</v>
      </c>
      <c r="B130" s="13" t="s">
        <v>480</v>
      </c>
      <c r="C130" s="13" t="s">
        <v>42</v>
      </c>
      <c r="D130" s="9" t="s">
        <v>1063</v>
      </c>
      <c r="E130" s="14" t="s">
        <v>518</v>
      </c>
      <c r="F130" s="11" t="s">
        <v>1075</v>
      </c>
    </row>
    <row r="131" spans="1:6" x14ac:dyDescent="0.3">
      <c r="A131" s="22">
        <v>1523</v>
      </c>
      <c r="B131" s="12" t="s">
        <v>100</v>
      </c>
      <c r="C131" s="12" t="s">
        <v>89</v>
      </c>
      <c r="D131" s="14" t="s">
        <v>101</v>
      </c>
      <c r="E131" s="14" t="s">
        <v>237</v>
      </c>
      <c r="F131" s="11" t="s">
        <v>523</v>
      </c>
    </row>
    <row r="132" spans="1:6" x14ac:dyDescent="0.3">
      <c r="A132" s="22">
        <v>1527</v>
      </c>
      <c r="B132" s="12" t="s">
        <v>80</v>
      </c>
      <c r="C132" s="13" t="s">
        <v>42</v>
      </c>
      <c r="D132" s="14" t="s">
        <v>82</v>
      </c>
      <c r="E132" s="14" t="s">
        <v>526</v>
      </c>
      <c r="F132" s="11" t="s">
        <v>527</v>
      </c>
    </row>
    <row r="133" spans="1:6" x14ac:dyDescent="0.3">
      <c r="A133" s="22">
        <v>1533</v>
      </c>
      <c r="B133" s="13" t="s">
        <v>480</v>
      </c>
      <c r="C133" s="13" t="s">
        <v>42</v>
      </c>
      <c r="D133" s="9" t="s">
        <v>1063</v>
      </c>
      <c r="E133" s="14" t="s">
        <v>518</v>
      </c>
      <c r="F133" s="11" t="s">
        <v>530</v>
      </c>
    </row>
    <row r="134" spans="1:6" x14ac:dyDescent="0.3">
      <c r="A134" s="22">
        <v>1547</v>
      </c>
      <c r="B134" s="12" t="s">
        <v>80</v>
      </c>
      <c r="C134" s="12" t="s">
        <v>136</v>
      </c>
      <c r="D134" s="14" t="s">
        <v>82</v>
      </c>
      <c r="E134" s="14" t="s">
        <v>137</v>
      </c>
      <c r="F134" s="20" t="s">
        <v>533</v>
      </c>
    </row>
    <row r="135" spans="1:6" x14ac:dyDescent="0.3">
      <c r="A135" s="22">
        <v>1557</v>
      </c>
      <c r="B135" s="12" t="s">
        <v>80</v>
      </c>
      <c r="C135" s="12" t="s">
        <v>23</v>
      </c>
      <c r="D135" s="14" t="s">
        <v>82</v>
      </c>
      <c r="E135" s="14" t="s">
        <v>383</v>
      </c>
      <c r="F135" s="11" t="s">
        <v>539</v>
      </c>
    </row>
    <row r="136" spans="1:6" x14ac:dyDescent="0.3">
      <c r="A136" s="22">
        <v>1569</v>
      </c>
      <c r="B136" s="12" t="s">
        <v>80</v>
      </c>
      <c r="C136" s="12" t="s">
        <v>136</v>
      </c>
      <c r="D136" s="14" t="s">
        <v>82</v>
      </c>
      <c r="E136" s="14" t="s">
        <v>137</v>
      </c>
      <c r="F136" s="11" t="s">
        <v>542</v>
      </c>
    </row>
    <row r="137" spans="1:6" x14ac:dyDescent="0.3">
      <c r="A137" s="22">
        <v>1573</v>
      </c>
      <c r="B137" s="12" t="s">
        <v>22</v>
      </c>
      <c r="C137" s="13" t="s">
        <v>15</v>
      </c>
      <c r="D137" s="14" t="s">
        <v>24</v>
      </c>
      <c r="E137" s="14" t="s">
        <v>106</v>
      </c>
      <c r="F137" s="11" t="s">
        <v>1142</v>
      </c>
    </row>
    <row r="138" spans="1:6" x14ac:dyDescent="0.3">
      <c r="A138" s="22">
        <v>1590</v>
      </c>
      <c r="B138" s="12" t="s">
        <v>80</v>
      </c>
      <c r="C138" s="8" t="s">
        <v>15</v>
      </c>
      <c r="D138" s="14" t="s">
        <v>82</v>
      </c>
      <c r="E138" s="14" t="s">
        <v>373</v>
      </c>
      <c r="F138" s="11" t="s">
        <v>551</v>
      </c>
    </row>
    <row r="139" spans="1:6" x14ac:dyDescent="0.3">
      <c r="A139" s="22">
        <v>1591</v>
      </c>
      <c r="B139" s="12" t="s">
        <v>80</v>
      </c>
      <c r="C139" s="12" t="s">
        <v>33</v>
      </c>
      <c r="D139" s="14" t="s">
        <v>82</v>
      </c>
      <c r="E139" s="14" t="s">
        <v>83</v>
      </c>
      <c r="F139" s="11" t="s">
        <v>554</v>
      </c>
    </row>
    <row r="140" spans="1:6" x14ac:dyDescent="0.3">
      <c r="A140" s="22">
        <v>1594</v>
      </c>
      <c r="B140" s="12" t="s">
        <v>80</v>
      </c>
      <c r="C140" s="8" t="s">
        <v>15</v>
      </c>
      <c r="D140" s="14" t="s">
        <v>82</v>
      </c>
      <c r="E140" s="14" t="s">
        <v>373</v>
      </c>
      <c r="F140" s="11" t="s">
        <v>557</v>
      </c>
    </row>
    <row r="141" spans="1:6" x14ac:dyDescent="0.3">
      <c r="A141" s="22">
        <v>1642</v>
      </c>
      <c r="B141" s="12" t="s">
        <v>80</v>
      </c>
      <c r="C141" s="8" t="s">
        <v>15</v>
      </c>
      <c r="D141" s="14" t="s">
        <v>82</v>
      </c>
      <c r="E141" s="14" t="s">
        <v>373</v>
      </c>
      <c r="F141" s="11" t="s">
        <v>560</v>
      </c>
    </row>
    <row r="142" spans="1:6" x14ac:dyDescent="0.3">
      <c r="A142" s="22">
        <v>1661</v>
      </c>
      <c r="B142" s="12" t="s">
        <v>100</v>
      </c>
      <c r="C142" s="8" t="s">
        <v>15</v>
      </c>
      <c r="D142" s="14" t="s">
        <v>101</v>
      </c>
      <c r="E142" s="14" t="s">
        <v>129</v>
      </c>
      <c r="F142" s="11" t="s">
        <v>563</v>
      </c>
    </row>
    <row r="143" spans="1:6" x14ac:dyDescent="0.3">
      <c r="A143" s="22">
        <v>1685</v>
      </c>
      <c r="B143" s="12" t="s">
        <v>100</v>
      </c>
      <c r="C143" s="12" t="s">
        <v>89</v>
      </c>
      <c r="D143" s="14" t="s">
        <v>101</v>
      </c>
      <c r="E143" s="14" t="s">
        <v>237</v>
      </c>
      <c r="F143" s="11" t="s">
        <v>566</v>
      </c>
    </row>
    <row r="144" spans="1:6" x14ac:dyDescent="0.3">
      <c r="A144" s="22">
        <v>1689</v>
      </c>
      <c r="B144" s="12" t="s">
        <v>80</v>
      </c>
      <c r="C144" s="12" t="s">
        <v>33</v>
      </c>
      <c r="D144" s="14" t="s">
        <v>82</v>
      </c>
      <c r="E144" s="14" t="s">
        <v>83</v>
      </c>
      <c r="F144" s="11" t="s">
        <v>569</v>
      </c>
    </row>
    <row r="145" spans="1:6" x14ac:dyDescent="0.3">
      <c r="A145" s="22">
        <v>1690</v>
      </c>
      <c r="B145" s="12" t="s">
        <v>100</v>
      </c>
      <c r="C145" s="8" t="s">
        <v>15</v>
      </c>
      <c r="D145" s="14" t="s">
        <v>101</v>
      </c>
      <c r="E145" s="14" t="s">
        <v>129</v>
      </c>
      <c r="F145" s="11" t="s">
        <v>572</v>
      </c>
    </row>
    <row r="146" spans="1:6" x14ac:dyDescent="0.3">
      <c r="A146" s="22">
        <v>1698</v>
      </c>
      <c r="B146" s="12" t="s">
        <v>41</v>
      </c>
      <c r="C146" s="12" t="s">
        <v>15</v>
      </c>
      <c r="D146" s="14" t="s">
        <v>43</v>
      </c>
      <c r="E146" s="14" t="s">
        <v>73</v>
      </c>
      <c r="F146" s="11" t="s">
        <v>1143</v>
      </c>
    </row>
    <row r="147" spans="1:6" x14ac:dyDescent="0.3">
      <c r="A147" s="22">
        <v>1709</v>
      </c>
      <c r="B147" s="12" t="s">
        <v>22</v>
      </c>
      <c r="C147" s="13" t="s">
        <v>33</v>
      </c>
      <c r="D147" s="14" t="s">
        <v>24</v>
      </c>
      <c r="E147" s="14" t="s">
        <v>34</v>
      </c>
      <c r="F147" s="11" t="s">
        <v>1144</v>
      </c>
    </row>
    <row r="148" spans="1:6" x14ac:dyDescent="0.3">
      <c r="A148" s="22">
        <v>1710</v>
      </c>
      <c r="B148" s="12" t="s">
        <v>100</v>
      </c>
      <c r="C148" s="13" t="s">
        <v>97</v>
      </c>
      <c r="D148" s="14" t="s">
        <v>101</v>
      </c>
      <c r="E148" s="14" t="s">
        <v>207</v>
      </c>
      <c r="F148" s="11" t="s">
        <v>583</v>
      </c>
    </row>
    <row r="149" spans="1:6" x14ac:dyDescent="0.3">
      <c r="A149" s="22">
        <v>1711</v>
      </c>
      <c r="B149" s="12" t="s">
        <v>41</v>
      </c>
      <c r="C149" s="12" t="s">
        <v>33</v>
      </c>
      <c r="D149" s="14" t="s">
        <v>43</v>
      </c>
      <c r="E149" s="14" t="s">
        <v>109</v>
      </c>
      <c r="F149" s="11" t="s">
        <v>1145</v>
      </c>
    </row>
    <row r="150" spans="1:6" x14ac:dyDescent="0.3">
      <c r="A150" s="22">
        <v>1712</v>
      </c>
      <c r="B150" s="12" t="s">
        <v>41</v>
      </c>
      <c r="C150" s="12" t="s">
        <v>136</v>
      </c>
      <c r="D150" s="14" t="s">
        <v>43</v>
      </c>
      <c r="E150" s="14" t="s">
        <v>296</v>
      </c>
      <c r="F150" s="11" t="s">
        <v>1146</v>
      </c>
    </row>
    <row r="151" spans="1:6" x14ac:dyDescent="0.3">
      <c r="A151" s="22">
        <v>1714</v>
      </c>
      <c r="B151" s="12" t="s">
        <v>22</v>
      </c>
      <c r="C151" s="13" t="s">
        <v>23</v>
      </c>
      <c r="D151" s="14" t="s">
        <v>24</v>
      </c>
      <c r="E151" s="14" t="s">
        <v>25</v>
      </c>
      <c r="F151" s="11" t="s">
        <v>1147</v>
      </c>
    </row>
    <row r="152" spans="1:6" x14ac:dyDescent="0.3">
      <c r="A152" s="22">
        <v>1717</v>
      </c>
      <c r="B152" s="12" t="s">
        <v>22</v>
      </c>
      <c r="C152" s="13" t="s">
        <v>33</v>
      </c>
      <c r="D152" s="14" t="s">
        <v>24</v>
      </c>
      <c r="E152" s="14" t="s">
        <v>34</v>
      </c>
      <c r="F152" s="11" t="s">
        <v>1148</v>
      </c>
    </row>
    <row r="153" spans="1:6" x14ac:dyDescent="0.3">
      <c r="A153" s="22">
        <v>1718</v>
      </c>
      <c r="B153" s="12" t="s">
        <v>22</v>
      </c>
      <c r="C153" s="13" t="s">
        <v>42</v>
      </c>
      <c r="D153" s="14" t="s">
        <v>24</v>
      </c>
      <c r="E153" s="14" t="s">
        <v>493</v>
      </c>
      <c r="F153" s="11" t="s">
        <v>595</v>
      </c>
    </row>
    <row r="154" spans="1:6" x14ac:dyDescent="0.3">
      <c r="A154" s="22">
        <v>1719</v>
      </c>
      <c r="B154" s="12" t="s">
        <v>41</v>
      </c>
      <c r="C154" s="12" t="s">
        <v>33</v>
      </c>
      <c r="D154" s="14" t="s">
        <v>43</v>
      </c>
      <c r="E154" s="14" t="s">
        <v>109</v>
      </c>
      <c r="F154" s="11" t="s">
        <v>1149</v>
      </c>
    </row>
    <row r="155" spans="1:6" x14ac:dyDescent="0.3">
      <c r="A155" s="22">
        <v>1721</v>
      </c>
      <c r="B155" s="12" t="s">
        <v>22</v>
      </c>
      <c r="C155" s="13" t="s">
        <v>23</v>
      </c>
      <c r="D155" s="14" t="s">
        <v>24</v>
      </c>
      <c r="E155" s="14" t="s">
        <v>25</v>
      </c>
      <c r="F155" s="11" t="s">
        <v>1150</v>
      </c>
    </row>
    <row r="156" spans="1:6" x14ac:dyDescent="0.3">
      <c r="A156" s="22">
        <v>1722</v>
      </c>
      <c r="B156" s="12" t="s">
        <v>22</v>
      </c>
      <c r="C156" s="13" t="s">
        <v>62</v>
      </c>
      <c r="D156" s="14" t="s">
        <v>24</v>
      </c>
      <c r="E156" s="14" t="s">
        <v>63</v>
      </c>
      <c r="F156" s="11" t="s">
        <v>1151</v>
      </c>
    </row>
    <row r="157" spans="1:6" x14ac:dyDescent="0.3">
      <c r="A157" s="22">
        <v>1725</v>
      </c>
      <c r="B157" s="12" t="s">
        <v>22</v>
      </c>
      <c r="C157" s="13" t="s">
        <v>33</v>
      </c>
      <c r="D157" s="14" t="s">
        <v>24</v>
      </c>
      <c r="E157" s="14" t="s">
        <v>34</v>
      </c>
      <c r="F157" s="11" t="s">
        <v>1152</v>
      </c>
    </row>
    <row r="158" spans="1:6" x14ac:dyDescent="0.3">
      <c r="A158" s="22">
        <v>1726</v>
      </c>
      <c r="B158" s="12" t="s">
        <v>22</v>
      </c>
      <c r="C158" s="13" t="s">
        <v>42</v>
      </c>
      <c r="D158" s="14" t="s">
        <v>24</v>
      </c>
      <c r="E158" s="14" t="s">
        <v>493</v>
      </c>
      <c r="F158" s="11" t="s">
        <v>610</v>
      </c>
    </row>
    <row r="159" spans="1:6" x14ac:dyDescent="0.3">
      <c r="A159" s="22">
        <v>1729</v>
      </c>
      <c r="B159" s="12" t="s">
        <v>41</v>
      </c>
      <c r="C159" s="12" t="s">
        <v>15</v>
      </c>
      <c r="D159" s="14" t="s">
        <v>43</v>
      </c>
      <c r="E159" s="14" t="s">
        <v>73</v>
      </c>
      <c r="F159" s="11" t="s">
        <v>1153</v>
      </c>
    </row>
    <row r="160" spans="1:6" x14ac:dyDescent="0.3">
      <c r="A160" s="22">
        <v>1730</v>
      </c>
      <c r="B160" s="12" t="s">
        <v>41</v>
      </c>
      <c r="C160" s="12" t="s">
        <v>89</v>
      </c>
      <c r="D160" s="14" t="s">
        <v>43</v>
      </c>
      <c r="E160" s="14" t="s">
        <v>116</v>
      </c>
      <c r="F160" s="11" t="s">
        <v>1154</v>
      </c>
    </row>
    <row r="161" spans="1:6" x14ac:dyDescent="0.3">
      <c r="A161" s="22">
        <v>1731</v>
      </c>
      <c r="B161" s="12" t="s">
        <v>22</v>
      </c>
      <c r="C161" s="13" t="s">
        <v>33</v>
      </c>
      <c r="D161" s="14" t="s">
        <v>24</v>
      </c>
      <c r="E161" s="14" t="s">
        <v>34</v>
      </c>
      <c r="F161" s="11" t="s">
        <v>1155</v>
      </c>
    </row>
    <row r="162" spans="1:6" x14ac:dyDescent="0.3">
      <c r="A162" s="22">
        <v>1732</v>
      </c>
      <c r="B162" s="12" t="s">
        <v>22</v>
      </c>
      <c r="C162" s="13" t="s">
        <v>23</v>
      </c>
      <c r="D162" s="14" t="s">
        <v>24</v>
      </c>
      <c r="E162" s="14" t="s">
        <v>25</v>
      </c>
      <c r="F162" s="11" t="s">
        <v>1156</v>
      </c>
    </row>
    <row r="163" spans="1:6" x14ac:dyDescent="0.3">
      <c r="A163" s="22">
        <v>1733</v>
      </c>
      <c r="B163" s="12" t="s">
        <v>41</v>
      </c>
      <c r="C163" s="12" t="s">
        <v>89</v>
      </c>
      <c r="D163" s="14" t="s">
        <v>43</v>
      </c>
      <c r="E163" s="14" t="s">
        <v>116</v>
      </c>
      <c r="F163" s="11" t="s">
        <v>1157</v>
      </c>
    </row>
    <row r="164" spans="1:6" x14ac:dyDescent="0.3">
      <c r="A164" s="22">
        <v>1735</v>
      </c>
      <c r="B164" s="12" t="s">
        <v>22</v>
      </c>
      <c r="C164" s="13" t="s">
        <v>23</v>
      </c>
      <c r="D164" s="14" t="s">
        <v>24</v>
      </c>
      <c r="E164" s="14" t="s">
        <v>25</v>
      </c>
      <c r="F164" s="11" t="s">
        <v>1158</v>
      </c>
    </row>
    <row r="165" spans="1:6" x14ac:dyDescent="0.3">
      <c r="A165" s="22">
        <v>1736</v>
      </c>
      <c r="B165" s="12" t="s">
        <v>41</v>
      </c>
      <c r="C165" s="12" t="s">
        <v>42</v>
      </c>
      <c r="D165" s="14" t="s">
        <v>43</v>
      </c>
      <c r="E165" s="14" t="s">
        <v>44</v>
      </c>
      <c r="F165" s="11" t="s">
        <v>1159</v>
      </c>
    </row>
    <row r="166" spans="1:6" x14ac:dyDescent="0.3">
      <c r="A166" s="22">
        <v>1737</v>
      </c>
      <c r="B166" s="12" t="s">
        <v>41</v>
      </c>
      <c r="C166" s="12" t="s">
        <v>15</v>
      </c>
      <c r="D166" s="14" t="s">
        <v>43</v>
      </c>
      <c r="E166" s="14" t="s">
        <v>73</v>
      </c>
      <c r="F166" s="11" t="s">
        <v>1160</v>
      </c>
    </row>
    <row r="167" spans="1:6" x14ac:dyDescent="0.3">
      <c r="A167" s="22">
        <v>1738</v>
      </c>
      <c r="B167" s="12" t="s">
        <v>22</v>
      </c>
      <c r="C167" s="13" t="s">
        <v>62</v>
      </c>
      <c r="D167" s="14" t="s">
        <v>24</v>
      </c>
      <c r="E167" s="14" t="s">
        <v>63</v>
      </c>
      <c r="F167" s="11" t="s">
        <v>1161</v>
      </c>
    </row>
    <row r="168" spans="1:6" x14ac:dyDescent="0.3">
      <c r="A168" s="22">
        <v>1739</v>
      </c>
      <c r="B168" s="12" t="s">
        <v>41</v>
      </c>
      <c r="C168" s="12" t="s">
        <v>23</v>
      </c>
      <c r="D168" s="14" t="s">
        <v>43</v>
      </c>
      <c r="E168" s="14" t="s">
        <v>247</v>
      </c>
      <c r="F168" s="11" t="s">
        <v>1162</v>
      </c>
    </row>
    <row r="169" spans="1:6" x14ac:dyDescent="0.3">
      <c r="A169" s="22">
        <v>1740</v>
      </c>
      <c r="B169" s="12" t="s">
        <v>41</v>
      </c>
      <c r="C169" s="12" t="s">
        <v>23</v>
      </c>
      <c r="D169" s="14" t="s">
        <v>43</v>
      </c>
      <c r="E169" s="14" t="s">
        <v>247</v>
      </c>
      <c r="F169" s="11" t="s">
        <v>1163</v>
      </c>
    </row>
    <row r="170" spans="1:6" x14ac:dyDescent="0.3">
      <c r="A170" s="22">
        <v>1742</v>
      </c>
      <c r="B170" s="12" t="s">
        <v>22</v>
      </c>
      <c r="C170" s="13" t="s">
        <v>33</v>
      </c>
      <c r="D170" s="14" t="s">
        <v>24</v>
      </c>
      <c r="E170" s="14" t="s">
        <v>34</v>
      </c>
      <c r="F170" s="11" t="s">
        <v>1164</v>
      </c>
    </row>
    <row r="171" spans="1:6" x14ac:dyDescent="0.3">
      <c r="A171" s="22">
        <v>1743</v>
      </c>
      <c r="B171" s="12" t="s">
        <v>41</v>
      </c>
      <c r="C171" s="12" t="s">
        <v>275</v>
      </c>
      <c r="D171" s="14" t="s">
        <v>43</v>
      </c>
      <c r="E171" s="14" t="s">
        <v>320</v>
      </c>
      <c r="F171" s="11" t="s">
        <v>1165</v>
      </c>
    </row>
    <row r="172" spans="1:6" x14ac:dyDescent="0.3">
      <c r="A172" s="22">
        <v>1744</v>
      </c>
      <c r="B172" s="12" t="s">
        <v>41</v>
      </c>
      <c r="C172" s="12" t="s">
        <v>275</v>
      </c>
      <c r="D172" s="14" t="s">
        <v>43</v>
      </c>
      <c r="E172" s="14" t="s">
        <v>320</v>
      </c>
      <c r="F172" s="11" t="s">
        <v>1166</v>
      </c>
    </row>
    <row r="173" spans="1:6" x14ac:dyDescent="0.3">
      <c r="A173" s="22">
        <v>1747</v>
      </c>
      <c r="B173" s="12" t="s">
        <v>22</v>
      </c>
      <c r="C173" s="13" t="s">
        <v>62</v>
      </c>
      <c r="D173" s="14" t="s">
        <v>24</v>
      </c>
      <c r="E173" s="14" t="s">
        <v>63</v>
      </c>
      <c r="F173" s="11" t="s">
        <v>1167</v>
      </c>
    </row>
    <row r="174" spans="1:6" x14ac:dyDescent="0.3">
      <c r="A174" s="22">
        <v>1748</v>
      </c>
      <c r="B174" s="12" t="s">
        <v>100</v>
      </c>
      <c r="C174" s="13" t="s">
        <v>97</v>
      </c>
      <c r="D174" s="14" t="s">
        <v>101</v>
      </c>
      <c r="E174" s="14" t="s">
        <v>207</v>
      </c>
      <c r="F174" s="11" t="s">
        <v>650</v>
      </c>
    </row>
    <row r="175" spans="1:6" x14ac:dyDescent="0.3">
      <c r="A175" s="22">
        <v>1749</v>
      </c>
      <c r="B175" s="13" t="s">
        <v>480</v>
      </c>
      <c r="C175" s="13" t="s">
        <v>42</v>
      </c>
      <c r="D175" s="9" t="s">
        <v>1063</v>
      </c>
      <c r="E175" s="14" t="s">
        <v>518</v>
      </c>
      <c r="F175" s="11" t="s">
        <v>653</v>
      </c>
    </row>
    <row r="176" spans="1:6" x14ac:dyDescent="0.3">
      <c r="A176" s="22">
        <v>1751</v>
      </c>
      <c r="B176" s="12" t="s">
        <v>41</v>
      </c>
      <c r="C176" s="12" t="s">
        <v>33</v>
      </c>
      <c r="D176" s="14" t="s">
        <v>43</v>
      </c>
      <c r="E176" s="14" t="s">
        <v>109</v>
      </c>
      <c r="F176" s="11" t="s">
        <v>1168</v>
      </c>
    </row>
    <row r="177" spans="1:6" x14ac:dyDescent="0.3">
      <c r="A177" s="22">
        <v>1759</v>
      </c>
      <c r="B177" s="12" t="s">
        <v>41</v>
      </c>
      <c r="C177" s="12" t="s">
        <v>97</v>
      </c>
      <c r="D177" s="14" t="s">
        <v>43</v>
      </c>
      <c r="E177" s="14" t="s">
        <v>94</v>
      </c>
      <c r="F177" s="11" t="s">
        <v>658</v>
      </c>
    </row>
    <row r="178" spans="1:6" x14ac:dyDescent="0.3">
      <c r="A178" s="22">
        <v>1761</v>
      </c>
      <c r="B178" s="12" t="s">
        <v>22</v>
      </c>
      <c r="C178" s="13" t="s">
        <v>136</v>
      </c>
      <c r="D178" s="14" t="s">
        <v>24</v>
      </c>
      <c r="E178" s="14" t="s">
        <v>94</v>
      </c>
      <c r="F178" s="11" t="s">
        <v>1096</v>
      </c>
    </row>
    <row r="179" spans="1:6" x14ac:dyDescent="0.3">
      <c r="A179" s="22">
        <v>1763</v>
      </c>
      <c r="B179" s="12" t="s">
        <v>100</v>
      </c>
      <c r="C179" s="12" t="s">
        <v>33</v>
      </c>
      <c r="D179" s="14" t="s">
        <v>101</v>
      </c>
      <c r="E179" s="14" t="s">
        <v>125</v>
      </c>
      <c r="F179" s="11" t="s">
        <v>665</v>
      </c>
    </row>
    <row r="180" spans="1:6" x14ac:dyDescent="0.3">
      <c r="A180" s="22">
        <v>1764</v>
      </c>
      <c r="B180" s="12" t="s">
        <v>22</v>
      </c>
      <c r="C180" s="13" t="s">
        <v>33</v>
      </c>
      <c r="D180" s="14" t="s">
        <v>24</v>
      </c>
      <c r="E180" s="14" t="s">
        <v>34</v>
      </c>
      <c r="F180" s="11" t="s">
        <v>1169</v>
      </c>
    </row>
    <row r="181" spans="1:6" x14ac:dyDescent="0.3">
      <c r="A181" s="22">
        <v>1765</v>
      </c>
      <c r="B181" s="13" t="s">
        <v>480</v>
      </c>
      <c r="C181" s="13" t="s">
        <v>89</v>
      </c>
      <c r="D181" s="9" t="s">
        <v>1063</v>
      </c>
      <c r="E181" s="14" t="s">
        <v>672</v>
      </c>
      <c r="F181" s="11" t="s">
        <v>1076</v>
      </c>
    </row>
    <row r="182" spans="1:6" x14ac:dyDescent="0.3">
      <c r="A182" s="22">
        <v>1766</v>
      </c>
      <c r="B182" s="12" t="s">
        <v>41</v>
      </c>
      <c r="C182" s="12" t="s">
        <v>42</v>
      </c>
      <c r="D182" s="14" t="s">
        <v>43</v>
      </c>
      <c r="E182" s="14" t="s">
        <v>44</v>
      </c>
      <c r="F182" s="11" t="s">
        <v>1170</v>
      </c>
    </row>
    <row r="183" spans="1:6" x14ac:dyDescent="0.3">
      <c r="A183" s="22">
        <v>1774</v>
      </c>
      <c r="B183" s="12" t="s">
        <v>100</v>
      </c>
      <c r="C183" s="13" t="s">
        <v>97</v>
      </c>
      <c r="D183" s="14" t="s">
        <v>101</v>
      </c>
      <c r="E183" s="14" t="s">
        <v>207</v>
      </c>
      <c r="F183" s="11" t="s">
        <v>678</v>
      </c>
    </row>
    <row r="184" spans="1:6" x14ac:dyDescent="0.3">
      <c r="A184" s="22">
        <v>1776</v>
      </c>
      <c r="B184" s="12" t="s">
        <v>41</v>
      </c>
      <c r="C184" s="12" t="s">
        <v>62</v>
      </c>
      <c r="D184" s="14" t="s">
        <v>43</v>
      </c>
      <c r="E184" s="14" t="s">
        <v>166</v>
      </c>
      <c r="F184" s="11" t="s">
        <v>1171</v>
      </c>
    </row>
    <row r="185" spans="1:6" x14ac:dyDescent="0.3">
      <c r="A185" s="22">
        <v>1779</v>
      </c>
      <c r="B185" s="12" t="s">
        <v>22</v>
      </c>
      <c r="C185" s="13" t="s">
        <v>62</v>
      </c>
      <c r="D185" s="14" t="s">
        <v>24</v>
      </c>
      <c r="E185" s="14" t="s">
        <v>63</v>
      </c>
      <c r="F185" s="11" t="s">
        <v>1172</v>
      </c>
    </row>
    <row r="186" spans="1:6" x14ac:dyDescent="0.3">
      <c r="A186" s="22">
        <v>1782</v>
      </c>
      <c r="B186" s="12" t="s">
        <v>22</v>
      </c>
      <c r="C186" s="13" t="s">
        <v>42</v>
      </c>
      <c r="D186" s="14" t="s">
        <v>24</v>
      </c>
      <c r="E186" s="14" t="s">
        <v>493</v>
      </c>
      <c r="F186" s="11" t="s">
        <v>1077</v>
      </c>
    </row>
    <row r="187" spans="1:6" x14ac:dyDescent="0.3">
      <c r="A187" s="22">
        <v>1783</v>
      </c>
      <c r="B187" s="12" t="s">
        <v>22</v>
      </c>
      <c r="C187" s="13" t="s">
        <v>42</v>
      </c>
      <c r="D187" s="14" t="s">
        <v>24</v>
      </c>
      <c r="E187" s="14" t="s">
        <v>493</v>
      </c>
      <c r="F187" s="11" t="s">
        <v>1078</v>
      </c>
    </row>
    <row r="188" spans="1:6" x14ac:dyDescent="0.3">
      <c r="A188" s="22">
        <v>1784</v>
      </c>
      <c r="B188" s="12" t="s">
        <v>22</v>
      </c>
      <c r="C188" s="13" t="s">
        <v>89</v>
      </c>
      <c r="D188" s="14" t="s">
        <v>24</v>
      </c>
      <c r="E188" s="14" t="s">
        <v>90</v>
      </c>
      <c r="F188" s="11" t="s">
        <v>1173</v>
      </c>
    </row>
    <row r="189" spans="1:6" x14ac:dyDescent="0.3">
      <c r="A189" s="22">
        <v>1786</v>
      </c>
      <c r="B189" s="12" t="s">
        <v>22</v>
      </c>
      <c r="C189" s="13" t="s">
        <v>15</v>
      </c>
      <c r="D189" s="14" t="s">
        <v>24</v>
      </c>
      <c r="E189" s="14" t="s">
        <v>106</v>
      </c>
      <c r="F189" s="11" t="s">
        <v>1174</v>
      </c>
    </row>
    <row r="190" spans="1:6" x14ac:dyDescent="0.3">
      <c r="A190" s="22">
        <v>1797</v>
      </c>
      <c r="B190" s="12" t="s">
        <v>100</v>
      </c>
      <c r="C190" s="12" t="s">
        <v>23</v>
      </c>
      <c r="D190" s="14" t="s">
        <v>101</v>
      </c>
      <c r="E190" s="14" t="s">
        <v>254</v>
      </c>
      <c r="F190" s="11" t="s">
        <v>698</v>
      </c>
    </row>
    <row r="191" spans="1:6" x14ac:dyDescent="0.3">
      <c r="A191" s="22">
        <v>1831</v>
      </c>
      <c r="B191" s="12" t="s">
        <v>22</v>
      </c>
      <c r="C191" s="13" t="s">
        <v>89</v>
      </c>
      <c r="D191" s="14" t="s">
        <v>24</v>
      </c>
      <c r="E191" s="14" t="s">
        <v>90</v>
      </c>
      <c r="F191" s="11" t="s">
        <v>1175</v>
      </c>
    </row>
    <row r="192" spans="1:6" x14ac:dyDescent="0.3">
      <c r="A192" s="22">
        <v>1832</v>
      </c>
      <c r="B192" s="12" t="s">
        <v>41</v>
      </c>
      <c r="C192" s="12" t="s">
        <v>275</v>
      </c>
      <c r="D192" s="14" t="s">
        <v>43</v>
      </c>
      <c r="E192" s="14" t="s">
        <v>320</v>
      </c>
      <c r="F192" s="11" t="s">
        <v>1176</v>
      </c>
    </row>
    <row r="193" spans="1:6" x14ac:dyDescent="0.3">
      <c r="A193" s="22">
        <v>1838</v>
      </c>
      <c r="B193" s="13" t="s">
        <v>480</v>
      </c>
      <c r="C193" s="13" t="s">
        <v>33</v>
      </c>
      <c r="D193" s="9" t="s">
        <v>1063</v>
      </c>
      <c r="E193" s="14" t="s">
        <v>707</v>
      </c>
      <c r="F193" s="11" t="s">
        <v>1079</v>
      </c>
    </row>
    <row r="194" spans="1:6" x14ac:dyDescent="0.3">
      <c r="A194" s="22">
        <v>1839</v>
      </c>
      <c r="B194" s="13" t="s">
        <v>480</v>
      </c>
      <c r="C194" s="13" t="s">
        <v>42</v>
      </c>
      <c r="D194" s="9" t="s">
        <v>1063</v>
      </c>
      <c r="E194" s="14" t="s">
        <v>518</v>
      </c>
      <c r="F194" s="11" t="s">
        <v>711</v>
      </c>
    </row>
    <row r="195" spans="1:6" x14ac:dyDescent="0.3">
      <c r="A195" s="22">
        <v>1840</v>
      </c>
      <c r="B195" s="13" t="s">
        <v>480</v>
      </c>
      <c r="C195" s="13" t="s">
        <v>62</v>
      </c>
      <c r="D195" s="9" t="s">
        <v>1063</v>
      </c>
      <c r="E195" s="14" t="s">
        <v>716</v>
      </c>
      <c r="F195" s="11" t="s">
        <v>1080</v>
      </c>
    </row>
    <row r="196" spans="1:6" x14ac:dyDescent="0.3">
      <c r="A196" s="22">
        <v>1841</v>
      </c>
      <c r="B196" s="13" t="s">
        <v>480</v>
      </c>
      <c r="C196" s="13" t="s">
        <v>62</v>
      </c>
      <c r="D196" s="9" t="s">
        <v>1063</v>
      </c>
      <c r="E196" s="14" t="s">
        <v>716</v>
      </c>
      <c r="F196" s="11" t="s">
        <v>1081</v>
      </c>
    </row>
    <row r="197" spans="1:6" x14ac:dyDescent="0.3">
      <c r="A197" s="22">
        <v>1874</v>
      </c>
      <c r="B197" s="12" t="s">
        <v>80</v>
      </c>
      <c r="C197" s="12" t="s">
        <v>275</v>
      </c>
      <c r="D197" s="14" t="s">
        <v>82</v>
      </c>
      <c r="E197" s="14" t="s">
        <v>332</v>
      </c>
      <c r="F197" s="11" t="s">
        <v>724</v>
      </c>
    </row>
    <row r="198" spans="1:6" x14ac:dyDescent="0.3">
      <c r="A198" s="22">
        <v>1875</v>
      </c>
      <c r="B198" s="12" t="s">
        <v>100</v>
      </c>
      <c r="C198" s="12" t="s">
        <v>23</v>
      </c>
      <c r="D198" s="14" t="s">
        <v>101</v>
      </c>
      <c r="E198" s="14" t="s">
        <v>254</v>
      </c>
      <c r="F198" s="11" t="s">
        <v>727</v>
      </c>
    </row>
    <row r="199" spans="1:6" x14ac:dyDescent="0.3">
      <c r="A199" s="22">
        <v>1876</v>
      </c>
      <c r="B199" s="12" t="s">
        <v>100</v>
      </c>
      <c r="C199" s="12" t="s">
        <v>23</v>
      </c>
      <c r="D199" s="14" t="s">
        <v>101</v>
      </c>
      <c r="E199" s="14" t="s">
        <v>254</v>
      </c>
      <c r="F199" s="11" t="s">
        <v>730</v>
      </c>
    </row>
    <row r="200" spans="1:6" x14ac:dyDescent="0.3">
      <c r="A200" s="22">
        <v>1878</v>
      </c>
      <c r="B200" s="12" t="s">
        <v>80</v>
      </c>
      <c r="C200" s="12" t="s">
        <v>23</v>
      </c>
      <c r="D200" s="14" t="s">
        <v>82</v>
      </c>
      <c r="E200" s="14" t="s">
        <v>383</v>
      </c>
      <c r="F200" s="11" t="s">
        <v>734</v>
      </c>
    </row>
    <row r="201" spans="1:6" x14ac:dyDescent="0.3">
      <c r="A201" s="22">
        <v>1879</v>
      </c>
      <c r="B201" s="12" t="s">
        <v>100</v>
      </c>
      <c r="C201" s="13" t="s">
        <v>62</v>
      </c>
      <c r="D201" s="14" t="s">
        <v>101</v>
      </c>
      <c r="E201" s="14" t="s">
        <v>211</v>
      </c>
      <c r="F201" s="20" t="s">
        <v>1196</v>
      </c>
    </row>
    <row r="202" spans="1:6" x14ac:dyDescent="0.3">
      <c r="A202" s="22">
        <v>1880</v>
      </c>
      <c r="B202" s="12" t="s">
        <v>80</v>
      </c>
      <c r="C202" s="12" t="s">
        <v>62</v>
      </c>
      <c r="D202" s="14" t="s">
        <v>82</v>
      </c>
      <c r="E202" s="14" t="s">
        <v>328</v>
      </c>
      <c r="F202" s="11" t="s">
        <v>740</v>
      </c>
    </row>
    <row r="203" spans="1:6" x14ac:dyDescent="0.3">
      <c r="A203" s="22">
        <v>1881</v>
      </c>
      <c r="B203" s="12" t="s">
        <v>80</v>
      </c>
      <c r="C203" s="12" t="s">
        <v>23</v>
      </c>
      <c r="D203" s="14" t="s">
        <v>82</v>
      </c>
      <c r="E203" s="14" t="s">
        <v>383</v>
      </c>
      <c r="F203" s="11" t="s">
        <v>743</v>
      </c>
    </row>
    <row r="204" spans="1:6" x14ac:dyDescent="0.3">
      <c r="A204" s="22">
        <v>1882</v>
      </c>
      <c r="B204" s="12" t="s">
        <v>80</v>
      </c>
      <c r="C204" s="12" t="s">
        <v>275</v>
      </c>
      <c r="D204" s="14" t="s">
        <v>82</v>
      </c>
      <c r="E204" s="14" t="s">
        <v>332</v>
      </c>
      <c r="F204" s="11" t="s">
        <v>746</v>
      </c>
    </row>
    <row r="205" spans="1:6" x14ac:dyDescent="0.3">
      <c r="A205" s="22">
        <v>1883</v>
      </c>
      <c r="B205" s="12" t="s">
        <v>80</v>
      </c>
      <c r="C205" s="12" t="s">
        <v>275</v>
      </c>
      <c r="D205" s="14" t="s">
        <v>82</v>
      </c>
      <c r="E205" s="14" t="s">
        <v>332</v>
      </c>
      <c r="F205" s="11" t="s">
        <v>749</v>
      </c>
    </row>
    <row r="206" spans="1:6" x14ac:dyDescent="0.3">
      <c r="A206" s="22">
        <v>1884</v>
      </c>
      <c r="B206" s="12" t="s">
        <v>80</v>
      </c>
      <c r="C206" s="12" t="s">
        <v>62</v>
      </c>
      <c r="D206" s="14" t="s">
        <v>82</v>
      </c>
      <c r="E206" s="14" t="s">
        <v>328</v>
      </c>
      <c r="F206" s="11" t="s">
        <v>752</v>
      </c>
    </row>
    <row r="207" spans="1:6" x14ac:dyDescent="0.3">
      <c r="A207" s="22">
        <v>1885</v>
      </c>
      <c r="B207" s="12" t="s">
        <v>80</v>
      </c>
      <c r="C207" s="13" t="s">
        <v>42</v>
      </c>
      <c r="D207" s="14" t="s">
        <v>82</v>
      </c>
      <c r="E207" s="14" t="s">
        <v>526</v>
      </c>
      <c r="F207" s="11" t="s">
        <v>755</v>
      </c>
    </row>
    <row r="208" spans="1:6" x14ac:dyDescent="0.3">
      <c r="A208" s="22">
        <v>1886</v>
      </c>
      <c r="B208" s="12" t="s">
        <v>80</v>
      </c>
      <c r="C208" s="12" t="s">
        <v>275</v>
      </c>
      <c r="D208" s="14" t="s">
        <v>82</v>
      </c>
      <c r="E208" s="14" t="s">
        <v>332</v>
      </c>
      <c r="F208" s="11" t="s">
        <v>758</v>
      </c>
    </row>
    <row r="209" spans="1:6" x14ac:dyDescent="0.3">
      <c r="A209" s="22">
        <v>1887</v>
      </c>
      <c r="B209" s="12" t="s">
        <v>80</v>
      </c>
      <c r="C209" s="13" t="s">
        <v>42</v>
      </c>
      <c r="D209" s="14" t="s">
        <v>82</v>
      </c>
      <c r="E209" s="14" t="s">
        <v>526</v>
      </c>
      <c r="F209" s="11" t="s">
        <v>761</v>
      </c>
    </row>
    <row r="210" spans="1:6" x14ac:dyDescent="0.3">
      <c r="A210" s="22">
        <v>1888</v>
      </c>
      <c r="B210" s="12" t="s">
        <v>80</v>
      </c>
      <c r="C210" s="12" t="s">
        <v>275</v>
      </c>
      <c r="D210" s="14" t="s">
        <v>82</v>
      </c>
      <c r="E210" s="14" t="s">
        <v>332</v>
      </c>
      <c r="F210" s="11" t="s">
        <v>764</v>
      </c>
    </row>
    <row r="211" spans="1:6" x14ac:dyDescent="0.3">
      <c r="A211" s="22">
        <v>1889</v>
      </c>
      <c r="B211" s="12" t="s">
        <v>80</v>
      </c>
      <c r="C211" s="13" t="s">
        <v>42</v>
      </c>
      <c r="D211" s="14" t="s">
        <v>82</v>
      </c>
      <c r="E211" s="14" t="s">
        <v>526</v>
      </c>
      <c r="F211" s="11" t="s">
        <v>767</v>
      </c>
    </row>
    <row r="212" spans="1:6" x14ac:dyDescent="0.3">
      <c r="A212" s="22">
        <v>1909</v>
      </c>
      <c r="B212" s="12" t="s">
        <v>80</v>
      </c>
      <c r="C212" s="12" t="s">
        <v>136</v>
      </c>
      <c r="D212" s="14" t="s">
        <v>82</v>
      </c>
      <c r="E212" s="14" t="s">
        <v>137</v>
      </c>
      <c r="F212" s="11" t="s">
        <v>770</v>
      </c>
    </row>
    <row r="213" spans="1:6" x14ac:dyDescent="0.3">
      <c r="A213" s="22">
        <v>1925</v>
      </c>
      <c r="B213" s="12" t="s">
        <v>80</v>
      </c>
      <c r="C213" s="8" t="s">
        <v>15</v>
      </c>
      <c r="D213" s="14" t="s">
        <v>82</v>
      </c>
      <c r="E213" s="14" t="s">
        <v>373</v>
      </c>
      <c r="F213" s="11" t="s">
        <v>773</v>
      </c>
    </row>
    <row r="214" spans="1:6" x14ac:dyDescent="0.3">
      <c r="A214" s="22">
        <v>1926</v>
      </c>
      <c r="B214" s="12" t="s">
        <v>80</v>
      </c>
      <c r="C214" s="12" t="s">
        <v>89</v>
      </c>
      <c r="D214" s="14" t="s">
        <v>82</v>
      </c>
      <c r="E214" s="14" t="s">
        <v>180</v>
      </c>
      <c r="F214" s="11" t="s">
        <v>776</v>
      </c>
    </row>
    <row r="215" spans="1:6" x14ac:dyDescent="0.3">
      <c r="A215" s="22">
        <v>1929</v>
      </c>
      <c r="B215" s="12" t="s">
        <v>80</v>
      </c>
      <c r="C215" s="12" t="s">
        <v>62</v>
      </c>
      <c r="D215" s="14" t="s">
        <v>82</v>
      </c>
      <c r="E215" s="14" t="s">
        <v>328</v>
      </c>
      <c r="F215" s="11" t="s">
        <v>779</v>
      </c>
    </row>
    <row r="216" spans="1:6" x14ac:dyDescent="0.3">
      <c r="A216" s="22">
        <v>1930</v>
      </c>
      <c r="B216" s="12" t="s">
        <v>80</v>
      </c>
      <c r="C216" s="12" t="s">
        <v>23</v>
      </c>
      <c r="D216" s="14" t="s">
        <v>82</v>
      </c>
      <c r="E216" s="14" t="s">
        <v>383</v>
      </c>
      <c r="F216" s="11" t="s">
        <v>782</v>
      </c>
    </row>
    <row r="217" spans="1:6" x14ac:dyDescent="0.3">
      <c r="A217" s="22">
        <v>1932</v>
      </c>
      <c r="B217" s="12" t="s">
        <v>80</v>
      </c>
      <c r="C217" s="12" t="s">
        <v>62</v>
      </c>
      <c r="D217" s="14" t="s">
        <v>82</v>
      </c>
      <c r="E217" s="14" t="s">
        <v>328</v>
      </c>
      <c r="F217" s="11" t="s">
        <v>785</v>
      </c>
    </row>
    <row r="218" spans="1:6" x14ac:dyDescent="0.3">
      <c r="A218" s="22">
        <v>1933</v>
      </c>
      <c r="B218" s="12" t="s">
        <v>100</v>
      </c>
      <c r="C218" s="12" t="s">
        <v>275</v>
      </c>
      <c r="D218" s="14" t="s">
        <v>101</v>
      </c>
      <c r="E218" s="14" t="s">
        <v>276</v>
      </c>
      <c r="F218" s="11" t="s">
        <v>788</v>
      </c>
    </row>
    <row r="219" spans="1:6" x14ac:dyDescent="0.3">
      <c r="A219" s="22">
        <v>1938</v>
      </c>
      <c r="B219" s="12" t="s">
        <v>80</v>
      </c>
      <c r="C219" s="12" t="s">
        <v>275</v>
      </c>
      <c r="D219" s="14" t="s">
        <v>82</v>
      </c>
      <c r="E219" s="14" t="s">
        <v>332</v>
      </c>
      <c r="F219" s="11" t="s">
        <v>791</v>
      </c>
    </row>
    <row r="220" spans="1:6" x14ac:dyDescent="0.3">
      <c r="A220" s="22">
        <v>1947</v>
      </c>
      <c r="B220" s="12" t="s">
        <v>100</v>
      </c>
      <c r="C220" s="12" t="s">
        <v>89</v>
      </c>
      <c r="D220" s="14" t="s">
        <v>101</v>
      </c>
      <c r="E220" s="14" t="s">
        <v>237</v>
      </c>
      <c r="F220" s="11" t="s">
        <v>794</v>
      </c>
    </row>
    <row r="221" spans="1:6" x14ac:dyDescent="0.3">
      <c r="A221" s="22">
        <v>1950</v>
      </c>
      <c r="B221" s="12" t="s">
        <v>100</v>
      </c>
      <c r="C221" s="8" t="s">
        <v>42</v>
      </c>
      <c r="D221" s="14" t="s">
        <v>101</v>
      </c>
      <c r="E221" s="14" t="s">
        <v>219</v>
      </c>
      <c r="F221" s="11" t="s">
        <v>797</v>
      </c>
    </row>
    <row r="222" spans="1:6" x14ac:dyDescent="0.3">
      <c r="A222" s="22">
        <v>1954</v>
      </c>
      <c r="B222" s="12" t="s">
        <v>100</v>
      </c>
      <c r="C222" s="13" t="s">
        <v>97</v>
      </c>
      <c r="D222" s="14" t="s">
        <v>101</v>
      </c>
      <c r="E222" s="14" t="s">
        <v>207</v>
      </c>
      <c r="F222" s="11" t="s">
        <v>800</v>
      </c>
    </row>
    <row r="223" spans="1:6" x14ac:dyDescent="0.3">
      <c r="A223" s="22">
        <v>1955</v>
      </c>
      <c r="B223" s="12" t="s">
        <v>100</v>
      </c>
      <c r="C223" s="12" t="s">
        <v>23</v>
      </c>
      <c r="D223" s="14" t="s">
        <v>101</v>
      </c>
      <c r="E223" s="14" t="s">
        <v>254</v>
      </c>
      <c r="F223" s="11" t="s">
        <v>803</v>
      </c>
    </row>
    <row r="224" spans="1:6" x14ac:dyDescent="0.3">
      <c r="A224" s="22">
        <v>1963</v>
      </c>
      <c r="B224" s="12" t="s">
        <v>80</v>
      </c>
      <c r="C224" s="12" t="s">
        <v>89</v>
      </c>
      <c r="D224" s="14" t="s">
        <v>82</v>
      </c>
      <c r="E224" s="14" t="s">
        <v>180</v>
      </c>
      <c r="F224" s="11" t="s">
        <v>806</v>
      </c>
    </row>
    <row r="225" spans="1:6" x14ac:dyDescent="0.3">
      <c r="A225" s="22">
        <v>2014</v>
      </c>
      <c r="B225" s="12" t="s">
        <v>80</v>
      </c>
      <c r="C225" s="12" t="s">
        <v>89</v>
      </c>
      <c r="D225" s="14" t="s">
        <v>82</v>
      </c>
      <c r="E225" s="14" t="s">
        <v>180</v>
      </c>
      <c r="F225" s="11" t="s">
        <v>809</v>
      </c>
    </row>
    <row r="226" spans="1:6" x14ac:dyDescent="0.3">
      <c r="A226" s="22">
        <v>2015</v>
      </c>
      <c r="B226" s="12" t="s">
        <v>41</v>
      </c>
      <c r="C226" s="12" t="s">
        <v>42</v>
      </c>
      <c r="D226" s="14" t="s">
        <v>43</v>
      </c>
      <c r="E226" s="14" t="s">
        <v>44</v>
      </c>
      <c r="F226" s="11" t="s">
        <v>1177</v>
      </c>
    </row>
    <row r="227" spans="1:6" x14ac:dyDescent="0.3">
      <c r="A227" s="22">
        <v>2016</v>
      </c>
      <c r="B227" s="12" t="s">
        <v>100</v>
      </c>
      <c r="C227" s="12" t="s">
        <v>136</v>
      </c>
      <c r="D227" s="14" t="s">
        <v>101</v>
      </c>
      <c r="E227" s="14" t="s">
        <v>281</v>
      </c>
      <c r="F227" s="11" t="s">
        <v>815</v>
      </c>
    </row>
    <row r="228" spans="1:6" x14ac:dyDescent="0.3">
      <c r="A228" s="22">
        <v>2017</v>
      </c>
      <c r="B228" s="12" t="s">
        <v>100</v>
      </c>
      <c r="C228" s="12" t="s">
        <v>23</v>
      </c>
      <c r="D228" s="14" t="s">
        <v>101</v>
      </c>
      <c r="E228" s="14" t="s">
        <v>254</v>
      </c>
      <c r="F228" s="11" t="s">
        <v>818</v>
      </c>
    </row>
    <row r="229" spans="1:6" x14ac:dyDescent="0.3">
      <c r="A229" s="22">
        <v>2018</v>
      </c>
      <c r="B229" s="12" t="s">
        <v>80</v>
      </c>
      <c r="C229" s="13" t="s">
        <v>42</v>
      </c>
      <c r="D229" s="14" t="s">
        <v>82</v>
      </c>
      <c r="E229" s="14" t="s">
        <v>526</v>
      </c>
      <c r="F229" s="11" t="s">
        <v>821</v>
      </c>
    </row>
    <row r="230" spans="1:6" x14ac:dyDescent="0.3">
      <c r="A230" s="22">
        <v>2019</v>
      </c>
      <c r="B230" s="12" t="s">
        <v>80</v>
      </c>
      <c r="C230" s="13" t="s">
        <v>42</v>
      </c>
      <c r="D230" s="14" t="s">
        <v>82</v>
      </c>
      <c r="E230" s="14" t="s">
        <v>526</v>
      </c>
      <c r="F230" s="11" t="s">
        <v>824</v>
      </c>
    </row>
    <row r="231" spans="1:6" x14ac:dyDescent="0.3">
      <c r="A231" s="22">
        <v>2021</v>
      </c>
      <c r="B231" s="12" t="s">
        <v>80</v>
      </c>
      <c r="C231" s="12" t="s">
        <v>33</v>
      </c>
      <c r="D231" s="14" t="s">
        <v>82</v>
      </c>
      <c r="E231" s="14" t="s">
        <v>83</v>
      </c>
      <c r="F231" s="11" t="s">
        <v>827</v>
      </c>
    </row>
    <row r="232" spans="1:6" x14ac:dyDescent="0.3">
      <c r="A232" s="22">
        <v>2022</v>
      </c>
      <c r="B232" s="12" t="s">
        <v>80</v>
      </c>
      <c r="C232" s="12" t="s">
        <v>89</v>
      </c>
      <c r="D232" s="14" t="s">
        <v>82</v>
      </c>
      <c r="E232" s="14" t="s">
        <v>180</v>
      </c>
      <c r="F232" s="11" t="s">
        <v>830</v>
      </c>
    </row>
    <row r="233" spans="1:6" x14ac:dyDescent="0.3">
      <c r="A233" s="22">
        <v>2023</v>
      </c>
      <c r="B233" s="12" t="s">
        <v>100</v>
      </c>
      <c r="C233" s="12" t="s">
        <v>136</v>
      </c>
      <c r="D233" s="14" t="s">
        <v>101</v>
      </c>
      <c r="E233" s="14" t="s">
        <v>281</v>
      </c>
      <c r="F233" s="11" t="s">
        <v>833</v>
      </c>
    </row>
    <row r="234" spans="1:6" x14ac:dyDescent="0.3">
      <c r="A234" s="22">
        <v>2024</v>
      </c>
      <c r="B234" s="12" t="s">
        <v>80</v>
      </c>
      <c r="C234" s="12" t="s">
        <v>33</v>
      </c>
      <c r="D234" s="14" t="s">
        <v>82</v>
      </c>
      <c r="E234" s="14" t="s">
        <v>83</v>
      </c>
      <c r="F234" s="11" t="s">
        <v>836</v>
      </c>
    </row>
    <row r="235" spans="1:6" x14ac:dyDescent="0.3">
      <c r="A235" s="22">
        <v>2027</v>
      </c>
      <c r="B235" s="12" t="s">
        <v>80</v>
      </c>
      <c r="C235" s="12" t="s">
        <v>89</v>
      </c>
      <c r="D235" s="14" t="s">
        <v>82</v>
      </c>
      <c r="E235" s="14" t="s">
        <v>180</v>
      </c>
      <c r="F235" s="11" t="s">
        <v>839</v>
      </c>
    </row>
    <row r="236" spans="1:6" x14ac:dyDescent="0.3">
      <c r="A236" s="22">
        <v>2028</v>
      </c>
      <c r="B236" s="12" t="s">
        <v>100</v>
      </c>
      <c r="C236" s="12" t="s">
        <v>89</v>
      </c>
      <c r="D236" s="14" t="s">
        <v>101</v>
      </c>
      <c r="E236" s="14" t="s">
        <v>237</v>
      </c>
      <c r="F236" s="11" t="s">
        <v>842</v>
      </c>
    </row>
    <row r="237" spans="1:6" x14ac:dyDescent="0.3">
      <c r="A237" s="22">
        <v>2029</v>
      </c>
      <c r="B237" s="12" t="s">
        <v>100</v>
      </c>
      <c r="C237" s="8" t="s">
        <v>42</v>
      </c>
      <c r="D237" s="14" t="s">
        <v>101</v>
      </c>
      <c r="E237" s="14" t="s">
        <v>219</v>
      </c>
      <c r="F237" s="11" t="s">
        <v>846</v>
      </c>
    </row>
    <row r="238" spans="1:6" x14ac:dyDescent="0.3">
      <c r="A238" s="22">
        <v>2031</v>
      </c>
      <c r="B238" s="12" t="s">
        <v>100</v>
      </c>
      <c r="C238" s="8" t="s">
        <v>42</v>
      </c>
      <c r="D238" s="14" t="s">
        <v>101</v>
      </c>
      <c r="E238" s="14" t="s">
        <v>219</v>
      </c>
      <c r="F238" s="11" t="s">
        <v>849</v>
      </c>
    </row>
    <row r="239" spans="1:6" x14ac:dyDescent="0.3">
      <c r="A239" s="22">
        <v>2033</v>
      </c>
      <c r="B239" s="12" t="s">
        <v>100</v>
      </c>
      <c r="C239" s="8" t="s">
        <v>42</v>
      </c>
      <c r="D239" s="14" t="s">
        <v>101</v>
      </c>
      <c r="E239" s="14" t="s">
        <v>219</v>
      </c>
      <c r="F239" s="11" t="s">
        <v>853</v>
      </c>
    </row>
    <row r="240" spans="1:6" x14ac:dyDescent="0.3">
      <c r="A240" s="22">
        <v>2035</v>
      </c>
      <c r="B240" s="12" t="s">
        <v>100</v>
      </c>
      <c r="C240" s="13" t="s">
        <v>62</v>
      </c>
      <c r="D240" s="14" t="s">
        <v>101</v>
      </c>
      <c r="E240" s="14" t="s">
        <v>211</v>
      </c>
      <c r="F240" s="11" t="s">
        <v>856</v>
      </c>
    </row>
    <row r="241" spans="1:6" x14ac:dyDescent="0.3">
      <c r="A241" s="22">
        <v>2036</v>
      </c>
      <c r="B241" s="13" t="s">
        <v>480</v>
      </c>
      <c r="C241" s="13" t="s">
        <v>15</v>
      </c>
      <c r="D241" s="9" t="s">
        <v>1063</v>
      </c>
      <c r="E241" s="14" t="s">
        <v>485</v>
      </c>
      <c r="F241" s="11" t="s">
        <v>859</v>
      </c>
    </row>
    <row r="242" spans="1:6" x14ac:dyDescent="0.3">
      <c r="A242" s="22">
        <v>2037</v>
      </c>
      <c r="B242" s="13" t="s">
        <v>480</v>
      </c>
      <c r="C242" s="13" t="s">
        <v>15</v>
      </c>
      <c r="D242" s="9" t="s">
        <v>1063</v>
      </c>
      <c r="E242" s="14" t="s">
        <v>485</v>
      </c>
      <c r="F242" s="11" t="s">
        <v>863</v>
      </c>
    </row>
    <row r="243" spans="1:6" x14ac:dyDescent="0.3">
      <c r="A243" s="22">
        <v>2038</v>
      </c>
      <c r="B243" s="13" t="s">
        <v>480</v>
      </c>
      <c r="C243" s="13" t="s">
        <v>15</v>
      </c>
      <c r="D243" s="9" t="s">
        <v>1063</v>
      </c>
      <c r="E243" s="14" t="s">
        <v>485</v>
      </c>
      <c r="F243" s="11" t="s">
        <v>866</v>
      </c>
    </row>
    <row r="244" spans="1:6" x14ac:dyDescent="0.3">
      <c r="A244" s="22">
        <v>2039</v>
      </c>
      <c r="B244" s="13" t="s">
        <v>480</v>
      </c>
      <c r="C244" s="13" t="s">
        <v>42</v>
      </c>
      <c r="D244" s="9" t="s">
        <v>1063</v>
      </c>
      <c r="E244" s="14" t="s">
        <v>518</v>
      </c>
      <c r="F244" s="11" t="s">
        <v>869</v>
      </c>
    </row>
    <row r="245" spans="1:6" x14ac:dyDescent="0.3">
      <c r="A245" s="22">
        <v>2040</v>
      </c>
      <c r="B245" s="13" t="s">
        <v>480</v>
      </c>
      <c r="C245" s="13" t="s">
        <v>42</v>
      </c>
      <c r="D245" s="9" t="s">
        <v>1063</v>
      </c>
      <c r="E245" s="14" t="s">
        <v>518</v>
      </c>
      <c r="F245" s="11" t="s">
        <v>872</v>
      </c>
    </row>
    <row r="246" spans="1:6" x14ac:dyDescent="0.3">
      <c r="A246" s="22">
        <v>2041</v>
      </c>
      <c r="B246" s="13" t="s">
        <v>480</v>
      </c>
      <c r="C246" s="13" t="s">
        <v>33</v>
      </c>
      <c r="D246" s="9" t="s">
        <v>1063</v>
      </c>
      <c r="E246" s="14" t="s">
        <v>707</v>
      </c>
      <c r="F246" s="11" t="s">
        <v>875</v>
      </c>
    </row>
    <row r="247" spans="1:6" x14ac:dyDescent="0.3">
      <c r="A247" s="22">
        <v>2042</v>
      </c>
      <c r="B247" s="13" t="s">
        <v>480</v>
      </c>
      <c r="C247" s="13" t="s">
        <v>33</v>
      </c>
      <c r="D247" s="9" t="s">
        <v>1063</v>
      </c>
      <c r="E247" s="14" t="s">
        <v>707</v>
      </c>
      <c r="F247" s="11" t="s">
        <v>878</v>
      </c>
    </row>
    <row r="248" spans="1:6" x14ac:dyDescent="0.3">
      <c r="A248" s="22">
        <v>2043</v>
      </c>
      <c r="B248" s="13" t="s">
        <v>480</v>
      </c>
      <c r="C248" s="13" t="s">
        <v>33</v>
      </c>
      <c r="D248" s="9" t="s">
        <v>1063</v>
      </c>
      <c r="E248" s="14" t="s">
        <v>707</v>
      </c>
      <c r="F248" s="11" t="s">
        <v>881</v>
      </c>
    </row>
    <row r="249" spans="1:6" x14ac:dyDescent="0.3">
      <c r="A249" s="22">
        <v>2044</v>
      </c>
      <c r="B249" s="13" t="s">
        <v>480</v>
      </c>
      <c r="C249" s="13" t="s">
        <v>33</v>
      </c>
      <c r="D249" s="9" t="s">
        <v>1063</v>
      </c>
      <c r="E249" s="14" t="s">
        <v>707</v>
      </c>
      <c r="F249" s="11" t="s">
        <v>884</v>
      </c>
    </row>
    <row r="250" spans="1:6" x14ac:dyDescent="0.3">
      <c r="A250" s="22">
        <v>2045</v>
      </c>
      <c r="B250" s="13" t="s">
        <v>480</v>
      </c>
      <c r="C250" s="13" t="s">
        <v>33</v>
      </c>
      <c r="D250" s="9" t="s">
        <v>1063</v>
      </c>
      <c r="E250" s="14" t="s">
        <v>707</v>
      </c>
      <c r="F250" s="11" t="s">
        <v>887</v>
      </c>
    </row>
    <row r="251" spans="1:6" x14ac:dyDescent="0.3">
      <c r="A251" s="22">
        <v>2046</v>
      </c>
      <c r="B251" s="13" t="s">
        <v>480</v>
      </c>
      <c r="C251" s="13" t="s">
        <v>62</v>
      </c>
      <c r="D251" s="9" t="s">
        <v>1063</v>
      </c>
      <c r="E251" s="14" t="s">
        <v>716</v>
      </c>
      <c r="F251" s="11" t="s">
        <v>1082</v>
      </c>
    </row>
    <row r="252" spans="1:6" x14ac:dyDescent="0.3">
      <c r="A252" s="22">
        <v>2047</v>
      </c>
      <c r="B252" s="13" t="s">
        <v>480</v>
      </c>
      <c r="C252" s="13" t="s">
        <v>62</v>
      </c>
      <c r="D252" s="9" t="s">
        <v>1063</v>
      </c>
      <c r="E252" s="14" t="s">
        <v>716</v>
      </c>
      <c r="F252" s="11" t="s">
        <v>1083</v>
      </c>
    </row>
    <row r="253" spans="1:6" x14ac:dyDescent="0.3">
      <c r="A253" s="22">
        <v>2048</v>
      </c>
      <c r="B253" s="13" t="s">
        <v>480</v>
      </c>
      <c r="C253" s="13" t="s">
        <v>62</v>
      </c>
      <c r="D253" s="9" t="s">
        <v>1063</v>
      </c>
      <c r="E253" s="14" t="s">
        <v>716</v>
      </c>
      <c r="F253" s="11" t="s">
        <v>1084</v>
      </c>
    </row>
    <row r="254" spans="1:6" x14ac:dyDescent="0.3">
      <c r="A254" s="22">
        <v>2049</v>
      </c>
      <c r="B254" s="13" t="s">
        <v>480</v>
      </c>
      <c r="C254" s="13" t="s">
        <v>62</v>
      </c>
      <c r="D254" s="9" t="s">
        <v>1063</v>
      </c>
      <c r="E254" s="14" t="s">
        <v>716</v>
      </c>
      <c r="F254" s="11" t="s">
        <v>1085</v>
      </c>
    </row>
    <row r="255" spans="1:6" x14ac:dyDescent="0.3">
      <c r="A255" s="22">
        <v>2050</v>
      </c>
      <c r="B255" s="13" t="s">
        <v>480</v>
      </c>
      <c r="C255" s="13" t="s">
        <v>89</v>
      </c>
      <c r="D255" s="9" t="s">
        <v>1063</v>
      </c>
      <c r="E255" s="14" t="s">
        <v>672</v>
      </c>
      <c r="F255" s="11" t="s">
        <v>1086</v>
      </c>
    </row>
    <row r="256" spans="1:6" x14ac:dyDescent="0.3">
      <c r="A256" s="22">
        <v>2051</v>
      </c>
      <c r="B256" s="13" t="s">
        <v>480</v>
      </c>
      <c r="C256" s="13" t="s">
        <v>89</v>
      </c>
      <c r="D256" s="9" t="s">
        <v>1063</v>
      </c>
      <c r="E256" s="14" t="s">
        <v>672</v>
      </c>
      <c r="F256" s="11" t="s">
        <v>1087</v>
      </c>
    </row>
    <row r="257" spans="1:6" x14ac:dyDescent="0.3">
      <c r="A257" s="22">
        <v>2052</v>
      </c>
      <c r="B257" s="13" t="s">
        <v>480</v>
      </c>
      <c r="C257" s="13" t="s">
        <v>89</v>
      </c>
      <c r="D257" s="9" t="s">
        <v>1063</v>
      </c>
      <c r="E257" s="14" t="s">
        <v>672</v>
      </c>
      <c r="F257" s="11" t="s">
        <v>1088</v>
      </c>
    </row>
    <row r="258" spans="1:6" x14ac:dyDescent="0.3">
      <c r="A258" s="22">
        <v>2056</v>
      </c>
      <c r="B258" s="12" t="s">
        <v>100</v>
      </c>
      <c r="C258" s="13" t="s">
        <v>62</v>
      </c>
      <c r="D258" s="14" t="s">
        <v>101</v>
      </c>
      <c r="E258" s="14" t="s">
        <v>211</v>
      </c>
      <c r="F258" s="11" t="s">
        <v>913</v>
      </c>
    </row>
    <row r="259" spans="1:6" x14ac:dyDescent="0.3">
      <c r="A259" s="22">
        <v>2059</v>
      </c>
      <c r="B259" s="13" t="s">
        <v>480</v>
      </c>
      <c r="C259" s="13" t="s">
        <v>89</v>
      </c>
      <c r="D259" s="9" t="s">
        <v>1063</v>
      </c>
      <c r="E259" s="14" t="s">
        <v>672</v>
      </c>
      <c r="F259" s="11" t="s">
        <v>1089</v>
      </c>
    </row>
    <row r="260" spans="1:6" x14ac:dyDescent="0.3">
      <c r="A260" s="22">
        <v>2069</v>
      </c>
      <c r="B260" s="13" t="s">
        <v>480</v>
      </c>
      <c r="C260" s="13" t="s">
        <v>15</v>
      </c>
      <c r="D260" s="9" t="s">
        <v>1063</v>
      </c>
      <c r="E260" s="14" t="s">
        <v>485</v>
      </c>
      <c r="F260" s="11" t="s">
        <v>919</v>
      </c>
    </row>
    <row r="261" spans="1:6" x14ac:dyDescent="0.3">
      <c r="A261" s="22">
        <v>9799</v>
      </c>
      <c r="B261" s="13" t="s">
        <v>921</v>
      </c>
      <c r="C261" s="13" t="s">
        <v>53</v>
      </c>
      <c r="D261" s="9" t="s">
        <v>1067</v>
      </c>
      <c r="E261" s="14" t="s">
        <v>82</v>
      </c>
      <c r="F261" s="11" t="s">
        <v>373</v>
      </c>
    </row>
    <row r="262" spans="1:6" x14ac:dyDescent="0.3">
      <c r="A262" s="22">
        <v>9800</v>
      </c>
      <c r="B262" s="13" t="s">
        <v>921</v>
      </c>
      <c r="C262" s="13" t="s">
        <v>53</v>
      </c>
      <c r="D262" s="9" t="s">
        <v>1067</v>
      </c>
      <c r="E262" s="14" t="s">
        <v>82</v>
      </c>
      <c r="F262" s="11" t="s">
        <v>137</v>
      </c>
    </row>
    <row r="263" spans="1:6" x14ac:dyDescent="0.3">
      <c r="A263" s="22">
        <v>9802</v>
      </c>
      <c r="B263" s="13" t="s">
        <v>921</v>
      </c>
      <c r="C263" s="13" t="s">
        <v>53</v>
      </c>
      <c r="D263" s="9" t="s">
        <v>1067</v>
      </c>
      <c r="E263" s="14" t="s">
        <v>82</v>
      </c>
      <c r="F263" s="11" t="s">
        <v>1095</v>
      </c>
    </row>
    <row r="264" spans="1:6" x14ac:dyDescent="0.3">
      <c r="A264" s="22">
        <v>9803</v>
      </c>
      <c r="B264" s="13" t="s">
        <v>921</v>
      </c>
      <c r="C264" s="13" t="s">
        <v>53</v>
      </c>
      <c r="D264" s="9" t="s">
        <v>1067</v>
      </c>
      <c r="E264" s="14" t="s">
        <v>82</v>
      </c>
      <c r="F264" s="11" t="s">
        <v>328</v>
      </c>
    </row>
    <row r="265" spans="1:6" x14ac:dyDescent="0.3">
      <c r="A265" s="22">
        <v>9874</v>
      </c>
      <c r="B265" s="13" t="s">
        <v>80</v>
      </c>
      <c r="C265" s="13" t="s">
        <v>15</v>
      </c>
      <c r="D265" s="14" t="s">
        <v>81</v>
      </c>
      <c r="E265" s="14" t="s">
        <v>82</v>
      </c>
      <c r="F265" s="11" t="s">
        <v>526</v>
      </c>
    </row>
    <row r="266" spans="1:6" x14ac:dyDescent="0.3">
      <c r="A266" s="22">
        <v>9876</v>
      </c>
      <c r="B266" s="13" t="s">
        <v>80</v>
      </c>
      <c r="C266" s="13" t="s">
        <v>89</v>
      </c>
      <c r="D266" s="14" t="s">
        <v>81</v>
      </c>
      <c r="E266" s="14" t="s">
        <v>82</v>
      </c>
      <c r="F266" s="11" t="s">
        <v>180</v>
      </c>
    </row>
    <row r="267" spans="1:6" x14ac:dyDescent="0.3">
      <c r="A267" s="22">
        <v>9888</v>
      </c>
      <c r="B267" s="13" t="s">
        <v>80</v>
      </c>
      <c r="C267" s="13" t="s">
        <v>136</v>
      </c>
      <c r="D267" s="14" t="s">
        <v>81</v>
      </c>
      <c r="E267" s="14" t="s">
        <v>82</v>
      </c>
      <c r="F267" s="11" t="s">
        <v>1090</v>
      </c>
    </row>
    <row r="268" spans="1:6" x14ac:dyDescent="0.3">
      <c r="A268" s="22">
        <v>9092</v>
      </c>
      <c r="B268" s="13" t="s">
        <v>921</v>
      </c>
      <c r="C268" s="13" t="s">
        <v>53</v>
      </c>
      <c r="D268" s="9" t="s">
        <v>1067</v>
      </c>
      <c r="E268" s="14" t="s">
        <v>101</v>
      </c>
      <c r="F268" s="11" t="s">
        <v>125</v>
      </c>
    </row>
    <row r="269" spans="1:6" x14ac:dyDescent="0.3">
      <c r="A269" s="22">
        <v>9093</v>
      </c>
      <c r="B269" s="13" t="s">
        <v>921</v>
      </c>
      <c r="C269" s="13" t="s">
        <v>53</v>
      </c>
      <c r="D269" s="9" t="s">
        <v>1067</v>
      </c>
      <c r="E269" s="14" t="s">
        <v>101</v>
      </c>
      <c r="F269" s="11" t="s">
        <v>129</v>
      </c>
    </row>
    <row r="270" spans="1:6" x14ac:dyDescent="0.3">
      <c r="A270" s="22">
        <v>9094</v>
      </c>
      <c r="B270" s="13" t="s">
        <v>921</v>
      </c>
      <c r="C270" s="13" t="s">
        <v>53</v>
      </c>
      <c r="D270" s="9" t="s">
        <v>1067</v>
      </c>
      <c r="E270" s="14" t="s">
        <v>101</v>
      </c>
      <c r="F270" s="11" t="s">
        <v>237</v>
      </c>
    </row>
    <row r="271" spans="1:6" x14ac:dyDescent="0.3">
      <c r="A271" s="22">
        <v>9095</v>
      </c>
      <c r="B271" s="13" t="s">
        <v>921</v>
      </c>
      <c r="C271" s="13" t="s">
        <v>53</v>
      </c>
      <c r="D271" s="9" t="s">
        <v>1067</v>
      </c>
      <c r="E271" s="14" t="s">
        <v>101</v>
      </c>
      <c r="F271" s="11" t="s">
        <v>949</v>
      </c>
    </row>
    <row r="272" spans="1:6" x14ac:dyDescent="0.3">
      <c r="A272" s="22">
        <v>9873</v>
      </c>
      <c r="B272" s="13">
        <v>17</v>
      </c>
      <c r="C272" s="13" t="s">
        <v>97</v>
      </c>
      <c r="D272" s="14" t="s">
        <v>81</v>
      </c>
      <c r="E272" s="14" t="s">
        <v>101</v>
      </c>
      <c r="F272" s="11" t="s">
        <v>1178</v>
      </c>
    </row>
    <row r="273" spans="1:6" x14ac:dyDescent="0.3">
      <c r="A273" s="22">
        <v>9875</v>
      </c>
      <c r="B273" s="13">
        <v>17</v>
      </c>
      <c r="C273" s="13" t="s">
        <v>23</v>
      </c>
      <c r="D273" s="14" t="s">
        <v>81</v>
      </c>
      <c r="E273" s="14" t="s">
        <v>101</v>
      </c>
      <c r="F273" s="11" t="s">
        <v>276</v>
      </c>
    </row>
    <row r="274" spans="1:6" x14ac:dyDescent="0.3">
      <c r="A274" s="22">
        <v>9877</v>
      </c>
      <c r="B274" s="12" t="s">
        <v>100</v>
      </c>
      <c r="C274" s="12" t="s">
        <v>62</v>
      </c>
      <c r="D274" s="14" t="s">
        <v>81</v>
      </c>
      <c r="E274" s="14" t="s">
        <v>101</v>
      </c>
      <c r="F274" s="11" t="s">
        <v>960</v>
      </c>
    </row>
    <row r="275" spans="1:6" x14ac:dyDescent="0.3">
      <c r="A275" s="22">
        <v>9887</v>
      </c>
      <c r="B275" s="13">
        <v>17</v>
      </c>
      <c r="C275" s="13" t="s">
        <v>62</v>
      </c>
      <c r="D275" s="14" t="s">
        <v>81</v>
      </c>
      <c r="E275" s="14" t="s">
        <v>101</v>
      </c>
      <c r="F275" s="11" t="s">
        <v>254</v>
      </c>
    </row>
    <row r="276" spans="1:6" x14ac:dyDescent="0.3">
      <c r="A276" s="22">
        <v>9796</v>
      </c>
      <c r="B276" s="13" t="s">
        <v>921</v>
      </c>
      <c r="C276" s="13" t="s">
        <v>53</v>
      </c>
      <c r="D276" s="9" t="s">
        <v>1067</v>
      </c>
      <c r="E276" s="14" t="s">
        <v>101</v>
      </c>
      <c r="F276" s="11" t="s">
        <v>281</v>
      </c>
    </row>
    <row r="277" spans="1:6" x14ac:dyDescent="0.3">
      <c r="A277" s="22">
        <v>1032</v>
      </c>
      <c r="B277" s="13" t="s">
        <v>409</v>
      </c>
      <c r="C277" s="13" t="s">
        <v>15</v>
      </c>
      <c r="D277" s="9" t="s">
        <v>967</v>
      </c>
      <c r="E277" s="14" t="s">
        <v>43</v>
      </c>
      <c r="F277" s="11" t="s">
        <v>44</v>
      </c>
    </row>
    <row r="278" spans="1:6" x14ac:dyDescent="0.3">
      <c r="A278" s="22">
        <v>9097</v>
      </c>
      <c r="B278" s="13" t="s">
        <v>921</v>
      </c>
      <c r="C278" s="13" t="s">
        <v>53</v>
      </c>
      <c r="D278" s="9" t="s">
        <v>1067</v>
      </c>
      <c r="E278" s="14" t="s">
        <v>43</v>
      </c>
      <c r="F278" s="11" t="s">
        <v>247</v>
      </c>
    </row>
    <row r="279" spans="1:6" x14ac:dyDescent="0.3">
      <c r="A279" s="22">
        <v>9098</v>
      </c>
      <c r="B279" s="13" t="s">
        <v>921</v>
      </c>
      <c r="C279" s="13" t="s">
        <v>53</v>
      </c>
      <c r="D279" s="9" t="s">
        <v>1067</v>
      </c>
      <c r="E279" s="14" t="s">
        <v>43</v>
      </c>
      <c r="F279" s="11" t="s">
        <v>1097</v>
      </c>
    </row>
    <row r="280" spans="1:6" x14ac:dyDescent="0.3">
      <c r="A280" s="22">
        <v>9099</v>
      </c>
      <c r="B280" s="13" t="s">
        <v>921</v>
      </c>
      <c r="C280" s="13" t="s">
        <v>53</v>
      </c>
      <c r="D280" s="9" t="s">
        <v>1067</v>
      </c>
      <c r="E280" s="14" t="s">
        <v>43</v>
      </c>
      <c r="F280" s="11" t="s">
        <v>166</v>
      </c>
    </row>
    <row r="281" spans="1:6" x14ac:dyDescent="0.3">
      <c r="A281" s="22">
        <v>9172</v>
      </c>
      <c r="B281" s="13" t="s">
        <v>921</v>
      </c>
      <c r="C281" s="13" t="s">
        <v>53</v>
      </c>
      <c r="D281" s="9" t="s">
        <v>1067</v>
      </c>
      <c r="E281" s="14" t="s">
        <v>43</v>
      </c>
      <c r="F281" s="11" t="s">
        <v>109</v>
      </c>
    </row>
    <row r="282" spans="1:6" x14ac:dyDescent="0.3">
      <c r="A282" s="22">
        <v>9173</v>
      </c>
      <c r="B282" s="13" t="s">
        <v>921</v>
      </c>
      <c r="C282" s="13" t="s">
        <v>53</v>
      </c>
      <c r="D282" s="9" t="s">
        <v>1067</v>
      </c>
      <c r="E282" s="14" t="s">
        <v>43</v>
      </c>
      <c r="F282" s="11" t="s">
        <v>320</v>
      </c>
    </row>
    <row r="283" spans="1:6" x14ac:dyDescent="0.3">
      <c r="A283" s="22">
        <v>9963</v>
      </c>
      <c r="B283" s="13" t="s">
        <v>41</v>
      </c>
      <c r="C283" s="13" t="s">
        <v>15</v>
      </c>
      <c r="D283" s="9" t="s">
        <v>967</v>
      </c>
      <c r="E283" s="14" t="s">
        <v>43</v>
      </c>
      <c r="F283" s="11" t="s">
        <v>73</v>
      </c>
    </row>
    <row r="284" spans="1:6" x14ac:dyDescent="0.3">
      <c r="A284" s="22">
        <v>9966</v>
      </c>
      <c r="B284" s="13" t="s">
        <v>67</v>
      </c>
      <c r="C284" s="13" t="s">
        <v>15</v>
      </c>
      <c r="D284" s="9" t="s">
        <v>967</v>
      </c>
      <c r="E284" s="14" t="s">
        <v>43</v>
      </c>
      <c r="F284" s="11" t="s">
        <v>116</v>
      </c>
    </row>
    <row r="285" spans="1:6" x14ac:dyDescent="0.3">
      <c r="A285" s="22">
        <v>9971</v>
      </c>
      <c r="B285" s="13" t="s">
        <v>47</v>
      </c>
      <c r="C285" s="13" t="s">
        <v>15</v>
      </c>
      <c r="D285" s="9" t="s">
        <v>967</v>
      </c>
      <c r="E285" s="14" t="s">
        <v>43</v>
      </c>
      <c r="F285" s="11" t="s">
        <v>54</v>
      </c>
    </row>
    <row r="286" spans="1:6" x14ac:dyDescent="0.3">
      <c r="A286" s="22">
        <v>9144</v>
      </c>
      <c r="B286" s="13" t="s">
        <v>921</v>
      </c>
      <c r="C286" s="13" t="s">
        <v>53</v>
      </c>
      <c r="D286" s="14" t="s">
        <v>1067</v>
      </c>
      <c r="E286" s="14" t="s">
        <v>24</v>
      </c>
      <c r="F286" s="11" t="s">
        <v>25</v>
      </c>
    </row>
    <row r="287" spans="1:6" x14ac:dyDescent="0.3">
      <c r="A287" s="22">
        <v>9145</v>
      </c>
      <c r="B287" s="13" t="s">
        <v>921</v>
      </c>
      <c r="C287" s="13" t="s">
        <v>53</v>
      </c>
      <c r="D287" s="14" t="s">
        <v>1067</v>
      </c>
      <c r="E287" s="14" t="s">
        <v>24</v>
      </c>
      <c r="F287" s="11" t="s">
        <v>106</v>
      </c>
    </row>
    <row r="288" spans="1:6" x14ac:dyDescent="0.3">
      <c r="A288" s="22">
        <v>9729</v>
      </c>
      <c r="B288" s="13" t="s">
        <v>994</v>
      </c>
      <c r="C288" s="13" t="s">
        <v>995</v>
      </c>
      <c r="D288" s="14" t="s">
        <v>999</v>
      </c>
      <c r="E288" s="14" t="s">
        <v>24</v>
      </c>
      <c r="F288" s="11" t="s">
        <v>493</v>
      </c>
    </row>
    <row r="289" spans="1:6" x14ac:dyDescent="0.3">
      <c r="A289" s="22">
        <v>9964</v>
      </c>
      <c r="B289" s="13" t="s">
        <v>22</v>
      </c>
      <c r="C289" s="13" t="s">
        <v>33</v>
      </c>
      <c r="D289" s="14" t="s">
        <v>999</v>
      </c>
      <c r="E289" s="14" t="s">
        <v>24</v>
      </c>
      <c r="F289" s="11" t="s">
        <v>34</v>
      </c>
    </row>
    <row r="290" spans="1:6" x14ac:dyDescent="0.3">
      <c r="A290" s="22">
        <v>9970</v>
      </c>
      <c r="B290" s="13" t="s">
        <v>56</v>
      </c>
      <c r="C290" s="13" t="s">
        <v>15</v>
      </c>
      <c r="D290" s="14" t="s">
        <v>999</v>
      </c>
      <c r="E290" s="14" t="s">
        <v>24</v>
      </c>
      <c r="F290" s="11" t="s">
        <v>1180</v>
      </c>
    </row>
    <row r="291" spans="1:6" x14ac:dyDescent="0.3">
      <c r="A291" s="22" t="str">
        <f ca="1">+MID($A291,6,4)</f>
        <v>9877</v>
      </c>
      <c r="B291" s="13" t="s">
        <v>921</v>
      </c>
      <c r="C291" s="13" t="s">
        <v>15</v>
      </c>
      <c r="D291" s="14" t="s">
        <v>999</v>
      </c>
      <c r="E291" s="14" t="s">
        <v>24</v>
      </c>
      <c r="F291" s="11" t="s">
        <v>90</v>
      </c>
    </row>
    <row r="292" spans="1:6" x14ac:dyDescent="0.3">
      <c r="A292" s="22">
        <v>9838</v>
      </c>
      <c r="B292" s="13" t="s">
        <v>480</v>
      </c>
      <c r="C292" s="13" t="s">
        <v>995</v>
      </c>
      <c r="D292" s="9" t="s">
        <v>1009</v>
      </c>
      <c r="E292" s="9" t="s">
        <v>1063</v>
      </c>
      <c r="F292" s="11" t="s">
        <v>1179</v>
      </c>
    </row>
    <row r="293" spans="1:6" x14ac:dyDescent="0.3">
      <c r="A293" s="22">
        <v>9839</v>
      </c>
      <c r="B293" s="13" t="s">
        <v>480</v>
      </c>
      <c r="C293" s="13" t="s">
        <v>995</v>
      </c>
      <c r="D293" s="9" t="s">
        <v>1009</v>
      </c>
      <c r="E293" s="9" t="s">
        <v>1063</v>
      </c>
      <c r="F293" s="11" t="s">
        <v>1181</v>
      </c>
    </row>
    <row r="294" spans="1:6" x14ac:dyDescent="0.3">
      <c r="A294" s="22">
        <v>9840</v>
      </c>
      <c r="B294" s="13" t="s">
        <v>480</v>
      </c>
      <c r="C294" s="13" t="s">
        <v>995</v>
      </c>
      <c r="D294" s="9" t="s">
        <v>1009</v>
      </c>
      <c r="E294" s="9" t="s">
        <v>1063</v>
      </c>
      <c r="F294" s="11" t="s">
        <v>1018</v>
      </c>
    </row>
    <row r="295" spans="1:6" x14ac:dyDescent="0.3">
      <c r="A295" s="22">
        <v>9973</v>
      </c>
      <c r="B295" s="13" t="s">
        <v>994</v>
      </c>
      <c r="C295" s="13" t="s">
        <v>33</v>
      </c>
      <c r="D295" s="9" t="s">
        <v>1009</v>
      </c>
      <c r="E295" s="9" t="s">
        <v>1068</v>
      </c>
      <c r="F295" s="11" t="s">
        <v>1063</v>
      </c>
    </row>
    <row r="296" spans="1:6" x14ac:dyDescent="0.3">
      <c r="A296" s="22">
        <v>9841</v>
      </c>
      <c r="B296" s="13" t="s">
        <v>480</v>
      </c>
      <c r="C296" s="13" t="s">
        <v>995</v>
      </c>
      <c r="D296" s="9" t="s">
        <v>1009</v>
      </c>
      <c r="E296" s="9" t="s">
        <v>1063</v>
      </c>
      <c r="F296" s="11" t="s">
        <v>1182</v>
      </c>
    </row>
    <row r="297" spans="1:6" x14ac:dyDescent="0.3">
      <c r="A297" s="22">
        <v>9143</v>
      </c>
      <c r="B297" s="13" t="s">
        <v>921</v>
      </c>
      <c r="C297" s="13" t="s">
        <v>53</v>
      </c>
      <c r="D297" s="9" t="s">
        <v>1067</v>
      </c>
      <c r="E297" s="9" t="s">
        <v>1068</v>
      </c>
      <c r="F297" s="11" t="s">
        <v>24</v>
      </c>
    </row>
    <row r="298" spans="1:6" x14ac:dyDescent="0.3">
      <c r="A298" s="22">
        <v>9171</v>
      </c>
      <c r="B298" s="13" t="s">
        <v>921</v>
      </c>
      <c r="C298" s="13" t="s">
        <v>53</v>
      </c>
      <c r="D298" s="9" t="s">
        <v>1067</v>
      </c>
      <c r="E298" s="9" t="s">
        <v>1068</v>
      </c>
      <c r="F298" s="11" t="s">
        <v>43</v>
      </c>
    </row>
    <row r="299" spans="1:6" x14ac:dyDescent="0.3">
      <c r="A299" s="22" t="str">
        <f ca="1">+MID($A299,6,4)</f>
        <v>9798</v>
      </c>
      <c r="B299" s="13" t="s">
        <v>921</v>
      </c>
      <c r="C299" s="13" t="s">
        <v>53</v>
      </c>
      <c r="D299" s="9" t="s">
        <v>1067</v>
      </c>
      <c r="E299" s="14" t="s">
        <v>81</v>
      </c>
      <c r="F299" s="11" t="s">
        <v>82</v>
      </c>
    </row>
    <row r="300" spans="1:6" x14ac:dyDescent="0.3">
      <c r="A300" s="22">
        <v>9089</v>
      </c>
      <c r="B300" s="13" t="s">
        <v>921</v>
      </c>
      <c r="C300" s="13" t="s">
        <v>53</v>
      </c>
      <c r="D300" s="9" t="s">
        <v>1067</v>
      </c>
      <c r="E300" s="14" t="s">
        <v>81</v>
      </c>
      <c r="F300" s="11" t="s">
        <v>101</v>
      </c>
    </row>
    <row r="301" spans="1:6" x14ac:dyDescent="0.3">
      <c r="A301" s="22">
        <v>9003</v>
      </c>
      <c r="B301" s="13" t="s">
        <v>921</v>
      </c>
      <c r="C301" s="13" t="s">
        <v>53</v>
      </c>
      <c r="D301" s="9" t="s">
        <v>1067</v>
      </c>
      <c r="E301" s="9" t="s">
        <v>1068</v>
      </c>
      <c r="F301" s="11" t="s">
        <v>81</v>
      </c>
    </row>
    <row r="302" spans="1:6" x14ac:dyDescent="0.3">
      <c r="A302" s="22">
        <v>9842</v>
      </c>
      <c r="B302" s="13" t="s">
        <v>480</v>
      </c>
      <c r="C302" s="13" t="s">
        <v>995</v>
      </c>
      <c r="D302" s="9" t="s">
        <v>1009</v>
      </c>
      <c r="E302" s="9" t="s">
        <v>1063</v>
      </c>
      <c r="F302" s="11" t="s">
        <v>1183</v>
      </c>
    </row>
    <row r="303" spans="1:6" x14ac:dyDescent="0.3">
      <c r="A303" s="22">
        <v>1031</v>
      </c>
      <c r="B303" s="12" t="s">
        <v>80</v>
      </c>
      <c r="C303" s="8" t="s">
        <v>15</v>
      </c>
      <c r="D303" s="14" t="s">
        <v>82</v>
      </c>
      <c r="E303" s="14" t="s">
        <v>373</v>
      </c>
      <c r="F303" s="11" t="s">
        <v>1091</v>
      </c>
    </row>
    <row r="304" spans="1:6" x14ac:dyDescent="0.3">
      <c r="A304" s="22">
        <v>1636</v>
      </c>
      <c r="B304" s="12" t="s">
        <v>80</v>
      </c>
      <c r="C304" s="12" t="s">
        <v>275</v>
      </c>
      <c r="D304" s="14" t="s">
        <v>82</v>
      </c>
      <c r="E304" s="14" t="s">
        <v>332</v>
      </c>
      <c r="F304" s="11" t="s">
        <v>1092</v>
      </c>
    </row>
    <row r="305" spans="1:6" x14ac:dyDescent="0.3">
      <c r="A305" s="22">
        <v>1473</v>
      </c>
      <c r="B305" s="12" t="s">
        <v>22</v>
      </c>
      <c r="C305" s="21" t="s">
        <v>33</v>
      </c>
      <c r="D305" s="14" t="s">
        <v>24</v>
      </c>
      <c r="E305" s="14" t="s">
        <v>63</v>
      </c>
      <c r="F305" s="11" t="s">
        <v>1093</v>
      </c>
    </row>
    <row r="306" spans="1:6" x14ac:dyDescent="0.3">
      <c r="A306" s="22">
        <v>1438</v>
      </c>
      <c r="B306" s="12" t="s">
        <v>80</v>
      </c>
      <c r="C306" s="13" t="s">
        <v>62</v>
      </c>
      <c r="D306" s="14" t="s">
        <v>82</v>
      </c>
      <c r="E306" s="14" t="s">
        <v>328</v>
      </c>
      <c r="F306" s="11" t="s">
        <v>1094</v>
      </c>
    </row>
    <row r="307" spans="1:6" x14ac:dyDescent="0.3">
      <c r="A307" s="22">
        <v>1637</v>
      </c>
      <c r="B307" s="12" t="s">
        <v>22</v>
      </c>
      <c r="C307" s="13" t="s">
        <v>89</v>
      </c>
      <c r="D307" s="14" t="s">
        <v>24</v>
      </c>
      <c r="E307" s="14" t="s">
        <v>90</v>
      </c>
      <c r="F307" s="11" t="s">
        <v>1187</v>
      </c>
    </row>
    <row r="308" spans="1:6" x14ac:dyDescent="0.3">
      <c r="A308" s="22">
        <v>1474</v>
      </c>
      <c r="B308" s="12" t="s">
        <v>22</v>
      </c>
      <c r="C308" s="13" t="s">
        <v>42</v>
      </c>
      <c r="D308" s="14" t="s">
        <v>24</v>
      </c>
      <c r="E308" s="14" t="s">
        <v>493</v>
      </c>
      <c r="F308" s="11" t="s">
        <v>1194</v>
      </c>
    </row>
    <row r="331" spans="1:1" x14ac:dyDescent="0.3">
      <c r="A331" s="10"/>
    </row>
  </sheetData>
  <autoFilter ref="A1:F308" xr:uid="{FFE011EF-9B7B-41AD-8EE3-E261098B41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Version final</vt:lpstr>
    </vt:vector>
  </TitlesOfParts>
  <Company>Banco de Bogota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Garzon Sanchez, Angelica Paola</dc:creator>
  <cp:lastModifiedBy>Leon Espitia, Manuel</cp:lastModifiedBy>
  <dcterms:created xsi:type="dcterms:W3CDTF">2024-07-26T14:24:33Z</dcterms:created>
  <dcterms:modified xsi:type="dcterms:W3CDTF">2024-07-31T20:24:45Z</dcterms:modified>
</cp:coreProperties>
</file>