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nuel\TUM\MolSim-WS23-24\sheet05\data\"/>
    </mc:Choice>
  </mc:AlternateContent>
  <xr:revisionPtr revIDLastSave="0" documentId="13_ncr:1_{02B70589-6D39-45B5-BCE4-050A36F3FB17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2" i="1" l="1"/>
  <c r="H113" i="1"/>
  <c r="H114" i="1"/>
  <c r="H115" i="1"/>
  <c r="H116" i="1"/>
  <c r="H117" i="1"/>
  <c r="H118" i="1"/>
  <c r="H119" i="1"/>
  <c r="H120" i="1"/>
  <c r="K112" i="1"/>
  <c r="K113" i="1"/>
  <c r="K114" i="1"/>
  <c r="K115" i="1"/>
  <c r="K116" i="1"/>
  <c r="K117" i="1"/>
  <c r="K118" i="1"/>
  <c r="K119" i="1"/>
  <c r="K120" i="1"/>
  <c r="K111" i="1"/>
  <c r="H111" i="1"/>
  <c r="E112" i="1"/>
  <c r="E113" i="1"/>
  <c r="E114" i="1"/>
  <c r="E115" i="1"/>
  <c r="E116" i="1"/>
  <c r="E117" i="1"/>
  <c r="E118" i="1"/>
  <c r="E119" i="1"/>
  <c r="E120" i="1"/>
  <c r="E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M111" i="1"/>
  <c r="L111" i="1"/>
  <c r="M68" i="1"/>
  <c r="K69" i="1"/>
  <c r="K70" i="1"/>
  <c r="K71" i="1"/>
  <c r="K72" i="1"/>
  <c r="K73" i="1"/>
  <c r="K74" i="1"/>
  <c r="K75" i="1"/>
  <c r="K76" i="1"/>
  <c r="K68" i="1"/>
  <c r="H69" i="1"/>
  <c r="H70" i="1"/>
  <c r="H71" i="1"/>
  <c r="H72" i="1"/>
  <c r="H73" i="1"/>
  <c r="H74" i="1"/>
  <c r="H75" i="1"/>
  <c r="H76" i="1"/>
  <c r="H77" i="1"/>
  <c r="H68" i="1"/>
  <c r="E69" i="1"/>
  <c r="E70" i="1"/>
  <c r="E71" i="1"/>
  <c r="E72" i="1"/>
  <c r="E73" i="1"/>
  <c r="E74" i="1"/>
  <c r="E75" i="1"/>
  <c r="E76" i="1"/>
  <c r="E77" i="1"/>
  <c r="E6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L68" i="1"/>
  <c r="M40" i="1"/>
  <c r="L40" i="1"/>
  <c r="M39" i="1"/>
  <c r="L39" i="1"/>
  <c r="N39" i="1" s="1"/>
  <c r="M38" i="1"/>
  <c r="L38" i="1"/>
  <c r="N38" i="1" s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K40" i="1"/>
  <c r="K39" i="1"/>
  <c r="K38" i="1"/>
  <c r="K37" i="1"/>
  <c r="K36" i="1"/>
  <c r="K35" i="1"/>
  <c r="K34" i="1"/>
  <c r="K33" i="1"/>
  <c r="K32" i="1"/>
  <c r="K31" i="1"/>
  <c r="H40" i="1"/>
  <c r="H39" i="1"/>
  <c r="H38" i="1"/>
  <c r="H37" i="1"/>
  <c r="H36" i="1"/>
  <c r="H35" i="1"/>
  <c r="H34" i="1"/>
  <c r="H33" i="1"/>
  <c r="H32" i="1"/>
  <c r="H31" i="1"/>
  <c r="E32" i="1"/>
  <c r="E33" i="1"/>
  <c r="E34" i="1"/>
  <c r="E35" i="1"/>
  <c r="E36" i="1"/>
  <c r="E37" i="1"/>
  <c r="E38" i="1"/>
  <c r="E39" i="1"/>
  <c r="E40" i="1"/>
  <c r="E31" i="1"/>
  <c r="N112" i="1" l="1"/>
  <c r="N111" i="1"/>
  <c r="N120" i="1"/>
  <c r="N119" i="1"/>
  <c r="N118" i="1"/>
  <c r="N116" i="1"/>
  <c r="N115" i="1"/>
  <c r="N114" i="1"/>
  <c r="N113" i="1"/>
  <c r="N117" i="1"/>
  <c r="N76" i="1"/>
  <c r="N72" i="1"/>
  <c r="N68" i="1"/>
  <c r="N73" i="1"/>
  <c r="N70" i="1"/>
  <c r="N75" i="1"/>
  <c r="N69" i="1"/>
  <c r="N77" i="1"/>
  <c r="N74" i="1"/>
  <c r="N71" i="1"/>
  <c r="N40" i="1"/>
  <c r="N36" i="1"/>
  <c r="N35" i="1"/>
  <c r="N37" i="1"/>
  <c r="N31" i="1"/>
  <c r="N33" i="1"/>
  <c r="N34" i="1"/>
  <c r="N32" i="1"/>
</calcChain>
</file>

<file path=xl/sharedStrings.xml><?xml version="1.0" encoding="utf-8"?>
<sst xmlns="http://schemas.openxmlformats.org/spreadsheetml/2006/main" count="54" uniqueCount="11">
  <si>
    <t>Time [s]</t>
  </si>
  <si>
    <t>Simulations 20.01.2024, branch: 84-parallel-v1</t>
  </si>
  <si>
    <t>Run 1</t>
  </si>
  <si>
    <t>Run 2</t>
  </si>
  <si>
    <t>Run 3</t>
  </si>
  <si>
    <t>Avg</t>
  </si>
  <si>
    <t>Iterations</t>
  </si>
  <si>
    <t>MUPs</t>
  </si>
  <si>
    <t>Speedup</t>
  </si>
  <si>
    <t>Simulations 21.01.2024, branch: 84-parallel-v2</t>
  </si>
  <si>
    <t>Simulations 28.01.2024, branch: master (intel compiler)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</si>
</sst>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2" fontId="0" fillId="0" borderId="6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2" fontId="0" fillId="0" borderId="11" xfId="0" applyNumberFormat="1" applyBorder="1"/>
    <xf numFmtId="0" fontId="0" fillId="3" borderId="15" xfId="0" applyFill="1" applyBorder="1"/>
    <xf numFmtId="0" fontId="0" fillId="2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3" xfId="0" applyFill="1" applyBorder="1"/>
    <xf numFmtId="0" fontId="0" fillId="2" borderId="14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Tabelle1!$C$31:$C$40</c:f>
              <c:numCache>
                <c:formatCode>0.00</c:formatCode>
                <c:ptCount val="10"/>
                <c:pt idx="0">
                  <c:v>348.70800000000003</c:v>
                </c:pt>
                <c:pt idx="1">
                  <c:v>290.68</c:v>
                </c:pt>
                <c:pt idx="2">
                  <c:v>161.976</c:v>
                </c:pt>
                <c:pt idx="3">
                  <c:v>93.239000000000004</c:v>
                </c:pt>
                <c:pt idx="4">
                  <c:v>64.385000000000005</c:v>
                </c:pt>
                <c:pt idx="5">
                  <c:v>43.23</c:v>
                </c:pt>
                <c:pt idx="6">
                  <c:v>37.698999999999998</c:v>
                </c:pt>
                <c:pt idx="7">
                  <c:v>47.575000000000003</c:v>
                </c:pt>
                <c:pt idx="8">
                  <c:v>37.847000000000001</c:v>
                </c:pt>
                <c:pt idx="9">
                  <c:v>33.685000000000002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35-8483-98D9A6AB122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Tabelle1!$F$31:$F$40</c:f>
              <c:numCache>
                <c:formatCode>0.00</c:formatCode>
                <c:ptCount val="10"/>
                <c:pt idx="0">
                  <c:v>343.89600000000002</c:v>
                </c:pt>
                <c:pt idx="1">
                  <c:v>287.39299999999997</c:v>
                </c:pt>
                <c:pt idx="2">
                  <c:v>161.31200000000001</c:v>
                </c:pt>
                <c:pt idx="3">
                  <c:v>92.884</c:v>
                </c:pt>
                <c:pt idx="4">
                  <c:v>64.361000000000004</c:v>
                </c:pt>
                <c:pt idx="5">
                  <c:v>42.927</c:v>
                </c:pt>
                <c:pt idx="6">
                  <c:v>37.170999999999999</c:v>
                </c:pt>
                <c:pt idx="7">
                  <c:v>47.176000000000002</c:v>
                </c:pt>
                <c:pt idx="8">
                  <c:v>47.506</c:v>
                </c:pt>
                <c:pt idx="9">
                  <c:v>36.563000000000002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35-8483-98D9A6AB122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Tabelle1!$I$31:$I$40</c:f>
              <c:numCache>
                <c:formatCode>0.00</c:formatCode>
                <c:ptCount val="10"/>
                <c:pt idx="0">
                  <c:v>343.25900000000001</c:v>
                </c:pt>
                <c:pt idx="1">
                  <c:v>287.51</c:v>
                </c:pt>
                <c:pt idx="2">
                  <c:v>161.447</c:v>
                </c:pt>
                <c:pt idx="3">
                  <c:v>93.99</c:v>
                </c:pt>
                <c:pt idx="4">
                  <c:v>64.337999999999994</c:v>
                </c:pt>
                <c:pt idx="5">
                  <c:v>42.997999999999998</c:v>
                </c:pt>
                <c:pt idx="6">
                  <c:v>37.615000000000002</c:v>
                </c:pt>
                <c:pt idx="7">
                  <c:v>40.165999999999997</c:v>
                </c:pt>
                <c:pt idx="8">
                  <c:v>37.887999999999998</c:v>
                </c:pt>
                <c:pt idx="9">
                  <c:v>36.545000000000002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8-4F35-8483-98D9A6AB122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Tabelle1!$L$31:$L$40</c:f>
              <c:numCache>
                <c:formatCode>0.00</c:formatCode>
                <c:ptCount val="10"/>
                <c:pt idx="0">
                  <c:v>345.28766666666667</c:v>
                </c:pt>
                <c:pt idx="1">
                  <c:v>288.52766666666668</c:v>
                </c:pt>
                <c:pt idx="2">
                  <c:v>161.57833333333335</c:v>
                </c:pt>
                <c:pt idx="3">
                  <c:v>93.370999999999995</c:v>
                </c:pt>
                <c:pt idx="4">
                  <c:v>64.361333333333334</c:v>
                </c:pt>
                <c:pt idx="5">
                  <c:v>43.051666666666669</c:v>
                </c:pt>
                <c:pt idx="6">
                  <c:v>37.495000000000005</c:v>
                </c:pt>
                <c:pt idx="7">
                  <c:v>44.972333333333331</c:v>
                </c:pt>
                <c:pt idx="8">
                  <c:v>41.080333333333336</c:v>
                </c:pt>
                <c:pt idx="9">
                  <c:v>35.597666666666669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8-4F35-8483-98D9A6A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 Time Comparison : Contest2 / Rayleigh-Taylor-Instability 3D (100,000 Particles, 3 sample runs)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 (inter cluster)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Tabelle1!$L$31:$L$40</c:f>
              <c:numCache>
                <c:formatCode>0.00</c:formatCode>
                <c:ptCount val="10"/>
                <c:pt idx="0">
                  <c:v>345.28766666666667</c:v>
                </c:pt>
                <c:pt idx="1">
                  <c:v>288.52766666666668</c:v>
                </c:pt>
                <c:pt idx="2">
                  <c:v>161.57833333333335</c:v>
                </c:pt>
                <c:pt idx="3">
                  <c:v>93.370999999999995</c:v>
                </c:pt>
                <c:pt idx="4">
                  <c:v>64.361333333333334</c:v>
                </c:pt>
                <c:pt idx="5">
                  <c:v>43.051666666666669</c:v>
                </c:pt>
                <c:pt idx="6">
                  <c:v>37.495000000000005</c:v>
                </c:pt>
                <c:pt idx="7">
                  <c:v>44.972333333333331</c:v>
                </c:pt>
                <c:pt idx="8">
                  <c:v>41.080333333333336</c:v>
                </c:pt>
                <c:pt idx="9">
                  <c:v>35.597666666666669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2-4ED6-89AB-8833F52A4A3C}"/>
            </c:ext>
          </c:extLst>
        </c:ser>
        <c:ser>
          <c:idx val="0"/>
          <c:order val="1"/>
          <c:tx>
            <c:v>GCC_locking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Tabelle1!$L$68:$L$77</c:f>
              <c:numCache>
                <c:formatCode>0.00</c:formatCode>
                <c:ptCount val="10"/>
                <c:pt idx="0">
                  <c:v>583.30899999999997</c:v>
                </c:pt>
                <c:pt idx="1">
                  <c:v>431.39166666666665</c:v>
                </c:pt>
                <c:pt idx="2">
                  <c:v>227.99866666666665</c:v>
                </c:pt>
                <c:pt idx="3">
                  <c:v>146.64200000000002</c:v>
                </c:pt>
                <c:pt idx="4">
                  <c:v>83.425333333333342</c:v>
                </c:pt>
                <c:pt idx="5">
                  <c:v>61.300333333333334</c:v>
                </c:pt>
                <c:pt idx="6">
                  <c:v>70.393333333333331</c:v>
                </c:pt>
                <c:pt idx="7">
                  <c:v>58.742333333333335</c:v>
                </c:pt>
                <c:pt idx="8">
                  <c:v>58.44233333333333</c:v>
                </c:pt>
                <c:pt idx="9">
                  <c:v>53.732500000000002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2-4ED6-89AB-8833F52A4A3C}"/>
            </c:ext>
          </c:extLst>
        </c:ser>
        <c:ser>
          <c:idx val="3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Tabelle1!$L$111:$L$120</c:f>
              <c:numCache>
                <c:formatCode>0.00</c:formatCode>
                <c:ptCount val="10"/>
                <c:pt idx="0">
                  <c:v>246.19666666666663</c:v>
                </c:pt>
                <c:pt idx="1">
                  <c:v>183.89</c:v>
                </c:pt>
                <c:pt idx="2">
                  <c:v>103.82833333333333</c:v>
                </c:pt>
                <c:pt idx="3">
                  <c:v>60.536999999999999</c:v>
                </c:pt>
                <c:pt idx="4">
                  <c:v>36.080999999999996</c:v>
                </c:pt>
                <c:pt idx="5">
                  <c:v>26.777333333333331</c:v>
                </c:pt>
                <c:pt idx="6">
                  <c:v>19.254000000000001</c:v>
                </c:pt>
                <c:pt idx="7">
                  <c:v>35.672333333333334</c:v>
                </c:pt>
                <c:pt idx="8">
                  <c:v>33.609000000000002</c:v>
                </c:pt>
                <c:pt idx="9">
                  <c:v>36.361666666666665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2-4ED6-89AB-8833F52A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 MUP/s Comparison : Contest2 / Rayleigh-Taylor-Instability 3D (100,000 Particles, 3 sample runs)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 (inter cluster)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Tabelle1!$M$31:$M$40</c:f>
              <c:numCache>
                <c:formatCode>0.00</c:formatCode>
                <c:ptCount val="10"/>
                <c:pt idx="0">
                  <c:v>289627.89430933335</c:v>
                </c:pt>
                <c:pt idx="1">
                  <c:v>347024.16207966668</c:v>
                </c:pt>
                <c:pt idx="2">
                  <c:v>618896.80443833338</c:v>
                </c:pt>
                <c:pt idx="3">
                  <c:v>1074416.5521013334</c:v>
                </c:pt>
                <c:pt idx="4">
                  <c:v>1553720.0084183335</c:v>
                </c:pt>
                <c:pt idx="5">
                  <c:v>2326521.3003383335</c:v>
                </c:pt>
                <c:pt idx="6">
                  <c:v>2667124.4803583338</c:v>
                </c:pt>
                <c:pt idx="7">
                  <c:v>2237111.3564229999</c:v>
                </c:pt>
                <c:pt idx="8">
                  <c:v>2462190.9068036666</c:v>
                </c:pt>
                <c:pt idx="9">
                  <c:v>2813346.0656693336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B-4D91-89FA-0063E090F699}"/>
            </c:ext>
          </c:extLst>
        </c:ser>
        <c:ser>
          <c:idx val="1"/>
          <c:order val="1"/>
          <c:tx>
            <c:v>GCC_locking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Tabelle1!$M$68:$M$77</c:f>
              <c:numCache>
                <c:formatCode>0.00</c:formatCode>
                <c:ptCount val="10"/>
                <c:pt idx="0">
                  <c:v>172398.11605700001</c:v>
                </c:pt>
                <c:pt idx="1">
                  <c:v>232571.46129500002</c:v>
                </c:pt>
                <c:pt idx="2">
                  <c:v>440859.68482499995</c:v>
                </c:pt>
                <c:pt idx="3">
                  <c:v>683137.61181400006</c:v>
                </c:pt>
                <c:pt idx="4">
                  <c:v>1228713.5830920001</c:v>
                </c:pt>
                <c:pt idx="5">
                  <c:v>1684676.0836456667</c:v>
                </c:pt>
                <c:pt idx="6">
                  <c:v>1457496.6231493335</c:v>
                </c:pt>
                <c:pt idx="7">
                  <c:v>1741875.7621053334</c:v>
                </c:pt>
                <c:pt idx="8">
                  <c:v>1800702.1847566667</c:v>
                </c:pt>
                <c:pt idx="9">
                  <c:v>2043070.9855585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B-4D91-89FA-0063E090F699}"/>
            </c:ext>
          </c:extLst>
        </c:ser>
        <c:ser>
          <c:idx val="2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Tabelle1!$M$111:$M$120</c:f>
              <c:numCache>
                <c:formatCode>0.00</c:formatCode>
                <c:ptCount val="10"/>
                <c:pt idx="0">
                  <c:v>408377.81511466665</c:v>
                </c:pt>
                <c:pt idx="1">
                  <c:v>545342.25667133334</c:v>
                </c:pt>
                <c:pt idx="2">
                  <c:v>966190.75807699992</c:v>
                </c:pt>
                <c:pt idx="3">
                  <c:v>1651930.1488533334</c:v>
                </c:pt>
                <c:pt idx="4">
                  <c:v>2772310.0137126665</c:v>
                </c:pt>
                <c:pt idx="5">
                  <c:v>3735548.0533360001</c:v>
                </c:pt>
                <c:pt idx="6">
                  <c:v>5193668.3932063328</c:v>
                </c:pt>
                <c:pt idx="7">
                  <c:v>2806955.5929956664</c:v>
                </c:pt>
                <c:pt idx="8">
                  <c:v>3005186.9261096665</c:v>
                </c:pt>
                <c:pt idx="9">
                  <c:v>2751006.0839243331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4B-4D91-89FA-0063E090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 Speedup Comparison : Contest2 / Rayleigh-Taylor-Instability 3D (100,000 Particles, 3 sample runs)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 (inter cluster)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Tabelle1!$N$31:$N$40</c:f>
              <c:numCache>
                <c:formatCode>General</c:formatCode>
                <c:ptCount val="10"/>
                <c:pt idx="0">
                  <c:v>1</c:v>
                </c:pt>
                <c:pt idx="1">
                  <c:v>1.1967229023675372</c:v>
                </c:pt>
                <c:pt idx="2">
                  <c:v>2.1369676214839033</c:v>
                </c:pt>
                <c:pt idx="3">
                  <c:v>3.6980182997575981</c:v>
                </c:pt>
                <c:pt idx="4">
                  <c:v>5.364830850821404</c:v>
                </c:pt>
                <c:pt idx="5">
                  <c:v>8.0203089311292626</c:v>
                </c:pt>
                <c:pt idx="6">
                  <c:v>9.2088989643063517</c:v>
                </c:pt>
                <c:pt idx="7">
                  <c:v>7.6777796719464559</c:v>
                </c:pt>
                <c:pt idx="8">
                  <c:v>8.4051817171233587</c:v>
                </c:pt>
                <c:pt idx="9">
                  <c:v>9.6997275102300708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29-4E18-B9C7-8937B1E265B1}"/>
            </c:ext>
          </c:extLst>
        </c:ser>
        <c:ser>
          <c:idx val="1"/>
          <c:order val="1"/>
          <c:tx>
            <c:v>GCC_locking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Tabelle1!$N$68:$N$77</c:f>
              <c:numCache>
                <c:formatCode>General</c:formatCode>
                <c:ptCount val="10"/>
                <c:pt idx="0">
                  <c:v>1</c:v>
                </c:pt>
                <c:pt idx="1">
                  <c:v>1.3521563930689435</c:v>
                </c:pt>
                <c:pt idx="2">
                  <c:v>2.5583877683495224</c:v>
                </c:pt>
                <c:pt idx="3">
                  <c:v>3.9777758077494845</c:v>
                </c:pt>
                <c:pt idx="4">
                  <c:v>6.9919888443158742</c:v>
                </c:pt>
                <c:pt idx="5">
                  <c:v>9.5155926286425849</c:v>
                </c:pt>
                <c:pt idx="6">
                  <c:v>8.2864239037787666</c:v>
                </c:pt>
                <c:pt idx="7">
                  <c:v>9.9299596543094975</c:v>
                </c:pt>
                <c:pt idx="8">
                  <c:v>9.980932771335846</c:v>
                </c:pt>
                <c:pt idx="9">
                  <c:v>10.855794909970687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29-4E18-B9C7-8937B1E265B1}"/>
            </c:ext>
          </c:extLst>
        </c:ser>
        <c:ser>
          <c:idx val="0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Tabelle1!$N$111:$N$120</c:f>
              <c:numCache>
                <c:formatCode>General</c:formatCode>
                <c:ptCount val="10"/>
                <c:pt idx="0">
                  <c:v>1</c:v>
                </c:pt>
                <c:pt idx="1">
                  <c:v>1.3388257472764513</c:v>
                </c:pt>
                <c:pt idx="2">
                  <c:v>2.3711896238984216</c:v>
                </c:pt>
                <c:pt idx="3">
                  <c:v>4.0668792088584933</c:v>
                </c:pt>
                <c:pt idx="4">
                  <c:v>6.8234435483125928</c:v>
                </c:pt>
                <c:pt idx="5">
                  <c:v>9.1942189911865757</c:v>
                </c:pt>
                <c:pt idx="6">
                  <c:v>12.786780236141405</c:v>
                </c:pt>
                <c:pt idx="7">
                  <c:v>6.9016137622994469</c:v>
                </c:pt>
                <c:pt idx="8">
                  <c:v>7.3253196068513375</c:v>
                </c:pt>
                <c:pt idx="9">
                  <c:v>6.7707750836503635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29-4E18-B9C7-8937B1E2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Tabelle1!$D$31:$D$40</c:f>
              <c:numCache>
                <c:formatCode>0.00</c:formatCode>
                <c:ptCount val="10"/>
                <c:pt idx="0">
                  <c:v>286772.88734399999</c:v>
                </c:pt>
                <c:pt idx="1">
                  <c:v>344746.74903800001</c:v>
                </c:pt>
                <c:pt idx="2">
                  <c:v>617375.41364200006</c:v>
                </c:pt>
                <c:pt idx="3">
                  <c:v>1072512.5752099999</c:v>
                </c:pt>
                <c:pt idx="4">
                  <c:v>1553132.6685929999</c:v>
                </c:pt>
                <c:pt idx="5">
                  <c:v>2324338.1447129999</c:v>
                </c:pt>
                <c:pt idx="6">
                  <c:v>2652590.2543830001</c:v>
                </c:pt>
                <c:pt idx="7">
                  <c:v>2101944.2984759999</c:v>
                </c:pt>
                <c:pt idx="8">
                  <c:v>2642217.348799</c:v>
                </c:pt>
                <c:pt idx="9" formatCode="General">
                  <c:v>2968680.4215529999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4EC-8FB7-C5D615A69DD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Tabelle1!$G$31:$G$40</c:f>
              <c:numCache>
                <c:formatCode>0.00</c:formatCode>
                <c:ptCount val="10"/>
                <c:pt idx="0">
                  <c:v>290785.58633999998</c:v>
                </c:pt>
                <c:pt idx="1">
                  <c:v>347955.58694900002</c:v>
                </c:pt>
                <c:pt idx="2">
                  <c:v>619916.68319799996</c:v>
                </c:pt>
                <c:pt idx="3">
                  <c:v>1076611.6876960001</c:v>
                </c:pt>
                <c:pt idx="4">
                  <c:v>1553735.958111</c:v>
                </c:pt>
                <c:pt idx="5">
                  <c:v>2329536.1893449998</c:v>
                </c:pt>
                <c:pt idx="6">
                  <c:v>2690269.295957</c:v>
                </c:pt>
                <c:pt idx="7">
                  <c:v>2119721.892488</c:v>
                </c:pt>
                <c:pt idx="8">
                  <c:v>2104997.2635039999</c:v>
                </c:pt>
                <c:pt idx="9" formatCode="General">
                  <c:v>2735005.3332600002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5-44EC-8FB7-C5D615A69DD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Tabelle1!$J$31:$J$40</c:f>
              <c:numCache>
                <c:formatCode>0.00</c:formatCode>
                <c:ptCount val="10"/>
                <c:pt idx="0">
                  <c:v>291325.20924400003</c:v>
                </c:pt>
                <c:pt idx="1">
                  <c:v>348370.15025200002</c:v>
                </c:pt>
                <c:pt idx="2">
                  <c:v>619398.316475</c:v>
                </c:pt>
                <c:pt idx="3">
                  <c:v>1074125.3933979999</c:v>
                </c:pt>
                <c:pt idx="4">
                  <c:v>1554291.398551</c:v>
                </c:pt>
                <c:pt idx="5">
                  <c:v>2325689.5669570002</c:v>
                </c:pt>
                <c:pt idx="6">
                  <c:v>2658513.8907349999</c:v>
                </c:pt>
                <c:pt idx="7">
                  <c:v>2489667.8783049998</c:v>
                </c:pt>
                <c:pt idx="8">
                  <c:v>2639358.1081079999</c:v>
                </c:pt>
                <c:pt idx="9" formatCode="General">
                  <c:v>2736352.4421950001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5-44EC-8FB7-C5D615A69DD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Tabelle1!$M$31:$M$40</c:f>
              <c:numCache>
                <c:formatCode>0.00</c:formatCode>
                <c:ptCount val="10"/>
                <c:pt idx="0">
                  <c:v>289627.89430933335</c:v>
                </c:pt>
                <c:pt idx="1">
                  <c:v>347024.16207966668</c:v>
                </c:pt>
                <c:pt idx="2">
                  <c:v>618896.80443833338</c:v>
                </c:pt>
                <c:pt idx="3">
                  <c:v>1074416.5521013334</c:v>
                </c:pt>
                <c:pt idx="4">
                  <c:v>1553720.0084183335</c:v>
                </c:pt>
                <c:pt idx="5">
                  <c:v>2326521.3003383335</c:v>
                </c:pt>
                <c:pt idx="6">
                  <c:v>2667124.4803583338</c:v>
                </c:pt>
                <c:pt idx="7">
                  <c:v>2237111.3564229999</c:v>
                </c:pt>
                <c:pt idx="8">
                  <c:v>2462190.9068036666</c:v>
                </c:pt>
                <c:pt idx="9">
                  <c:v>2813346.0656693336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5-44EC-8FB7-C5D615A6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Tabelle1!$E$31:$E$40</c:f>
              <c:numCache>
                <c:formatCode>General</c:formatCode>
                <c:ptCount val="10"/>
                <c:pt idx="0">
                  <c:v>1</c:v>
                </c:pt>
                <c:pt idx="1">
                  <c:v>1.1996284574102105</c:v>
                </c:pt>
                <c:pt idx="2">
                  <c:v>2.1528374574010964</c:v>
                </c:pt>
                <c:pt idx="3">
                  <c:v>3.739937150763093</c:v>
                </c:pt>
                <c:pt idx="4">
                  <c:v>5.4159819833812222</c:v>
                </c:pt>
                <c:pt idx="5">
                  <c:v>8.0663428174878575</c:v>
                </c:pt>
                <c:pt idx="6">
                  <c:v>9.2497944242552865</c:v>
                </c:pt>
                <c:pt idx="7">
                  <c:v>7.329647924330005</c:v>
                </c:pt>
                <c:pt idx="8">
                  <c:v>9.213623272650409</c:v>
                </c:pt>
                <c:pt idx="9">
                  <c:v>10.352026124387709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E-4222-AE6A-FEA1C2E9E4BE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Tabelle1!$H$31:$H$40</c:f>
              <c:numCache>
                <c:formatCode>General</c:formatCode>
                <c:ptCount val="10"/>
                <c:pt idx="0">
                  <c:v>1</c:v>
                </c:pt>
                <c:pt idx="1">
                  <c:v>1.1966053452937269</c:v>
                </c:pt>
                <c:pt idx="2">
                  <c:v>2.1318686768498312</c:v>
                </c:pt>
                <c:pt idx="3">
                  <c:v>3.7024245295206928</c:v>
                </c:pt>
                <c:pt idx="4">
                  <c:v>5.3432358105063624</c:v>
                </c:pt>
                <c:pt idx="5">
                  <c:v>8.0111817737088558</c:v>
                </c:pt>
                <c:pt idx="6">
                  <c:v>9.2517284980226524</c:v>
                </c:pt>
                <c:pt idx="7">
                  <c:v>7.28963879938952</c:v>
                </c:pt>
                <c:pt idx="8">
                  <c:v>7.2390013892981946</c:v>
                </c:pt>
                <c:pt idx="9">
                  <c:v>9.4055739408691839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E-4222-AE6A-FEA1C2E9E4BE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Tabelle1!$K$31:$K$40</c:f>
              <c:numCache>
                <c:formatCode>General</c:formatCode>
                <c:ptCount val="10"/>
                <c:pt idx="0">
                  <c:v>1</c:v>
                </c:pt>
                <c:pt idx="1">
                  <c:v>1.1939028207714515</c:v>
                </c:pt>
                <c:pt idx="2">
                  <c:v>2.1261404671502104</c:v>
                </c:pt>
                <c:pt idx="3">
                  <c:v>3.6520800085115441</c:v>
                </c:pt>
                <c:pt idx="4">
                  <c:v>5.3352451117535526</c:v>
                </c:pt>
                <c:pt idx="5">
                  <c:v>7.983138750639565</c:v>
                </c:pt>
                <c:pt idx="6">
                  <c:v>9.1255881961983256</c:v>
                </c:pt>
                <c:pt idx="7">
                  <c:v>8.5460090623910787</c:v>
                </c:pt>
                <c:pt idx="8">
                  <c:v>9.0598342483108123</c:v>
                </c:pt>
                <c:pt idx="9">
                  <c:v>9.392776029552607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E-4222-AE6A-FEA1C2E9E4BE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Tabelle1!$N$31:$N$40</c:f>
              <c:numCache>
                <c:formatCode>General</c:formatCode>
                <c:ptCount val="10"/>
                <c:pt idx="0">
                  <c:v>1</c:v>
                </c:pt>
                <c:pt idx="1">
                  <c:v>1.1967229023675372</c:v>
                </c:pt>
                <c:pt idx="2">
                  <c:v>2.1369676214839033</c:v>
                </c:pt>
                <c:pt idx="3">
                  <c:v>3.6980182997575981</c:v>
                </c:pt>
                <c:pt idx="4">
                  <c:v>5.364830850821404</c:v>
                </c:pt>
                <c:pt idx="5">
                  <c:v>8.0203089311292626</c:v>
                </c:pt>
                <c:pt idx="6">
                  <c:v>9.2088989643063517</c:v>
                </c:pt>
                <c:pt idx="7">
                  <c:v>7.6777796719464559</c:v>
                </c:pt>
                <c:pt idx="8">
                  <c:v>8.4051817171233587</c:v>
                </c:pt>
                <c:pt idx="9">
                  <c:v>9.6997275102300708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E-4222-AE6A-FEA1C2E9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Tabelle1!$C$68:$C$77</c:f>
              <c:numCache>
                <c:formatCode>0.00</c:formatCode>
                <c:ptCount val="10"/>
                <c:pt idx="0">
                  <c:v>525.29100000000005</c:v>
                </c:pt>
                <c:pt idx="1">
                  <c:v>397.154</c:v>
                </c:pt>
                <c:pt idx="2">
                  <c:v>205.49</c:v>
                </c:pt>
                <c:pt idx="3">
                  <c:v>138.69200000000001</c:v>
                </c:pt>
                <c:pt idx="4">
                  <c:v>66.287000000000006</c:v>
                </c:pt>
                <c:pt idx="5">
                  <c:v>46.829000000000001</c:v>
                </c:pt>
                <c:pt idx="6">
                  <c:v>55.463999999999999</c:v>
                </c:pt>
                <c:pt idx="7">
                  <c:v>46.893000000000001</c:v>
                </c:pt>
                <c:pt idx="8">
                  <c:v>41.402999999999999</c:v>
                </c:pt>
                <c:pt idx="9">
                  <c:v>37.905000000000001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3-4886-8F67-CE564A62DE4C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Tabelle1!$F$68:$F$77</c:f>
              <c:numCache>
                <c:formatCode>0.00</c:formatCode>
                <c:ptCount val="10"/>
                <c:pt idx="0">
                  <c:v>597.298</c:v>
                </c:pt>
                <c:pt idx="1">
                  <c:v>447.46</c:v>
                </c:pt>
                <c:pt idx="2">
                  <c:v>238.86600000000001</c:v>
                </c:pt>
                <c:pt idx="3">
                  <c:v>147.624</c:v>
                </c:pt>
                <c:pt idx="4">
                  <c:v>88.302999999999997</c:v>
                </c:pt>
                <c:pt idx="5">
                  <c:v>67.709000000000003</c:v>
                </c:pt>
                <c:pt idx="6">
                  <c:v>76.522000000000006</c:v>
                </c:pt>
                <c:pt idx="7">
                  <c:v>65.373000000000005</c:v>
                </c:pt>
                <c:pt idx="8">
                  <c:v>66.623000000000005</c:v>
                </c:pt>
                <c:pt idx="9">
                  <c:v>69.56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3-4886-8F67-CE564A62DE4C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Tabelle1!$I$68:$I$77</c:f>
              <c:numCache>
                <c:formatCode>0.00</c:formatCode>
                <c:ptCount val="10"/>
                <c:pt idx="0">
                  <c:v>627.33799999999997</c:v>
                </c:pt>
                <c:pt idx="1">
                  <c:v>449.56099999999998</c:v>
                </c:pt>
                <c:pt idx="2">
                  <c:v>239.64</c:v>
                </c:pt>
                <c:pt idx="3">
                  <c:v>153.61000000000001</c:v>
                </c:pt>
                <c:pt idx="4">
                  <c:v>95.686000000000007</c:v>
                </c:pt>
                <c:pt idx="5">
                  <c:v>69.363</c:v>
                </c:pt>
                <c:pt idx="6">
                  <c:v>79.194000000000003</c:v>
                </c:pt>
                <c:pt idx="7">
                  <c:v>63.960999999999999</c:v>
                </c:pt>
                <c:pt idx="8">
                  <c:v>67.301000000000002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3-4886-8F67-CE564A62DE4C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Tabelle1!$L$68:$L$77</c:f>
              <c:numCache>
                <c:formatCode>0.00</c:formatCode>
                <c:ptCount val="10"/>
                <c:pt idx="0">
                  <c:v>583.30899999999997</c:v>
                </c:pt>
                <c:pt idx="1">
                  <c:v>431.39166666666665</c:v>
                </c:pt>
                <c:pt idx="2">
                  <c:v>227.99866666666665</c:v>
                </c:pt>
                <c:pt idx="3">
                  <c:v>146.64200000000002</c:v>
                </c:pt>
                <c:pt idx="4">
                  <c:v>83.425333333333342</c:v>
                </c:pt>
                <c:pt idx="5">
                  <c:v>61.300333333333334</c:v>
                </c:pt>
                <c:pt idx="6">
                  <c:v>70.393333333333331</c:v>
                </c:pt>
                <c:pt idx="7">
                  <c:v>58.742333333333335</c:v>
                </c:pt>
                <c:pt idx="8">
                  <c:v>58.44233333333333</c:v>
                </c:pt>
                <c:pt idx="9">
                  <c:v>53.732500000000002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3-4886-8F67-CE564A62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Tabelle1!$D$68:$D$77</c:f>
              <c:numCache>
                <c:formatCode>0.00</c:formatCode>
                <c:ptCount val="10"/>
                <c:pt idx="0">
                  <c:v>190370.30832400001</c:v>
                </c:pt>
                <c:pt idx="1">
                  <c:v>251791.49649799999</c:v>
                </c:pt>
                <c:pt idx="2">
                  <c:v>486641.685727</c:v>
                </c:pt>
                <c:pt idx="3">
                  <c:v>721016.92226699996</c:v>
                </c:pt>
                <c:pt idx="4">
                  <c:v>1508591.4281840001</c:v>
                </c:pt>
                <c:pt idx="5">
                  <c:v>2135428.900895</c:v>
                </c:pt>
                <c:pt idx="6">
                  <c:v>1802971.296697</c:v>
                </c:pt>
                <c:pt idx="7">
                  <c:v>2132514.4477849999</c:v>
                </c:pt>
                <c:pt idx="8">
                  <c:v>2415283.9166239998</c:v>
                </c:pt>
                <c:pt idx="9" formatCode="General">
                  <c:v>2638104.7855219999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2-40D0-B806-945953835729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Tabelle1!$G$68:$G$77</c:f>
              <c:numCache>
                <c:formatCode>0.00</c:formatCode>
                <c:ptCount val="10"/>
                <c:pt idx="0">
                  <c:v>167420.337218</c:v>
                </c:pt>
                <c:pt idx="1">
                  <c:v>223483.663344</c:v>
                </c:pt>
                <c:pt idx="2">
                  <c:v>418644.76317300001</c:v>
                </c:pt>
                <c:pt idx="3">
                  <c:v>677396.62927399995</c:v>
                </c:pt>
                <c:pt idx="4">
                  <c:v>1132464.3556840001</c:v>
                </c:pt>
                <c:pt idx="5">
                  <c:v>1476908.5350540001</c:v>
                </c:pt>
                <c:pt idx="6">
                  <c:v>1306796.649373</c:v>
                </c:pt>
                <c:pt idx="7">
                  <c:v>1529660.109524</c:v>
                </c:pt>
                <c:pt idx="8">
                  <c:v>1500960.614793</c:v>
                </c:pt>
                <c:pt idx="9" formatCode="General">
                  <c:v>1448037.1855949999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2-40D0-B806-945953835729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Tabelle1!$J$68:$J$77</c:f>
              <c:numCache>
                <c:formatCode>0.00</c:formatCode>
                <c:ptCount val="10"/>
                <c:pt idx="0">
                  <c:v>159403.70262900001</c:v>
                </c:pt>
                <c:pt idx="1">
                  <c:v>222439.22404299999</c:v>
                </c:pt>
                <c:pt idx="2">
                  <c:v>417292.60557499999</c:v>
                </c:pt>
                <c:pt idx="3">
                  <c:v>650999.28390100005</c:v>
                </c:pt>
                <c:pt idx="4">
                  <c:v>1045084.965408</c:v>
                </c:pt>
                <c:pt idx="5">
                  <c:v>1441690.8149880001</c:v>
                </c:pt>
                <c:pt idx="6">
                  <c:v>1262721.923378</c:v>
                </c:pt>
                <c:pt idx="7">
                  <c:v>1563452.7290070001</c:v>
                </c:pt>
                <c:pt idx="8">
                  <c:v>1485862.0228530001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2-40D0-B806-945953835729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Tabelle1!$M$68:$M$77</c:f>
              <c:numCache>
                <c:formatCode>0.00</c:formatCode>
                <c:ptCount val="10"/>
                <c:pt idx="0">
                  <c:v>172398.11605700001</c:v>
                </c:pt>
                <c:pt idx="1">
                  <c:v>232571.46129500002</c:v>
                </c:pt>
                <c:pt idx="2">
                  <c:v>440859.68482499995</c:v>
                </c:pt>
                <c:pt idx="3">
                  <c:v>683137.61181400006</c:v>
                </c:pt>
                <c:pt idx="4">
                  <c:v>1228713.5830920001</c:v>
                </c:pt>
                <c:pt idx="5">
                  <c:v>1684676.0836456667</c:v>
                </c:pt>
                <c:pt idx="6">
                  <c:v>1457496.6231493335</c:v>
                </c:pt>
                <c:pt idx="7">
                  <c:v>1741875.7621053334</c:v>
                </c:pt>
                <c:pt idx="8">
                  <c:v>1800702.1847566667</c:v>
                </c:pt>
                <c:pt idx="9">
                  <c:v>2043070.9855585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2-40D0-B806-94595383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Tabelle1!$E$68:$E$77</c:f>
              <c:numCache>
                <c:formatCode>General</c:formatCode>
                <c:ptCount val="10"/>
                <c:pt idx="0">
                  <c:v>1</c:v>
                </c:pt>
                <c:pt idx="1">
                  <c:v>1.3226380698671045</c:v>
                </c:pt>
                <c:pt idx="2">
                  <c:v>2.5562849773711616</c:v>
                </c:pt>
                <c:pt idx="3">
                  <c:v>3.7874643094050127</c:v>
                </c:pt>
                <c:pt idx="4">
                  <c:v>7.9244949990194158</c:v>
                </c:pt>
                <c:pt idx="5">
                  <c:v>11.217215827799015</c:v>
                </c:pt>
                <c:pt idx="6">
                  <c:v>9.470845954132411</c:v>
                </c:pt>
                <c:pt idx="7">
                  <c:v>11.201906467916322</c:v>
                </c:pt>
                <c:pt idx="8">
                  <c:v>12.687269038475474</c:v>
                </c:pt>
                <c:pt idx="9">
                  <c:v>13.858092599920855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D02-9F67-9A4162722BD4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Tabelle1!$H$68:$H$77</c:f>
              <c:numCache>
                <c:formatCode>General</c:formatCode>
                <c:ptCount val="10"/>
                <c:pt idx="0">
                  <c:v>1</c:v>
                </c:pt>
                <c:pt idx="1">
                  <c:v>1.3348634514816968</c:v>
                </c:pt>
                <c:pt idx="2">
                  <c:v>2.5005567975350194</c:v>
                </c:pt>
                <c:pt idx="3">
                  <c:v>4.0460765187232433</c:v>
                </c:pt>
                <c:pt idx="4">
                  <c:v>6.7641869472158369</c:v>
                </c:pt>
                <c:pt idx="5">
                  <c:v>8.8215451417093735</c:v>
                </c:pt>
                <c:pt idx="6">
                  <c:v>7.8055722537309524</c:v>
                </c:pt>
                <c:pt idx="7">
                  <c:v>9.1367690024933843</c:v>
                </c:pt>
                <c:pt idx="8">
                  <c:v>8.9653422992059788</c:v>
                </c:pt>
                <c:pt idx="9">
                  <c:v>8.586802760207016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D02-9F67-9A4162722BD4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Tabelle1!$K$68:$K$77</c:f>
              <c:numCache>
                <c:formatCode>General</c:formatCode>
                <c:ptCount val="10"/>
                <c:pt idx="0">
                  <c:v>1</c:v>
                </c:pt>
                <c:pt idx="1">
                  <c:v>1.3954457793269435</c:v>
                </c:pt>
                <c:pt idx="2">
                  <c:v>2.6178350859622768</c:v>
                </c:pt>
                <c:pt idx="3">
                  <c:v>4.0839658876375227</c:v>
                </c:pt>
                <c:pt idx="4">
                  <c:v>6.5562151202892789</c:v>
                </c:pt>
                <c:pt idx="5">
                  <c:v>9.044274324928276</c:v>
                </c:pt>
                <c:pt idx="6">
                  <c:v>7.921534459681288</c:v>
                </c:pt>
                <c:pt idx="7">
                  <c:v>9.8081330810962921</c:v>
                </c:pt>
                <c:pt idx="8">
                  <c:v>9.3213770969227792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0-4D02-9F67-9A4162722BD4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Tabelle1!$N$68:$N$77</c:f>
              <c:numCache>
                <c:formatCode>General</c:formatCode>
                <c:ptCount val="10"/>
                <c:pt idx="0">
                  <c:v>1</c:v>
                </c:pt>
                <c:pt idx="1">
                  <c:v>1.3521563930689435</c:v>
                </c:pt>
                <c:pt idx="2">
                  <c:v>2.5583877683495224</c:v>
                </c:pt>
                <c:pt idx="3">
                  <c:v>3.9777758077494845</c:v>
                </c:pt>
                <c:pt idx="4">
                  <c:v>6.9919888443158742</c:v>
                </c:pt>
                <c:pt idx="5">
                  <c:v>9.5155926286425849</c:v>
                </c:pt>
                <c:pt idx="6">
                  <c:v>8.2864239037787666</c:v>
                </c:pt>
                <c:pt idx="7">
                  <c:v>9.9299596543094975</c:v>
                </c:pt>
                <c:pt idx="8">
                  <c:v>9.980932771335846</c:v>
                </c:pt>
                <c:pt idx="9">
                  <c:v>10.855794909970687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0-4D02-9F67-9A416272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Tabelle1!$C$111:$C$120</c:f>
              <c:numCache>
                <c:formatCode>0.00</c:formatCode>
                <c:ptCount val="10"/>
                <c:pt idx="0">
                  <c:v>230.86500000000001</c:v>
                </c:pt>
                <c:pt idx="1">
                  <c:v>173.655</c:v>
                </c:pt>
                <c:pt idx="2">
                  <c:v>109.52</c:v>
                </c:pt>
                <c:pt idx="3">
                  <c:v>60.442999999999998</c:v>
                </c:pt>
                <c:pt idx="4">
                  <c:v>36.433999999999997</c:v>
                </c:pt>
                <c:pt idx="5">
                  <c:v>26.353999999999999</c:v>
                </c:pt>
                <c:pt idx="6">
                  <c:v>19.27</c:v>
                </c:pt>
                <c:pt idx="7">
                  <c:v>34.734999999999999</c:v>
                </c:pt>
                <c:pt idx="8">
                  <c:v>31.93</c:v>
                </c:pt>
                <c:pt idx="9">
                  <c:v>37.283999999999999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5-471E-92CD-8F270200CD96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Tabelle1!$F$111:$F$120</c:f>
              <c:numCache>
                <c:formatCode>0.00</c:formatCode>
                <c:ptCount val="10"/>
                <c:pt idx="0">
                  <c:v>235.48599999999999</c:v>
                </c:pt>
                <c:pt idx="1">
                  <c:v>180.77099999999999</c:v>
                </c:pt>
                <c:pt idx="2">
                  <c:v>103.29300000000001</c:v>
                </c:pt>
                <c:pt idx="3">
                  <c:v>60.192999999999998</c:v>
                </c:pt>
                <c:pt idx="4">
                  <c:v>36.569000000000003</c:v>
                </c:pt>
                <c:pt idx="5">
                  <c:v>27.401</c:v>
                </c:pt>
                <c:pt idx="6">
                  <c:v>19.189</c:v>
                </c:pt>
                <c:pt idx="7">
                  <c:v>37.518000000000001</c:v>
                </c:pt>
                <c:pt idx="8">
                  <c:v>35.950000000000003</c:v>
                </c:pt>
                <c:pt idx="9">
                  <c:v>35.970999999999997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5-471E-92CD-8F270200CD96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Tabelle1!$I$111:$I$120</c:f>
              <c:numCache>
                <c:formatCode>0.00</c:formatCode>
                <c:ptCount val="10"/>
                <c:pt idx="0">
                  <c:v>272.23899999999998</c:v>
                </c:pt>
                <c:pt idx="1">
                  <c:v>197.244</c:v>
                </c:pt>
                <c:pt idx="2">
                  <c:v>98.671999999999997</c:v>
                </c:pt>
                <c:pt idx="3">
                  <c:v>60.975000000000001</c:v>
                </c:pt>
                <c:pt idx="4">
                  <c:v>35.24</c:v>
                </c:pt>
                <c:pt idx="5">
                  <c:v>26.577000000000002</c:v>
                </c:pt>
                <c:pt idx="6">
                  <c:v>19.303000000000001</c:v>
                </c:pt>
                <c:pt idx="7">
                  <c:v>34.764000000000003</c:v>
                </c:pt>
                <c:pt idx="8">
                  <c:v>32.947000000000003</c:v>
                </c:pt>
                <c:pt idx="9">
                  <c:v>35.83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5-471E-92CD-8F270200CD96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Tabelle1!$L$111:$L$120</c:f>
              <c:numCache>
                <c:formatCode>0.00</c:formatCode>
                <c:ptCount val="10"/>
                <c:pt idx="0">
                  <c:v>246.19666666666663</c:v>
                </c:pt>
                <c:pt idx="1">
                  <c:v>183.89</c:v>
                </c:pt>
                <c:pt idx="2">
                  <c:v>103.82833333333333</c:v>
                </c:pt>
                <c:pt idx="3">
                  <c:v>60.536999999999999</c:v>
                </c:pt>
                <c:pt idx="4">
                  <c:v>36.080999999999996</c:v>
                </c:pt>
                <c:pt idx="5">
                  <c:v>26.777333333333331</c:v>
                </c:pt>
                <c:pt idx="6">
                  <c:v>19.254000000000001</c:v>
                </c:pt>
                <c:pt idx="7">
                  <c:v>35.672333333333334</c:v>
                </c:pt>
                <c:pt idx="8">
                  <c:v>33.609000000000002</c:v>
                </c:pt>
                <c:pt idx="9">
                  <c:v>36.361666666666665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5-471E-92CD-8F270200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Tabelle1!$D$111:$D$120</c:f>
              <c:numCache>
                <c:formatCode>0.00</c:formatCode>
                <c:ptCount val="10"/>
                <c:pt idx="0">
                  <c:v>433155.45082799997</c:v>
                </c:pt>
                <c:pt idx="1">
                  <c:v>575854.42400200001</c:v>
                </c:pt>
                <c:pt idx="2">
                  <c:v>916993.72776299994</c:v>
                </c:pt>
                <c:pt idx="3">
                  <c:v>1654451.3012260001</c:v>
                </c:pt>
                <c:pt idx="4">
                  <c:v>2744689</c:v>
                </c:pt>
                <c:pt idx="5">
                  <c:v>3794490.3999390001</c:v>
                </c:pt>
                <c:pt idx="6">
                  <c:v>5189144.3101030001</c:v>
                </c:pt>
                <c:pt idx="7">
                  <c:v>2878940.5498779998</c:v>
                </c:pt>
                <c:pt idx="8">
                  <c:v>3131066.44123</c:v>
                </c:pt>
                <c:pt idx="9" formatCode="General">
                  <c:v>2682043.717313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7-4A80-9D04-044CBA6D4D6F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Tabelle1!$G$111:$G$120</c:f>
              <c:numCache>
                <c:formatCode>0.00</c:formatCode>
                <c:ptCount val="10"/>
                <c:pt idx="0">
                  <c:v>424653.69491199998</c:v>
                </c:pt>
                <c:pt idx="1">
                  <c:v>553186.07519999996</c:v>
                </c:pt>
                <c:pt idx="2">
                  <c:v>968119.81450800004</c:v>
                </c:pt>
                <c:pt idx="3">
                  <c:v>1661322.74517</c:v>
                </c:pt>
                <c:pt idx="4">
                  <c:v>2734556.5916490001</c:v>
                </c:pt>
                <c:pt idx="5">
                  <c:v>3649501.8429979999</c:v>
                </c:pt>
                <c:pt idx="6">
                  <c:v>5211318.9848349998</c:v>
                </c:pt>
                <c:pt idx="7">
                  <c:v>2665387.2807720001</c:v>
                </c:pt>
                <c:pt idx="8">
                  <c:v>2849408.7476849998</c:v>
                </c:pt>
                <c:pt idx="9" formatCode="General">
                  <c:v>2780017.2361070001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7-4A80-9D04-044CBA6D4D6F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Tabelle1!$J$111:$J$120</c:f>
              <c:numCache>
                <c:formatCode>0.00</c:formatCode>
                <c:ptCount val="10"/>
                <c:pt idx="0">
                  <c:v>367324.299604</c:v>
                </c:pt>
                <c:pt idx="1">
                  <c:v>506986.27081199997</c:v>
                </c:pt>
                <c:pt idx="2">
                  <c:v>1013458.73196</c:v>
                </c:pt>
                <c:pt idx="3">
                  <c:v>1640016.400164</c:v>
                </c:pt>
                <c:pt idx="4">
                  <c:v>2837684.4494889998</c:v>
                </c:pt>
                <c:pt idx="5">
                  <c:v>3762651.9170710002</c:v>
                </c:pt>
                <c:pt idx="6">
                  <c:v>5180541.8846810004</c:v>
                </c:pt>
                <c:pt idx="7">
                  <c:v>2876538.9483369999</c:v>
                </c:pt>
                <c:pt idx="8">
                  <c:v>3035085.589414</c:v>
                </c:pt>
                <c:pt idx="9" formatCode="General">
                  <c:v>2790957.2983530001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7-4A80-9D04-044CBA6D4D6F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Tabelle1!$M$111:$M$120</c:f>
              <c:numCache>
                <c:formatCode>0.00</c:formatCode>
                <c:ptCount val="10"/>
                <c:pt idx="0">
                  <c:v>408377.81511466665</c:v>
                </c:pt>
                <c:pt idx="1">
                  <c:v>545342.25667133334</c:v>
                </c:pt>
                <c:pt idx="2">
                  <c:v>966190.75807699992</c:v>
                </c:pt>
                <c:pt idx="3">
                  <c:v>1651930.1488533334</c:v>
                </c:pt>
                <c:pt idx="4">
                  <c:v>2772310.0137126665</c:v>
                </c:pt>
                <c:pt idx="5">
                  <c:v>3735548.0533360001</c:v>
                </c:pt>
                <c:pt idx="6">
                  <c:v>5193668.3932063328</c:v>
                </c:pt>
                <c:pt idx="7">
                  <c:v>2806955.5929956664</c:v>
                </c:pt>
                <c:pt idx="8">
                  <c:v>3005186.9261096665</c:v>
                </c:pt>
                <c:pt idx="9">
                  <c:v>2751006.0839243331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7-4A80-9D04-044CBA6D4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Tabelle1!$E$111:$E$120</c:f>
              <c:numCache>
                <c:formatCode>General</c:formatCode>
                <c:ptCount val="10"/>
                <c:pt idx="0">
                  <c:v>1</c:v>
                </c:pt>
                <c:pt idx="1">
                  <c:v>1.3294463159713226</c:v>
                </c:pt>
                <c:pt idx="2">
                  <c:v>2.1079711468224982</c:v>
                </c:pt>
                <c:pt idx="3">
                  <c:v>3.819548996575286</c:v>
                </c:pt>
                <c:pt idx="4">
                  <c:v>6.3365263215677672</c:v>
                </c:pt>
                <c:pt idx="5">
                  <c:v>8.7601502618198381</c:v>
                </c:pt>
                <c:pt idx="6">
                  <c:v>11.980539699014011</c:v>
                </c:pt>
                <c:pt idx="7">
                  <c:v>6.6464661004750258</c:v>
                </c:pt>
                <c:pt idx="8">
                  <c:v>7.2303476354525529</c:v>
                </c:pt>
                <c:pt idx="9">
                  <c:v>6.1920663018989384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C-4F86-8A64-C6A003B13235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Tabelle1!$H$111:$H$120</c:f>
              <c:numCache>
                <c:formatCode>General</c:formatCode>
                <c:ptCount val="10"/>
                <c:pt idx="0">
                  <c:v>1</c:v>
                </c:pt>
                <c:pt idx="1">
                  <c:v>1.3026757610457429</c:v>
                </c:pt>
                <c:pt idx="2">
                  <c:v>2.2797866263928821</c:v>
                </c:pt>
                <c:pt idx="3">
                  <c:v>3.9121824796903293</c:v>
                </c:pt>
                <c:pt idx="4">
                  <c:v>6.439497935409773</c:v>
                </c:pt>
                <c:pt idx="5">
                  <c:v>8.5940659100032839</c:v>
                </c:pt>
                <c:pt idx="6">
                  <c:v>12.271926624628692</c:v>
                </c:pt>
                <c:pt idx="7">
                  <c:v>6.2766138919985073</c:v>
                </c:pt>
                <c:pt idx="8">
                  <c:v>6.5503755215577186</c:v>
                </c:pt>
                <c:pt idx="9">
                  <c:v>6.5465513886186102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C-4F86-8A64-C6A003B13235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Tabelle1!$K$111:$K$120</c:f>
              <c:numCache>
                <c:formatCode>General</c:formatCode>
                <c:ptCount val="10"/>
                <c:pt idx="0">
                  <c:v>1</c:v>
                </c:pt>
                <c:pt idx="1">
                  <c:v>1.3802143537952991</c:v>
                </c:pt>
                <c:pt idx="2">
                  <c:v>2.7590299173017674</c:v>
                </c:pt>
                <c:pt idx="3">
                  <c:v>4.464764247642476</c:v>
                </c:pt>
                <c:pt idx="4">
                  <c:v>7.7252837684449478</c:v>
                </c:pt>
                <c:pt idx="5">
                  <c:v>10.243405952515332</c:v>
                </c:pt>
                <c:pt idx="6">
                  <c:v>14.103455421437081</c:v>
                </c:pt>
                <c:pt idx="7">
                  <c:v>7.8310608675641458</c:v>
                </c:pt>
                <c:pt idx="8">
                  <c:v>8.2629374449874025</c:v>
                </c:pt>
                <c:pt idx="9">
                  <c:v>7.5980742394641361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0C-4F86-8A64-C6A003B13235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Tabelle1!$B$111:$B$120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Tabelle1!$N$111:$N$120</c:f>
              <c:numCache>
                <c:formatCode>General</c:formatCode>
                <c:ptCount val="10"/>
                <c:pt idx="0">
                  <c:v>1</c:v>
                </c:pt>
                <c:pt idx="1">
                  <c:v>1.3388257472764513</c:v>
                </c:pt>
                <c:pt idx="2">
                  <c:v>2.3711896238984216</c:v>
                </c:pt>
                <c:pt idx="3">
                  <c:v>4.0668792088584933</c:v>
                </c:pt>
                <c:pt idx="4">
                  <c:v>6.8234435483125928</c:v>
                </c:pt>
                <c:pt idx="5">
                  <c:v>9.1942189911865757</c:v>
                </c:pt>
                <c:pt idx="6">
                  <c:v>12.786780236141405</c:v>
                </c:pt>
                <c:pt idx="7">
                  <c:v>6.9016137622994469</c:v>
                </c:pt>
                <c:pt idx="8">
                  <c:v>7.3253196068513375</c:v>
                </c:pt>
                <c:pt idx="9">
                  <c:v>6.7707750836503635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0C-4F86-8A64-C6A003B1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9</xdr:col>
      <xdr:colOff>575159</xdr:colOff>
      <xdr:row>60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A38BE-9783-4FC7-B1FA-821DDC4D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578394</xdr:colOff>
      <xdr:row>42</xdr:row>
      <xdr:rowOff>11206</xdr:rowOff>
    </xdr:from>
    <xdr:to>
      <xdr:col>19</xdr:col>
      <xdr:colOff>346168</xdr:colOff>
      <xdr:row>60</xdr:row>
      <xdr:rowOff>182206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F0B7C-E081-4C6C-B217-01875527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544606</xdr:colOff>
      <xdr:row>42</xdr:row>
      <xdr:rowOff>15762</xdr:rowOff>
    </xdr:from>
    <xdr:to>
      <xdr:col>30</xdr:col>
      <xdr:colOff>1977</xdr:colOff>
      <xdr:row>60</xdr:row>
      <xdr:rowOff>186762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774FE9-E4FE-44B5-99D5-E92BFCA13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77</xdr:row>
      <xdr:rowOff>163285</xdr:rowOff>
    </xdr:from>
    <xdr:to>
      <xdr:col>9</xdr:col>
      <xdr:colOff>575159</xdr:colOff>
      <xdr:row>96</xdr:row>
      <xdr:rowOff>143785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3979263-DF3C-427E-BF3D-4D2A1345F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604807</xdr:colOff>
      <xdr:row>77</xdr:row>
      <xdr:rowOff>164085</xdr:rowOff>
    </xdr:from>
    <xdr:to>
      <xdr:col>19</xdr:col>
      <xdr:colOff>391791</xdr:colOff>
      <xdr:row>96</xdr:row>
      <xdr:rowOff>144585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327E6E5-B2A2-4A36-BF80-88301E266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551330</xdr:colOff>
      <xdr:row>77</xdr:row>
      <xdr:rowOff>143188</xdr:rowOff>
    </xdr:from>
    <xdr:to>
      <xdr:col>30</xdr:col>
      <xdr:colOff>8701</xdr:colOff>
      <xdr:row>96</xdr:row>
      <xdr:rowOff>123688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3B787C0-C093-4F63-9265-E7EDF144A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558053</xdr:colOff>
      <xdr:row>122</xdr:row>
      <xdr:rowOff>57388</xdr:rowOff>
    </xdr:from>
    <xdr:to>
      <xdr:col>9</xdr:col>
      <xdr:colOff>490074</xdr:colOff>
      <xdr:row>141</xdr:row>
      <xdr:rowOff>40610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709BD57-182D-4779-BC41-C043F5CD4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530769</xdr:colOff>
      <xdr:row>122</xdr:row>
      <xdr:rowOff>56827</xdr:rowOff>
    </xdr:from>
    <xdr:to>
      <xdr:col>19</xdr:col>
      <xdr:colOff>320473</xdr:colOff>
      <xdr:row>141</xdr:row>
      <xdr:rowOff>35967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3A8E70C-0C81-4F79-AE06-7723C825F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462163</xdr:colOff>
      <xdr:row>122</xdr:row>
      <xdr:rowOff>40013</xdr:rowOff>
    </xdr:from>
    <xdr:to>
      <xdr:col>29</xdr:col>
      <xdr:colOff>568114</xdr:colOff>
      <xdr:row>141</xdr:row>
      <xdr:rowOff>17791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234C22C-9137-42ED-BD06-F27F2447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392726</xdr:colOff>
      <xdr:row>154</xdr:row>
      <xdr:rowOff>173769</xdr:rowOff>
    </xdr:from>
    <xdr:to>
      <xdr:col>9</xdr:col>
      <xdr:colOff>319304</xdr:colOff>
      <xdr:row>173</xdr:row>
      <xdr:rowOff>163794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305CADD-41F5-49D5-9EF8-54DBBED85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350312</xdr:colOff>
      <xdr:row>154</xdr:row>
      <xdr:rowOff>173208</xdr:rowOff>
    </xdr:from>
    <xdr:to>
      <xdr:col>19</xdr:col>
      <xdr:colOff>120968</xdr:colOff>
      <xdr:row>173</xdr:row>
      <xdr:rowOff>155069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5728734-2B5E-40C6-B8D4-3F81014E1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299556</xdr:colOff>
      <xdr:row>154</xdr:row>
      <xdr:rowOff>163197</xdr:rowOff>
    </xdr:from>
    <xdr:to>
      <xdr:col>29</xdr:col>
      <xdr:colOff>387819</xdr:colOff>
      <xdr:row>173</xdr:row>
      <xdr:rowOff>134172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5059BE7A-3366-49D7-B911-DC253F6C3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6:N120"/>
  <sheetViews>
    <sheetView tabSelected="1" topLeftCell="A144" zoomScale="85" zoomScaleNormal="85" workbookViewId="0">
      <selection activeCell="J184" sqref="J184"/>
    </sheetView>
  </sheetViews>
  <sheetFormatPr baseColWidth="10" defaultColWidth="9.15234375" defaultRowHeight="14.6" x14ac:dyDescent="0.4"/>
  <cols>
    <col min="2" max="2" width="12.3046875" customWidth="1"/>
    <col min="3" max="3" width="13.3046875" customWidth="1"/>
    <col min="4" max="4" width="11" customWidth="1"/>
    <col min="6" max="6" width="9.3828125" bestFit="1" customWidth="1"/>
    <col min="7" max="7" width="10.3828125" customWidth="1"/>
    <col min="10" max="10" width="11.69140625" customWidth="1"/>
    <col min="13" max="13" width="12.3046875" customWidth="1"/>
  </cols>
  <sheetData>
    <row r="26" spans="2:14" ht="15" thickBot="1" x14ac:dyDescent="0.45"/>
    <row r="27" spans="2:14" ht="15" thickBot="1" x14ac:dyDescent="0.45">
      <c r="B27" s="27" t="s">
        <v>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2:14" ht="15" thickBot="1" x14ac:dyDescent="0.45"/>
    <row r="29" spans="2:14" ht="15" thickBot="1" x14ac:dyDescent="0.45">
      <c r="C29" s="30" t="s">
        <v>2</v>
      </c>
      <c r="D29" s="31"/>
      <c r="E29" s="32"/>
      <c r="F29" s="30" t="s">
        <v>3</v>
      </c>
      <c r="G29" s="31"/>
      <c r="H29" s="32"/>
      <c r="I29" s="30" t="s">
        <v>4</v>
      </c>
      <c r="J29" s="31"/>
      <c r="K29" s="32"/>
      <c r="L29" s="30" t="s">
        <v>5</v>
      </c>
      <c r="M29" s="31"/>
      <c r="N29" s="32"/>
    </row>
    <row r="30" spans="2:14" ht="15" thickBot="1" x14ac:dyDescent="0.45">
      <c r="B30" s="1" t="s">
        <v>6</v>
      </c>
      <c r="C30" s="2" t="s">
        <v>0</v>
      </c>
      <c r="D30" s="3" t="s">
        <v>7</v>
      </c>
      <c r="E30" s="4" t="s">
        <v>8</v>
      </c>
      <c r="F30" s="5" t="s">
        <v>0</v>
      </c>
      <c r="G30" s="6" t="s">
        <v>7</v>
      </c>
      <c r="H30" s="7" t="s">
        <v>8</v>
      </c>
      <c r="I30" s="2" t="s">
        <v>0</v>
      </c>
      <c r="J30" s="3" t="s">
        <v>7</v>
      </c>
      <c r="K30" s="4" t="s">
        <v>8</v>
      </c>
      <c r="L30" s="6" t="s">
        <v>0</v>
      </c>
      <c r="M30" s="6" t="s">
        <v>7</v>
      </c>
      <c r="N30" s="7" t="s">
        <v>8</v>
      </c>
    </row>
    <row r="31" spans="2:14" x14ac:dyDescent="0.4">
      <c r="B31" s="8">
        <v>1</v>
      </c>
      <c r="C31" s="17">
        <v>348.70800000000003</v>
      </c>
      <c r="D31" s="18">
        <v>286772.88734399999</v>
      </c>
      <c r="E31" s="19">
        <f>C$31/C31</f>
        <v>1</v>
      </c>
      <c r="F31" s="9">
        <v>343.89600000000002</v>
      </c>
      <c r="G31" s="10">
        <v>290785.58633999998</v>
      </c>
      <c r="H31" s="19">
        <f>F$31/F31</f>
        <v>1</v>
      </c>
      <c r="I31" s="9">
        <v>343.25900000000001</v>
      </c>
      <c r="J31" s="10">
        <v>291325.20924400003</v>
      </c>
      <c r="K31" s="19">
        <f>I$31/I31</f>
        <v>1</v>
      </c>
      <c r="L31" s="17">
        <f t="shared" ref="L31:L40" si="0">AVERAGE(C31,F31,I31)</f>
        <v>345.28766666666667</v>
      </c>
      <c r="M31" s="18">
        <f t="shared" ref="M31:M40" si="1">AVERAGE(D31,G31,J31)</f>
        <v>289627.89430933335</v>
      </c>
      <c r="N31" s="19">
        <f>L$31/L31</f>
        <v>1</v>
      </c>
    </row>
    <row r="32" spans="2:14" x14ac:dyDescent="0.4">
      <c r="B32" s="12">
        <v>2</v>
      </c>
      <c r="C32" s="9">
        <v>290.68</v>
      </c>
      <c r="D32" s="10">
        <v>344746.74903800001</v>
      </c>
      <c r="E32" s="11">
        <f t="shared" ref="E32:E40" si="2">C$31/C32</f>
        <v>1.1996284574102105</v>
      </c>
      <c r="F32" s="9">
        <v>287.39299999999997</v>
      </c>
      <c r="G32" s="10">
        <v>347955.58694900002</v>
      </c>
      <c r="H32" s="11">
        <f t="shared" ref="H32:H40" si="3">F$31/F32</f>
        <v>1.1966053452937269</v>
      </c>
      <c r="I32" s="9">
        <v>287.51</v>
      </c>
      <c r="J32" s="10">
        <v>348370.15025200002</v>
      </c>
      <c r="K32" s="11">
        <f t="shared" ref="K32:K40" si="4">I$31/I32</f>
        <v>1.1939028207714515</v>
      </c>
      <c r="L32" s="9">
        <f t="shared" si="0"/>
        <v>288.52766666666668</v>
      </c>
      <c r="M32" s="10">
        <f t="shared" si="1"/>
        <v>347024.16207966668</v>
      </c>
      <c r="N32" s="11">
        <f t="shared" ref="N32:N40" si="5">L$31/L32</f>
        <v>1.1967229023675372</v>
      </c>
    </row>
    <row r="33" spans="2:14" x14ac:dyDescent="0.4">
      <c r="B33" s="12">
        <v>4</v>
      </c>
      <c r="C33" s="9">
        <v>161.976</v>
      </c>
      <c r="D33" s="10">
        <v>617375.41364200006</v>
      </c>
      <c r="E33" s="11">
        <f t="shared" si="2"/>
        <v>2.1528374574010964</v>
      </c>
      <c r="F33" s="9">
        <v>161.31200000000001</v>
      </c>
      <c r="G33" s="10">
        <v>619916.68319799996</v>
      </c>
      <c r="H33" s="11">
        <f t="shared" si="3"/>
        <v>2.1318686768498312</v>
      </c>
      <c r="I33" s="9">
        <v>161.447</v>
      </c>
      <c r="J33" s="10">
        <v>619398.316475</v>
      </c>
      <c r="K33" s="11">
        <f t="shared" si="4"/>
        <v>2.1261404671502104</v>
      </c>
      <c r="L33" s="9">
        <f t="shared" si="0"/>
        <v>161.57833333333335</v>
      </c>
      <c r="M33" s="10">
        <f t="shared" si="1"/>
        <v>618896.80443833338</v>
      </c>
      <c r="N33" s="11">
        <f t="shared" si="5"/>
        <v>2.1369676214839033</v>
      </c>
    </row>
    <row r="34" spans="2:14" x14ac:dyDescent="0.4">
      <c r="B34" s="12">
        <v>8</v>
      </c>
      <c r="C34" s="9">
        <v>93.239000000000004</v>
      </c>
      <c r="D34" s="10">
        <v>1072512.5752099999</v>
      </c>
      <c r="E34" s="11">
        <f t="shared" si="2"/>
        <v>3.739937150763093</v>
      </c>
      <c r="F34" s="9">
        <v>92.884</v>
      </c>
      <c r="G34" s="10">
        <v>1076611.6876960001</v>
      </c>
      <c r="H34" s="11">
        <f t="shared" si="3"/>
        <v>3.7024245295206928</v>
      </c>
      <c r="I34" s="9">
        <v>93.99</v>
      </c>
      <c r="J34" s="10">
        <v>1074125.3933979999</v>
      </c>
      <c r="K34" s="11">
        <f t="shared" si="4"/>
        <v>3.6520800085115441</v>
      </c>
      <c r="L34" s="9">
        <f t="shared" si="0"/>
        <v>93.370999999999995</v>
      </c>
      <c r="M34" s="10">
        <f t="shared" si="1"/>
        <v>1074416.5521013334</v>
      </c>
      <c r="N34" s="11">
        <f t="shared" si="5"/>
        <v>3.6980182997575981</v>
      </c>
    </row>
    <row r="35" spans="2:14" x14ac:dyDescent="0.4">
      <c r="B35" s="12">
        <v>16</v>
      </c>
      <c r="C35" s="9">
        <v>64.385000000000005</v>
      </c>
      <c r="D35" s="10">
        <v>1553132.6685929999</v>
      </c>
      <c r="E35" s="11">
        <f t="shared" si="2"/>
        <v>5.4159819833812222</v>
      </c>
      <c r="F35" s="9">
        <v>64.361000000000004</v>
      </c>
      <c r="G35" s="10">
        <v>1553735.958111</v>
      </c>
      <c r="H35" s="11">
        <f t="shared" si="3"/>
        <v>5.3432358105063624</v>
      </c>
      <c r="I35" s="9">
        <v>64.337999999999994</v>
      </c>
      <c r="J35" s="10">
        <v>1554291.398551</v>
      </c>
      <c r="K35" s="11">
        <f t="shared" si="4"/>
        <v>5.3352451117535526</v>
      </c>
      <c r="L35" s="9">
        <f t="shared" si="0"/>
        <v>64.361333333333334</v>
      </c>
      <c r="M35" s="10">
        <f t="shared" si="1"/>
        <v>1553720.0084183335</v>
      </c>
      <c r="N35" s="11">
        <f t="shared" si="5"/>
        <v>5.364830850821404</v>
      </c>
    </row>
    <row r="36" spans="2:14" x14ac:dyDescent="0.4">
      <c r="B36" s="12">
        <v>28</v>
      </c>
      <c r="C36" s="9">
        <v>43.23</v>
      </c>
      <c r="D36" s="10">
        <v>2324338.1447129999</v>
      </c>
      <c r="E36" s="11">
        <f t="shared" si="2"/>
        <v>8.0663428174878575</v>
      </c>
      <c r="F36" s="9">
        <v>42.927</v>
      </c>
      <c r="G36" s="10">
        <v>2329536.1893449998</v>
      </c>
      <c r="H36" s="11">
        <f t="shared" si="3"/>
        <v>8.0111817737088558</v>
      </c>
      <c r="I36" s="9">
        <v>42.997999999999998</v>
      </c>
      <c r="J36" s="10">
        <v>2325689.5669570002</v>
      </c>
      <c r="K36" s="11">
        <f t="shared" si="4"/>
        <v>7.983138750639565</v>
      </c>
      <c r="L36" s="9">
        <f t="shared" si="0"/>
        <v>43.051666666666669</v>
      </c>
      <c r="M36" s="10">
        <f t="shared" si="1"/>
        <v>2326521.3003383335</v>
      </c>
      <c r="N36" s="11">
        <f t="shared" si="5"/>
        <v>8.0203089311292626</v>
      </c>
    </row>
    <row r="37" spans="2:14" x14ac:dyDescent="0.4">
      <c r="B37" s="12">
        <v>42</v>
      </c>
      <c r="C37" s="9">
        <v>37.698999999999998</v>
      </c>
      <c r="D37" s="10">
        <v>2652590.2543830001</v>
      </c>
      <c r="E37" s="11">
        <f t="shared" si="2"/>
        <v>9.2497944242552865</v>
      </c>
      <c r="F37" s="9">
        <v>37.170999999999999</v>
      </c>
      <c r="G37" s="10">
        <v>2690269.295957</v>
      </c>
      <c r="H37" s="11">
        <f t="shared" si="3"/>
        <v>9.2517284980226524</v>
      </c>
      <c r="I37" s="9">
        <v>37.615000000000002</v>
      </c>
      <c r="J37" s="10">
        <v>2658513.8907349999</v>
      </c>
      <c r="K37" s="11">
        <f t="shared" si="4"/>
        <v>9.1255881961983256</v>
      </c>
      <c r="L37" s="9">
        <f t="shared" si="0"/>
        <v>37.495000000000005</v>
      </c>
      <c r="M37" s="10">
        <f t="shared" si="1"/>
        <v>2667124.4803583338</v>
      </c>
      <c r="N37" s="11">
        <f t="shared" si="5"/>
        <v>9.2088989643063517</v>
      </c>
    </row>
    <row r="38" spans="2:14" x14ac:dyDescent="0.4">
      <c r="B38" s="12">
        <v>56</v>
      </c>
      <c r="C38" s="9">
        <v>47.575000000000003</v>
      </c>
      <c r="D38" s="10">
        <v>2101944.2984759999</v>
      </c>
      <c r="E38" s="11">
        <f t="shared" si="2"/>
        <v>7.329647924330005</v>
      </c>
      <c r="F38" s="9">
        <v>47.176000000000002</v>
      </c>
      <c r="G38" s="10">
        <v>2119721.892488</v>
      </c>
      <c r="H38" s="11">
        <f t="shared" si="3"/>
        <v>7.28963879938952</v>
      </c>
      <c r="I38" s="9">
        <v>40.165999999999997</v>
      </c>
      <c r="J38" s="10">
        <v>2489667.8783049998</v>
      </c>
      <c r="K38" s="11">
        <f t="shared" si="4"/>
        <v>8.5460090623910787</v>
      </c>
      <c r="L38" s="9">
        <f t="shared" si="0"/>
        <v>44.972333333333331</v>
      </c>
      <c r="M38" s="10">
        <f t="shared" si="1"/>
        <v>2237111.3564229999</v>
      </c>
      <c r="N38" s="11">
        <f t="shared" si="5"/>
        <v>7.6777796719464559</v>
      </c>
    </row>
    <row r="39" spans="2:14" x14ac:dyDescent="0.4">
      <c r="B39" s="12">
        <v>72</v>
      </c>
      <c r="C39" s="9">
        <v>37.847000000000001</v>
      </c>
      <c r="D39" s="10">
        <v>2642217.348799</v>
      </c>
      <c r="E39" s="11">
        <f t="shared" si="2"/>
        <v>9.213623272650409</v>
      </c>
      <c r="F39" s="9">
        <v>47.506</v>
      </c>
      <c r="G39" s="10">
        <v>2104997.2635039999</v>
      </c>
      <c r="H39" s="11">
        <f t="shared" si="3"/>
        <v>7.2390013892981946</v>
      </c>
      <c r="I39" s="9">
        <v>37.887999999999998</v>
      </c>
      <c r="J39" s="10">
        <v>2639358.1081079999</v>
      </c>
      <c r="K39" s="11">
        <f t="shared" si="4"/>
        <v>9.0598342483108123</v>
      </c>
      <c r="L39" s="9">
        <f t="shared" si="0"/>
        <v>41.080333333333336</v>
      </c>
      <c r="M39" s="10">
        <f t="shared" si="1"/>
        <v>2462190.9068036666</v>
      </c>
      <c r="N39" s="11">
        <f t="shared" si="5"/>
        <v>8.4051817171233587</v>
      </c>
    </row>
    <row r="40" spans="2:14" ht="15" thickBot="1" x14ac:dyDescent="0.45">
      <c r="B40" s="13">
        <v>96</v>
      </c>
      <c r="C40" s="14">
        <v>33.685000000000002</v>
      </c>
      <c r="D40" s="15">
        <v>2968680.4215529999</v>
      </c>
      <c r="E40" s="16">
        <f t="shared" si="2"/>
        <v>10.352026124387709</v>
      </c>
      <c r="F40" s="14">
        <v>36.563000000000002</v>
      </c>
      <c r="G40" s="15">
        <v>2735005.3332600002</v>
      </c>
      <c r="H40" s="16">
        <f t="shared" si="3"/>
        <v>9.4055739408691839</v>
      </c>
      <c r="I40" s="14">
        <v>36.545000000000002</v>
      </c>
      <c r="J40" s="15">
        <v>2736352.4421950001</v>
      </c>
      <c r="K40" s="16">
        <f t="shared" si="4"/>
        <v>9.392776029552607</v>
      </c>
      <c r="L40" s="14">
        <f t="shared" si="0"/>
        <v>35.597666666666669</v>
      </c>
      <c r="M40" s="20">
        <f t="shared" si="1"/>
        <v>2813346.0656693336</v>
      </c>
      <c r="N40" s="16">
        <f t="shared" si="5"/>
        <v>9.6997275102300708</v>
      </c>
    </row>
    <row r="63" spans="2:14" ht="15" thickBot="1" x14ac:dyDescent="0.45"/>
    <row r="64" spans="2:14" ht="15" thickBot="1" x14ac:dyDescent="0.45">
      <c r="B64" s="27" t="s">
        <v>9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2:14" ht="15" thickBot="1" x14ac:dyDescent="0.45"/>
    <row r="66" spans="2:14" ht="15" thickBot="1" x14ac:dyDescent="0.45">
      <c r="C66" s="30" t="s">
        <v>2</v>
      </c>
      <c r="D66" s="31"/>
      <c r="E66" s="32"/>
      <c r="F66" s="30" t="s">
        <v>3</v>
      </c>
      <c r="G66" s="31"/>
      <c r="H66" s="32"/>
      <c r="I66" s="30" t="s">
        <v>4</v>
      </c>
      <c r="J66" s="31"/>
      <c r="K66" s="32"/>
      <c r="L66" s="30" t="s">
        <v>5</v>
      </c>
      <c r="M66" s="31"/>
      <c r="N66" s="32"/>
    </row>
    <row r="67" spans="2:14" ht="15" thickBot="1" x14ac:dyDescent="0.45">
      <c r="B67" s="1" t="s">
        <v>6</v>
      </c>
      <c r="C67" s="23" t="s">
        <v>0</v>
      </c>
      <c r="D67" s="24" t="s">
        <v>7</v>
      </c>
      <c r="E67" s="21" t="s">
        <v>8</v>
      </c>
      <c r="F67" s="25" t="s">
        <v>0</v>
      </c>
      <c r="G67" s="26" t="s">
        <v>7</v>
      </c>
      <c r="H67" s="22" t="s">
        <v>8</v>
      </c>
      <c r="I67" s="23" t="s">
        <v>0</v>
      </c>
      <c r="J67" s="24" t="s">
        <v>7</v>
      </c>
      <c r="K67" s="21" t="s">
        <v>8</v>
      </c>
      <c r="L67" s="26" t="s">
        <v>0</v>
      </c>
      <c r="M67" s="26" t="s">
        <v>7</v>
      </c>
      <c r="N67" s="22" t="s">
        <v>8</v>
      </c>
    </row>
    <row r="68" spans="2:14" x14ac:dyDescent="0.4">
      <c r="B68" s="8">
        <v>1</v>
      </c>
      <c r="C68" s="17">
        <v>525.29100000000005</v>
      </c>
      <c r="D68" s="18">
        <v>190370.30832400001</v>
      </c>
      <c r="E68" s="19">
        <f t="shared" ref="E68:E77" si="6">C$68/C68</f>
        <v>1</v>
      </c>
      <c r="F68" s="17">
        <v>597.298</v>
      </c>
      <c r="G68" s="18">
        <v>167420.337218</v>
      </c>
      <c r="H68" s="19">
        <f t="shared" ref="H68:H77" si="7">F$68/F68</f>
        <v>1</v>
      </c>
      <c r="I68" s="17">
        <v>627.33799999999997</v>
      </c>
      <c r="J68" s="18">
        <v>159403.70262900001</v>
      </c>
      <c r="K68" s="19">
        <f t="shared" ref="K68:K76" si="8">I$68/I68</f>
        <v>1</v>
      </c>
      <c r="L68" s="17">
        <f t="shared" ref="L68:L77" si="9">AVERAGE(C68,F68,I68)</f>
        <v>583.30899999999997</v>
      </c>
      <c r="M68" s="18">
        <f t="shared" ref="M68:M77" si="10">AVERAGE(D68,G68,J68)</f>
        <v>172398.11605700001</v>
      </c>
      <c r="N68" s="19">
        <f t="shared" ref="N68:N77" si="11">L$68/L68</f>
        <v>1</v>
      </c>
    </row>
    <row r="69" spans="2:14" x14ac:dyDescent="0.4">
      <c r="B69" s="12">
        <v>2</v>
      </c>
      <c r="C69" s="9">
        <v>397.154</v>
      </c>
      <c r="D69" s="10">
        <v>251791.49649799999</v>
      </c>
      <c r="E69" s="11">
        <f t="shared" si="6"/>
        <v>1.3226380698671045</v>
      </c>
      <c r="F69" s="9">
        <v>447.46</v>
      </c>
      <c r="G69" s="10">
        <v>223483.663344</v>
      </c>
      <c r="H69" s="11">
        <f t="shared" si="7"/>
        <v>1.3348634514816968</v>
      </c>
      <c r="I69" s="9">
        <v>449.56099999999998</v>
      </c>
      <c r="J69" s="10">
        <v>222439.22404299999</v>
      </c>
      <c r="K69" s="11">
        <f t="shared" si="8"/>
        <v>1.3954457793269435</v>
      </c>
      <c r="L69" s="9">
        <f t="shared" si="9"/>
        <v>431.39166666666665</v>
      </c>
      <c r="M69" s="10">
        <f t="shared" si="10"/>
        <v>232571.46129500002</v>
      </c>
      <c r="N69" s="11">
        <f t="shared" si="11"/>
        <v>1.3521563930689435</v>
      </c>
    </row>
    <row r="70" spans="2:14" x14ac:dyDescent="0.4">
      <c r="B70" s="12">
        <v>4</v>
      </c>
      <c r="C70" s="9">
        <v>205.49</v>
      </c>
      <c r="D70" s="10">
        <v>486641.685727</v>
      </c>
      <c r="E70" s="11">
        <f t="shared" si="6"/>
        <v>2.5562849773711616</v>
      </c>
      <c r="F70" s="9">
        <v>238.86600000000001</v>
      </c>
      <c r="G70" s="10">
        <v>418644.76317300001</v>
      </c>
      <c r="H70" s="11">
        <f t="shared" si="7"/>
        <v>2.5005567975350194</v>
      </c>
      <c r="I70" s="9">
        <v>239.64</v>
      </c>
      <c r="J70" s="10">
        <v>417292.60557499999</v>
      </c>
      <c r="K70" s="11">
        <f t="shared" si="8"/>
        <v>2.6178350859622768</v>
      </c>
      <c r="L70" s="9">
        <f t="shared" si="9"/>
        <v>227.99866666666665</v>
      </c>
      <c r="M70" s="10">
        <f t="shared" si="10"/>
        <v>440859.68482499995</v>
      </c>
      <c r="N70" s="11">
        <f t="shared" si="11"/>
        <v>2.5583877683495224</v>
      </c>
    </row>
    <row r="71" spans="2:14" x14ac:dyDescent="0.4">
      <c r="B71" s="12">
        <v>8</v>
      </c>
      <c r="C71" s="9">
        <v>138.69200000000001</v>
      </c>
      <c r="D71" s="10">
        <v>721016.92226699996</v>
      </c>
      <c r="E71" s="11">
        <f t="shared" si="6"/>
        <v>3.7874643094050127</v>
      </c>
      <c r="F71" s="9">
        <v>147.624</v>
      </c>
      <c r="G71" s="10">
        <v>677396.62927399995</v>
      </c>
      <c r="H71" s="11">
        <f t="shared" si="7"/>
        <v>4.0460765187232433</v>
      </c>
      <c r="I71" s="9">
        <v>153.61000000000001</v>
      </c>
      <c r="J71" s="10">
        <v>650999.28390100005</v>
      </c>
      <c r="K71" s="11">
        <f t="shared" si="8"/>
        <v>4.0839658876375227</v>
      </c>
      <c r="L71" s="9">
        <f t="shared" si="9"/>
        <v>146.64200000000002</v>
      </c>
      <c r="M71" s="10">
        <f t="shared" si="10"/>
        <v>683137.61181400006</v>
      </c>
      <c r="N71" s="11">
        <f t="shared" si="11"/>
        <v>3.9777758077494845</v>
      </c>
    </row>
    <row r="72" spans="2:14" x14ac:dyDescent="0.4">
      <c r="B72" s="12">
        <v>16</v>
      </c>
      <c r="C72" s="9">
        <v>66.287000000000006</v>
      </c>
      <c r="D72" s="10">
        <v>1508591.4281840001</v>
      </c>
      <c r="E72" s="11">
        <f t="shared" si="6"/>
        <v>7.9244949990194158</v>
      </c>
      <c r="F72" s="9">
        <v>88.302999999999997</v>
      </c>
      <c r="G72" s="10">
        <v>1132464.3556840001</v>
      </c>
      <c r="H72" s="11">
        <f t="shared" si="7"/>
        <v>6.7641869472158369</v>
      </c>
      <c r="I72" s="9">
        <v>95.686000000000007</v>
      </c>
      <c r="J72" s="10">
        <v>1045084.965408</v>
      </c>
      <c r="K72" s="11">
        <f t="shared" si="8"/>
        <v>6.5562151202892789</v>
      </c>
      <c r="L72" s="9">
        <f t="shared" si="9"/>
        <v>83.425333333333342</v>
      </c>
      <c r="M72" s="10">
        <f t="shared" si="10"/>
        <v>1228713.5830920001</v>
      </c>
      <c r="N72" s="11">
        <f t="shared" si="11"/>
        <v>6.9919888443158742</v>
      </c>
    </row>
    <row r="73" spans="2:14" x14ac:dyDescent="0.4">
      <c r="B73" s="12">
        <v>28</v>
      </c>
      <c r="C73" s="9">
        <v>46.829000000000001</v>
      </c>
      <c r="D73" s="10">
        <v>2135428.900895</v>
      </c>
      <c r="E73" s="11">
        <f t="shared" si="6"/>
        <v>11.217215827799015</v>
      </c>
      <c r="F73" s="9">
        <v>67.709000000000003</v>
      </c>
      <c r="G73" s="10">
        <v>1476908.5350540001</v>
      </c>
      <c r="H73" s="11">
        <f t="shared" si="7"/>
        <v>8.8215451417093735</v>
      </c>
      <c r="I73" s="9">
        <v>69.363</v>
      </c>
      <c r="J73" s="10">
        <v>1441690.8149880001</v>
      </c>
      <c r="K73" s="11">
        <f t="shared" si="8"/>
        <v>9.044274324928276</v>
      </c>
      <c r="L73" s="9">
        <f t="shared" si="9"/>
        <v>61.300333333333334</v>
      </c>
      <c r="M73" s="10">
        <f t="shared" si="10"/>
        <v>1684676.0836456667</v>
      </c>
      <c r="N73" s="11">
        <f t="shared" si="11"/>
        <v>9.5155926286425849</v>
      </c>
    </row>
    <row r="74" spans="2:14" x14ac:dyDescent="0.4">
      <c r="B74" s="12">
        <v>42</v>
      </c>
      <c r="C74" s="9">
        <v>55.463999999999999</v>
      </c>
      <c r="D74" s="10">
        <v>1802971.296697</v>
      </c>
      <c r="E74" s="11">
        <f t="shared" si="6"/>
        <v>9.470845954132411</v>
      </c>
      <c r="F74" s="9">
        <v>76.522000000000006</v>
      </c>
      <c r="G74" s="10">
        <v>1306796.649373</v>
      </c>
      <c r="H74" s="11">
        <f t="shared" si="7"/>
        <v>7.8055722537309524</v>
      </c>
      <c r="I74" s="9">
        <v>79.194000000000003</v>
      </c>
      <c r="J74" s="10">
        <v>1262721.923378</v>
      </c>
      <c r="K74" s="11">
        <f t="shared" si="8"/>
        <v>7.921534459681288</v>
      </c>
      <c r="L74" s="9">
        <f t="shared" si="9"/>
        <v>70.393333333333331</v>
      </c>
      <c r="M74" s="10">
        <f t="shared" si="10"/>
        <v>1457496.6231493335</v>
      </c>
      <c r="N74" s="11">
        <f t="shared" si="11"/>
        <v>8.2864239037787666</v>
      </c>
    </row>
    <row r="75" spans="2:14" x14ac:dyDescent="0.4">
      <c r="B75" s="12">
        <v>56</v>
      </c>
      <c r="C75" s="9">
        <v>46.893000000000001</v>
      </c>
      <c r="D75" s="10">
        <v>2132514.4477849999</v>
      </c>
      <c r="E75" s="11">
        <f t="shared" si="6"/>
        <v>11.201906467916322</v>
      </c>
      <c r="F75" s="9">
        <v>65.373000000000005</v>
      </c>
      <c r="G75" s="10">
        <v>1529660.109524</v>
      </c>
      <c r="H75" s="11">
        <f t="shared" si="7"/>
        <v>9.1367690024933843</v>
      </c>
      <c r="I75" s="9">
        <v>63.960999999999999</v>
      </c>
      <c r="J75" s="10">
        <v>1563452.7290070001</v>
      </c>
      <c r="K75" s="11">
        <f t="shared" si="8"/>
        <v>9.8081330810962921</v>
      </c>
      <c r="L75" s="9">
        <f t="shared" si="9"/>
        <v>58.742333333333335</v>
      </c>
      <c r="M75" s="10">
        <f t="shared" si="10"/>
        <v>1741875.7621053334</v>
      </c>
      <c r="N75" s="11">
        <f t="shared" si="11"/>
        <v>9.9299596543094975</v>
      </c>
    </row>
    <row r="76" spans="2:14" x14ac:dyDescent="0.4">
      <c r="B76" s="12">
        <v>72</v>
      </c>
      <c r="C76" s="9">
        <v>41.402999999999999</v>
      </c>
      <c r="D76" s="10">
        <v>2415283.9166239998</v>
      </c>
      <c r="E76" s="11">
        <f t="shared" si="6"/>
        <v>12.687269038475474</v>
      </c>
      <c r="F76" s="9">
        <v>66.623000000000005</v>
      </c>
      <c r="G76" s="10">
        <v>1500960.614793</v>
      </c>
      <c r="H76" s="11">
        <f t="shared" si="7"/>
        <v>8.9653422992059788</v>
      </c>
      <c r="I76" s="9">
        <v>67.301000000000002</v>
      </c>
      <c r="J76" s="10">
        <v>1485862.0228530001</v>
      </c>
      <c r="K76" s="11">
        <f t="shared" si="8"/>
        <v>9.3213770969227792</v>
      </c>
      <c r="L76" s="9">
        <f t="shared" si="9"/>
        <v>58.44233333333333</v>
      </c>
      <c r="M76" s="10">
        <f t="shared" si="10"/>
        <v>1800702.1847566667</v>
      </c>
      <c r="N76" s="11">
        <f t="shared" si="11"/>
        <v>9.980932771335846</v>
      </c>
    </row>
    <row r="77" spans="2:14" ht="15" thickBot="1" x14ac:dyDescent="0.45">
      <c r="B77" s="13">
        <v>96</v>
      </c>
      <c r="C77" s="14">
        <v>37.905000000000001</v>
      </c>
      <c r="D77" s="15">
        <v>2638104.7855219999</v>
      </c>
      <c r="E77" s="16">
        <f t="shared" si="6"/>
        <v>13.858092599920855</v>
      </c>
      <c r="F77" s="14">
        <v>69.56</v>
      </c>
      <c r="G77" s="15">
        <v>1448037.1855949999</v>
      </c>
      <c r="H77" s="16">
        <f t="shared" si="7"/>
        <v>8.586802760207016</v>
      </c>
      <c r="I77" s="14"/>
      <c r="J77" s="15"/>
      <c r="K77" s="16"/>
      <c r="L77" s="14">
        <f t="shared" si="9"/>
        <v>53.732500000000002</v>
      </c>
      <c r="M77" s="20">
        <f t="shared" si="10"/>
        <v>2043070.9855585</v>
      </c>
      <c r="N77" s="16">
        <f t="shared" si="11"/>
        <v>10.855794909970687</v>
      </c>
    </row>
    <row r="106" spans="2:14" ht="15" thickBot="1" x14ac:dyDescent="0.45"/>
    <row r="107" spans="2:14" ht="15" thickBot="1" x14ac:dyDescent="0.45">
      <c r="B107" s="27" t="s">
        <v>10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9"/>
    </row>
    <row r="108" spans="2:14" ht="15" thickBot="1" x14ac:dyDescent="0.45"/>
    <row r="109" spans="2:14" ht="15" thickBot="1" x14ac:dyDescent="0.45">
      <c r="C109" s="30" t="s">
        <v>2</v>
      </c>
      <c r="D109" s="31"/>
      <c r="E109" s="32"/>
      <c r="F109" s="30" t="s">
        <v>3</v>
      </c>
      <c r="G109" s="31"/>
      <c r="H109" s="32"/>
      <c r="I109" s="30" t="s">
        <v>4</v>
      </c>
      <c r="J109" s="31"/>
      <c r="K109" s="32"/>
      <c r="L109" s="30" t="s">
        <v>5</v>
      </c>
      <c r="M109" s="31"/>
      <c r="N109" s="32"/>
    </row>
    <row r="110" spans="2:14" ht="15" thickBot="1" x14ac:dyDescent="0.45">
      <c r="B110" s="1" t="s">
        <v>6</v>
      </c>
      <c r="C110" s="23" t="s">
        <v>0</v>
      </c>
      <c r="D110" s="24" t="s">
        <v>7</v>
      </c>
      <c r="E110" s="21" t="s">
        <v>8</v>
      </c>
      <c r="F110" s="25" t="s">
        <v>0</v>
      </c>
      <c r="G110" s="26" t="s">
        <v>7</v>
      </c>
      <c r="H110" s="22" t="s">
        <v>8</v>
      </c>
      <c r="I110" s="23" t="s">
        <v>0</v>
      </c>
      <c r="J110" s="24" t="s">
        <v>7</v>
      </c>
      <c r="K110" s="21" t="s">
        <v>8</v>
      </c>
      <c r="L110" s="26" t="s">
        <v>0</v>
      </c>
      <c r="M110" s="26" t="s">
        <v>7</v>
      </c>
      <c r="N110" s="22" t="s">
        <v>8</v>
      </c>
    </row>
    <row r="111" spans="2:14" x14ac:dyDescent="0.4">
      <c r="B111" s="8">
        <v>1</v>
      </c>
      <c r="C111" s="17">
        <v>230.86500000000001</v>
      </c>
      <c r="D111" s="18">
        <v>433155.45082799997</v>
      </c>
      <c r="E111" s="19">
        <f>C$111/C111</f>
        <v>1</v>
      </c>
      <c r="F111" s="17">
        <v>235.48599999999999</v>
      </c>
      <c r="G111" s="18">
        <v>424653.69491199998</v>
      </c>
      <c r="H111" s="19">
        <f>F$111/F111</f>
        <v>1</v>
      </c>
      <c r="I111" s="17">
        <v>272.23899999999998</v>
      </c>
      <c r="J111" s="18">
        <v>367324.299604</v>
      </c>
      <c r="K111" s="19">
        <f>I$111/I111</f>
        <v>1</v>
      </c>
      <c r="L111" s="17">
        <f t="shared" ref="L111" si="12">AVERAGE(C111,F111,I111)</f>
        <v>246.19666666666663</v>
      </c>
      <c r="M111" s="18">
        <f t="shared" ref="M111" si="13">AVERAGE(D111,G111,J111)</f>
        <v>408377.81511466665</v>
      </c>
      <c r="N111" s="19">
        <f>L$111/L111</f>
        <v>1</v>
      </c>
    </row>
    <row r="112" spans="2:14" x14ac:dyDescent="0.4">
      <c r="B112" s="12">
        <v>2</v>
      </c>
      <c r="C112" s="9">
        <v>173.655</v>
      </c>
      <c r="D112" s="10">
        <v>575854.42400200001</v>
      </c>
      <c r="E112" s="11">
        <f t="shared" ref="E112:E120" si="14">C$111/C112</f>
        <v>1.3294463159713226</v>
      </c>
      <c r="F112" s="9">
        <v>180.77099999999999</v>
      </c>
      <c r="G112" s="10">
        <v>553186.07519999996</v>
      </c>
      <c r="H112" s="11">
        <f t="shared" ref="H112:H120" si="15">F$111/F112</f>
        <v>1.3026757610457429</v>
      </c>
      <c r="I112" s="9">
        <v>197.244</v>
      </c>
      <c r="J112" s="10">
        <v>506986.27081199997</v>
      </c>
      <c r="K112" s="11">
        <f t="shared" ref="K112:K120" si="16">I$111/I112</f>
        <v>1.3802143537952991</v>
      </c>
      <c r="L112" s="9">
        <f t="shared" ref="L112:L120" si="17">AVERAGE(C112,F112,I112)</f>
        <v>183.89</v>
      </c>
      <c r="M112" s="10">
        <f t="shared" ref="M112:M120" si="18">AVERAGE(D112,G112,J112)</f>
        <v>545342.25667133334</v>
      </c>
      <c r="N112" s="11">
        <f t="shared" ref="N112:N120" si="19">L$111/L112</f>
        <v>1.3388257472764513</v>
      </c>
    </row>
    <row r="113" spans="2:14" x14ac:dyDescent="0.4">
      <c r="B113" s="12">
        <v>4</v>
      </c>
      <c r="C113" s="9">
        <v>109.52</v>
      </c>
      <c r="D113" s="10">
        <v>916993.72776299994</v>
      </c>
      <c r="E113" s="11">
        <f t="shared" si="14"/>
        <v>2.1079711468224982</v>
      </c>
      <c r="F113" s="9">
        <v>103.29300000000001</v>
      </c>
      <c r="G113" s="10">
        <v>968119.81450800004</v>
      </c>
      <c r="H113" s="11">
        <f t="shared" si="15"/>
        <v>2.2797866263928821</v>
      </c>
      <c r="I113" s="9">
        <v>98.671999999999997</v>
      </c>
      <c r="J113" s="10">
        <v>1013458.73196</v>
      </c>
      <c r="K113" s="11">
        <f t="shared" si="16"/>
        <v>2.7590299173017674</v>
      </c>
      <c r="L113" s="9">
        <f t="shared" si="17"/>
        <v>103.82833333333333</v>
      </c>
      <c r="M113" s="10">
        <f t="shared" si="18"/>
        <v>966190.75807699992</v>
      </c>
      <c r="N113" s="11">
        <f t="shared" si="19"/>
        <v>2.3711896238984216</v>
      </c>
    </row>
    <row r="114" spans="2:14" x14ac:dyDescent="0.4">
      <c r="B114" s="12">
        <v>8</v>
      </c>
      <c r="C114" s="9">
        <v>60.442999999999998</v>
      </c>
      <c r="D114" s="10">
        <v>1654451.3012260001</v>
      </c>
      <c r="E114" s="11">
        <f t="shared" si="14"/>
        <v>3.819548996575286</v>
      </c>
      <c r="F114" s="9">
        <v>60.192999999999998</v>
      </c>
      <c r="G114" s="10">
        <v>1661322.74517</v>
      </c>
      <c r="H114" s="11">
        <f t="shared" si="15"/>
        <v>3.9121824796903293</v>
      </c>
      <c r="I114" s="9">
        <v>60.975000000000001</v>
      </c>
      <c r="J114" s="10">
        <v>1640016.400164</v>
      </c>
      <c r="K114" s="11">
        <f t="shared" si="16"/>
        <v>4.464764247642476</v>
      </c>
      <c r="L114" s="9">
        <f t="shared" si="17"/>
        <v>60.536999999999999</v>
      </c>
      <c r="M114" s="10">
        <f t="shared" si="18"/>
        <v>1651930.1488533334</v>
      </c>
      <c r="N114" s="11">
        <f t="shared" si="19"/>
        <v>4.0668792088584933</v>
      </c>
    </row>
    <row r="115" spans="2:14" x14ac:dyDescent="0.4">
      <c r="B115" s="12">
        <v>16</v>
      </c>
      <c r="C115" s="9">
        <v>36.433999999999997</v>
      </c>
      <c r="D115" s="10">
        <v>2744689</v>
      </c>
      <c r="E115" s="11">
        <f t="shared" si="14"/>
        <v>6.3365263215677672</v>
      </c>
      <c r="F115" s="9">
        <v>36.569000000000003</v>
      </c>
      <c r="G115" s="10">
        <v>2734556.5916490001</v>
      </c>
      <c r="H115" s="11">
        <f t="shared" si="15"/>
        <v>6.439497935409773</v>
      </c>
      <c r="I115" s="9">
        <v>35.24</v>
      </c>
      <c r="J115" s="10">
        <v>2837684.4494889998</v>
      </c>
      <c r="K115" s="11">
        <f t="shared" si="16"/>
        <v>7.7252837684449478</v>
      </c>
      <c r="L115" s="9">
        <f t="shared" si="17"/>
        <v>36.080999999999996</v>
      </c>
      <c r="M115" s="10">
        <f t="shared" si="18"/>
        <v>2772310.0137126665</v>
      </c>
      <c r="N115" s="11">
        <f t="shared" si="19"/>
        <v>6.8234435483125928</v>
      </c>
    </row>
    <row r="116" spans="2:14" x14ac:dyDescent="0.4">
      <c r="B116" s="12">
        <v>28</v>
      </c>
      <c r="C116" s="9">
        <v>26.353999999999999</v>
      </c>
      <c r="D116" s="10">
        <v>3794490.3999390001</v>
      </c>
      <c r="E116" s="11">
        <f t="shared" si="14"/>
        <v>8.7601502618198381</v>
      </c>
      <c r="F116" s="9">
        <v>27.401</v>
      </c>
      <c r="G116" s="10">
        <v>3649501.8429979999</v>
      </c>
      <c r="H116" s="11">
        <f t="shared" si="15"/>
        <v>8.5940659100032839</v>
      </c>
      <c r="I116" s="9">
        <v>26.577000000000002</v>
      </c>
      <c r="J116" s="10">
        <v>3762651.9170710002</v>
      </c>
      <c r="K116" s="11">
        <f t="shared" si="16"/>
        <v>10.243405952515332</v>
      </c>
      <c r="L116" s="9">
        <f t="shared" si="17"/>
        <v>26.777333333333331</v>
      </c>
      <c r="M116" s="10">
        <f t="shared" si="18"/>
        <v>3735548.0533360001</v>
      </c>
      <c r="N116" s="11">
        <f t="shared" si="19"/>
        <v>9.1942189911865757</v>
      </c>
    </row>
    <row r="117" spans="2:14" x14ac:dyDescent="0.4">
      <c r="B117" s="12">
        <v>42</v>
      </c>
      <c r="C117" s="9">
        <v>19.27</v>
      </c>
      <c r="D117" s="10">
        <v>5189144.3101030001</v>
      </c>
      <c r="E117" s="11">
        <f t="shared" si="14"/>
        <v>11.980539699014011</v>
      </c>
      <c r="F117" s="9">
        <v>19.189</v>
      </c>
      <c r="G117" s="10">
        <v>5211318.9848349998</v>
      </c>
      <c r="H117" s="11">
        <f t="shared" si="15"/>
        <v>12.271926624628692</v>
      </c>
      <c r="I117" s="9">
        <v>19.303000000000001</v>
      </c>
      <c r="J117" s="10">
        <v>5180541.8846810004</v>
      </c>
      <c r="K117" s="11">
        <f t="shared" si="16"/>
        <v>14.103455421437081</v>
      </c>
      <c r="L117" s="9">
        <f t="shared" si="17"/>
        <v>19.254000000000001</v>
      </c>
      <c r="M117" s="10">
        <f t="shared" si="18"/>
        <v>5193668.3932063328</v>
      </c>
      <c r="N117" s="11">
        <f t="shared" si="19"/>
        <v>12.786780236141405</v>
      </c>
    </row>
    <row r="118" spans="2:14" x14ac:dyDescent="0.4">
      <c r="B118" s="12">
        <v>56</v>
      </c>
      <c r="C118" s="9">
        <v>34.734999999999999</v>
      </c>
      <c r="D118" s="10">
        <v>2878940.5498779998</v>
      </c>
      <c r="E118" s="11">
        <f t="shared" si="14"/>
        <v>6.6464661004750258</v>
      </c>
      <c r="F118" s="9">
        <v>37.518000000000001</v>
      </c>
      <c r="G118" s="10">
        <v>2665387.2807720001</v>
      </c>
      <c r="H118" s="11">
        <f t="shared" si="15"/>
        <v>6.2766138919985073</v>
      </c>
      <c r="I118" s="9">
        <v>34.764000000000003</v>
      </c>
      <c r="J118" s="10">
        <v>2876538.9483369999</v>
      </c>
      <c r="K118" s="11">
        <f t="shared" si="16"/>
        <v>7.8310608675641458</v>
      </c>
      <c r="L118" s="9">
        <f t="shared" si="17"/>
        <v>35.672333333333334</v>
      </c>
      <c r="M118" s="10">
        <f t="shared" si="18"/>
        <v>2806955.5929956664</v>
      </c>
      <c r="N118" s="11">
        <f t="shared" si="19"/>
        <v>6.9016137622994469</v>
      </c>
    </row>
    <row r="119" spans="2:14" x14ac:dyDescent="0.4">
      <c r="B119" s="12">
        <v>72</v>
      </c>
      <c r="C119" s="9">
        <v>31.93</v>
      </c>
      <c r="D119" s="10">
        <v>3131066.44123</v>
      </c>
      <c r="E119" s="11">
        <f t="shared" si="14"/>
        <v>7.2303476354525529</v>
      </c>
      <c r="F119" s="9">
        <v>35.950000000000003</v>
      </c>
      <c r="G119" s="10">
        <v>2849408.7476849998</v>
      </c>
      <c r="H119" s="11">
        <f t="shared" si="15"/>
        <v>6.5503755215577186</v>
      </c>
      <c r="I119" s="9">
        <v>32.947000000000003</v>
      </c>
      <c r="J119" s="10">
        <v>3035085.589414</v>
      </c>
      <c r="K119" s="11">
        <f t="shared" si="16"/>
        <v>8.2629374449874025</v>
      </c>
      <c r="L119" s="9">
        <f t="shared" si="17"/>
        <v>33.609000000000002</v>
      </c>
      <c r="M119" s="10">
        <f t="shared" si="18"/>
        <v>3005186.9261096665</v>
      </c>
      <c r="N119" s="11">
        <f t="shared" si="19"/>
        <v>7.3253196068513375</v>
      </c>
    </row>
    <row r="120" spans="2:14" ht="15" thickBot="1" x14ac:dyDescent="0.45">
      <c r="B120" s="13">
        <v>96</v>
      </c>
      <c r="C120" s="14">
        <v>37.283999999999999</v>
      </c>
      <c r="D120" s="15">
        <v>2682043.717313</v>
      </c>
      <c r="E120" s="16">
        <f t="shared" si="14"/>
        <v>6.1920663018989384</v>
      </c>
      <c r="F120" s="14">
        <v>35.970999999999997</v>
      </c>
      <c r="G120" s="15">
        <v>2780017.2361070001</v>
      </c>
      <c r="H120" s="16">
        <f t="shared" si="15"/>
        <v>6.5465513886186102</v>
      </c>
      <c r="I120" s="14">
        <v>35.83</v>
      </c>
      <c r="J120" s="15">
        <v>2790957.2983530001</v>
      </c>
      <c r="K120" s="16">
        <f t="shared" si="16"/>
        <v>7.5980742394641361</v>
      </c>
      <c r="L120" s="14">
        <f t="shared" si="17"/>
        <v>36.361666666666665</v>
      </c>
      <c r="M120" s="20">
        <f t="shared" si="18"/>
        <v>2751006.0839243331</v>
      </c>
      <c r="N120" s="16">
        <f t="shared" si="19"/>
        <v>6.7707750836503635</v>
      </c>
    </row>
  </sheetData>
  <mergeCells count="15">
    <mergeCell ref="B107:N107"/>
    <mergeCell ref="C109:E109"/>
    <mergeCell ref="F109:H109"/>
    <mergeCell ref="I109:K109"/>
    <mergeCell ref="L109:N109"/>
    <mergeCell ref="B64:N64"/>
    <mergeCell ref="C66:E66"/>
    <mergeCell ref="F66:H66"/>
    <mergeCell ref="I66:K66"/>
    <mergeCell ref="L66:N66"/>
    <mergeCell ref="B27:N27"/>
    <mergeCell ref="C29:E29"/>
    <mergeCell ref="F29:H29"/>
    <mergeCell ref="I29:K29"/>
    <mergeCell ref="L29:N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Manuel Lerchner</cp:lastModifiedBy>
  <dcterms:created xsi:type="dcterms:W3CDTF">2015-06-05T18:19:34Z</dcterms:created>
  <dcterms:modified xsi:type="dcterms:W3CDTF">2024-01-27T23:21:48Z</dcterms:modified>
</cp:coreProperties>
</file>