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-WS23-24\sheet05\data\"/>
    </mc:Choice>
  </mc:AlternateContent>
  <xr:revisionPtr revIDLastSave="0" documentId="13_ncr:1_{281F5D82-1E4D-42B7-A6BB-D1F42B92EC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34" i="1"/>
  <c r="N34" i="1" s="1"/>
  <c r="H35" i="1"/>
  <c r="H36" i="1"/>
  <c r="H37" i="1"/>
  <c r="H38" i="1"/>
  <c r="H39" i="1"/>
  <c r="H40" i="1"/>
  <c r="H41" i="1"/>
  <c r="H42" i="1"/>
  <c r="H43" i="1"/>
  <c r="H34" i="1"/>
  <c r="E35" i="1"/>
  <c r="E36" i="1"/>
  <c r="E37" i="1"/>
  <c r="E38" i="1"/>
  <c r="E39" i="1"/>
  <c r="E40" i="1"/>
  <c r="E41" i="1"/>
  <c r="E42" i="1"/>
  <c r="E43" i="1"/>
  <c r="E34" i="1"/>
  <c r="N35" i="1"/>
  <c r="N36" i="1"/>
  <c r="N37" i="1"/>
  <c r="N38" i="1"/>
  <c r="N39" i="1"/>
  <c r="N40" i="1"/>
  <c r="N43" i="1"/>
  <c r="M35" i="1"/>
  <c r="M36" i="1"/>
  <c r="M37" i="1"/>
  <c r="M38" i="1"/>
  <c r="M39" i="1"/>
  <c r="M40" i="1"/>
  <c r="M41" i="1"/>
  <c r="M42" i="1"/>
  <c r="M43" i="1"/>
  <c r="M34" i="1"/>
  <c r="L35" i="1"/>
  <c r="L36" i="1"/>
  <c r="L37" i="1"/>
  <c r="L38" i="1"/>
  <c r="L39" i="1"/>
  <c r="L40" i="1"/>
  <c r="L41" i="1"/>
  <c r="L42" i="1"/>
  <c r="L43" i="1"/>
  <c r="L34" i="1"/>
  <c r="I6" i="1"/>
  <c r="I7" i="1"/>
  <c r="I8" i="1"/>
  <c r="I9" i="1"/>
  <c r="I10" i="1"/>
  <c r="I11" i="1"/>
  <c r="I12" i="1"/>
  <c r="I13" i="1"/>
  <c r="I5" i="1"/>
  <c r="H6" i="1"/>
  <c r="H7" i="1"/>
  <c r="H8" i="1"/>
  <c r="H9" i="1"/>
  <c r="H10" i="1"/>
  <c r="H5" i="1"/>
  <c r="N42" i="1" l="1"/>
  <c r="N41" i="1"/>
</calcChain>
</file>

<file path=xl/sharedStrings.xml><?xml version="1.0" encoding="utf-8"?>
<sst xmlns="http://schemas.openxmlformats.org/spreadsheetml/2006/main" count="27" uniqueCount="14">
  <si>
    <t>Threads [#]</t>
  </si>
  <si>
    <t>Time [s]</t>
  </si>
  <si>
    <t>MUP/s</t>
  </si>
  <si>
    <t>Serial Cluster</t>
  </si>
  <si>
    <t>Inter Cluster</t>
  </si>
  <si>
    <t>Speedup</t>
  </si>
  <si>
    <t>1000 Iterations Rayleigh-Taylor 2D</t>
  </si>
  <si>
    <t>Iterations</t>
  </si>
  <si>
    <t>Run 1</t>
  </si>
  <si>
    <t>MUPs</t>
  </si>
  <si>
    <t>Run 2</t>
  </si>
  <si>
    <t>Run 3</t>
  </si>
  <si>
    <t>Simulations 20.01.2024, branch: 84-parallel-v1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</si>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</sst>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Contest1 / Rayleigh-Taylor-Instability 2D (10,000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(cluster:serial)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Tabelle1!$C$5:$C$14</c:f>
              <c:numCache>
                <c:formatCode>General</c:formatCode>
                <c:ptCount val="10"/>
                <c:pt idx="0">
                  <c:v>6.4619999999999997</c:v>
                </c:pt>
                <c:pt idx="1">
                  <c:v>5.585</c:v>
                </c:pt>
                <c:pt idx="2">
                  <c:v>3.8039999999999998</c:v>
                </c:pt>
                <c:pt idx="3">
                  <c:v>2.85</c:v>
                </c:pt>
                <c:pt idx="4">
                  <c:v>3.99</c:v>
                </c:pt>
                <c:pt idx="5">
                  <c:v>16.481999999999999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5C4-AB2D-83F2E5B09A53}"/>
            </c:ext>
          </c:extLst>
        </c:ser>
        <c:ser>
          <c:idx val="2"/>
          <c:order val="2"/>
          <c:tx>
            <c:v>Time (cluster:inter)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Tabelle1!$E$5:$E$13</c:f>
              <c:numCache>
                <c:formatCode>General</c:formatCode>
                <c:ptCount val="9"/>
                <c:pt idx="0">
                  <c:v>3.9969999999999999</c:v>
                </c:pt>
                <c:pt idx="1">
                  <c:v>3.2719999999999998</c:v>
                </c:pt>
                <c:pt idx="2">
                  <c:v>2.1549999999999998</c:v>
                </c:pt>
                <c:pt idx="3">
                  <c:v>1.7070000000000001</c:v>
                </c:pt>
                <c:pt idx="4">
                  <c:v>1.5109999999999999</c:v>
                </c:pt>
                <c:pt idx="5">
                  <c:v>1.399</c:v>
                </c:pt>
                <c:pt idx="6">
                  <c:v>2.1389999999999998</c:v>
                </c:pt>
                <c:pt idx="7">
                  <c:v>2.71</c:v>
                </c:pt>
                <c:pt idx="8">
                  <c:v>5.9969999999999999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lineChart>
        <c:grouping val="standard"/>
        <c:varyColors val="0"/>
        <c:ser>
          <c:idx val="1"/>
          <c:order val="1"/>
          <c:tx>
            <c:v>MUP/s (cluster:serial)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Tabelle1!$D$5:$D$14</c:f>
              <c:numCache>
                <c:formatCode>General</c:formatCode>
                <c:ptCount val="10"/>
                <c:pt idx="0">
                  <c:v>1547508.5112970001</c:v>
                </c:pt>
                <c:pt idx="1">
                  <c:v>1790510.295434</c:v>
                </c:pt>
                <c:pt idx="2">
                  <c:v>2628811.7770770001</c:v>
                </c:pt>
                <c:pt idx="3">
                  <c:v>3508771.929825</c:v>
                </c:pt>
                <c:pt idx="4">
                  <c:v>2506265.6641600002</c:v>
                </c:pt>
                <c:pt idx="5">
                  <c:v>606722.48513499997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5C4-AB2D-83F2E5B09A53}"/>
            </c:ext>
          </c:extLst>
        </c:ser>
        <c:ser>
          <c:idx val="3"/>
          <c:order val="3"/>
          <c:tx>
            <c:v>MUP/s (cluster:inter)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Tabelle1!$F$5:$F$13</c:f>
              <c:numCache>
                <c:formatCode>General</c:formatCode>
                <c:ptCount val="9"/>
                <c:pt idx="0">
                  <c:v>2501876.4073049999</c:v>
                </c:pt>
                <c:pt idx="1">
                  <c:v>3056234.7188260001</c:v>
                </c:pt>
                <c:pt idx="2">
                  <c:v>4640371.2296979995</c:v>
                </c:pt>
                <c:pt idx="3">
                  <c:v>5858230.8142940002</c:v>
                </c:pt>
                <c:pt idx="4">
                  <c:v>6618133.6863000002</c:v>
                </c:pt>
                <c:pt idx="5">
                  <c:v>7147962.8305930002</c:v>
                </c:pt>
                <c:pt idx="6">
                  <c:v>4675081.8139319997</c:v>
                </c:pt>
                <c:pt idx="7">
                  <c:v>4828585.224529</c:v>
                </c:pt>
                <c:pt idx="8">
                  <c:v>1667500.4168750001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39391"/>
        <c:axId val="33946729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valAx>
        <c:axId val="339467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MMUP/s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39391"/>
        <c:crosses val="max"/>
        <c:crossBetween val="between"/>
        <c:dispUnits>
          <c:builtInUnit val="millions"/>
        </c:dispUnits>
      </c:valAx>
      <c:catAx>
        <c:axId val="31233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Contest1 / Rayleigh-Taylor-Instability 2D (10,000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 (cluster:serial)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Tabelle1!$H$5:$H$13</c:f>
              <c:numCache>
                <c:formatCode>General</c:formatCode>
                <c:ptCount val="9"/>
                <c:pt idx="0">
                  <c:v>1</c:v>
                </c:pt>
                <c:pt idx="1">
                  <c:v>1.1570277529095792</c:v>
                </c:pt>
                <c:pt idx="2">
                  <c:v>1.6987381703470033</c:v>
                </c:pt>
                <c:pt idx="3">
                  <c:v>2.2673684210526313</c:v>
                </c:pt>
                <c:pt idx="4">
                  <c:v>1.619548872180451</c:v>
                </c:pt>
                <c:pt idx="5">
                  <c:v>0.39206406989443027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1-4E72-8BEB-98EBEECF1B42}"/>
            </c:ext>
          </c:extLst>
        </c:ser>
        <c:ser>
          <c:idx val="2"/>
          <c:order val="1"/>
          <c:tx>
            <c:v>Speedup (cluster:inter)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Tabelle1!$I$5:$I$13</c:f>
              <c:numCache>
                <c:formatCode>General</c:formatCode>
                <c:ptCount val="9"/>
                <c:pt idx="0">
                  <c:v>1</c:v>
                </c:pt>
                <c:pt idx="1">
                  <c:v>1.2215770171149145</c:v>
                </c:pt>
                <c:pt idx="2">
                  <c:v>1.854756380510441</c:v>
                </c:pt>
                <c:pt idx="3">
                  <c:v>2.3415348564733449</c:v>
                </c:pt>
                <c:pt idx="4">
                  <c:v>2.6452680344142951</c:v>
                </c:pt>
                <c:pt idx="5">
                  <c:v>2.8570407433881342</c:v>
                </c:pt>
                <c:pt idx="6">
                  <c:v>1.8686302010285181</c:v>
                </c:pt>
                <c:pt idx="7">
                  <c:v>1.4749077490774907</c:v>
                </c:pt>
                <c:pt idx="8">
                  <c:v>0.66649991662497921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1-4E72-8BEB-98EBEECF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Contest1 / Rayleigh-Taylor-Instability 2D (10,000 Particles)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Tabelle1!$C$34:$C$43</c:f>
              <c:numCache>
                <c:formatCode>0.00</c:formatCode>
                <c:ptCount val="10"/>
                <c:pt idx="0">
                  <c:v>3.7440000000000002</c:v>
                </c:pt>
                <c:pt idx="1">
                  <c:v>2.9689999999999999</c:v>
                </c:pt>
                <c:pt idx="2">
                  <c:v>2.1070000000000002</c:v>
                </c:pt>
                <c:pt idx="3">
                  <c:v>1.6970000000000001</c:v>
                </c:pt>
                <c:pt idx="4">
                  <c:v>1.419</c:v>
                </c:pt>
                <c:pt idx="5">
                  <c:v>1.359</c:v>
                </c:pt>
                <c:pt idx="6">
                  <c:v>1.3240000000000001</c:v>
                </c:pt>
                <c:pt idx="7">
                  <c:v>1.915</c:v>
                </c:pt>
                <c:pt idx="8">
                  <c:v>5.335</c:v>
                </c:pt>
                <c:pt idx="9">
                  <c:v>35.875999999999998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D-47ED-9132-86614BA61CA0}"/>
            </c:ext>
          </c:extLst>
        </c:ser>
        <c:ser>
          <c:idx val="1"/>
          <c:order val="1"/>
          <c:tx>
            <c:strRef>
              <c:f>Tabelle1!$F$32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Tabelle1!$F$34:$F$43</c:f>
              <c:numCache>
                <c:formatCode>0.00</c:formatCode>
                <c:ptCount val="10"/>
                <c:pt idx="0">
                  <c:v>3.7010000000000001</c:v>
                </c:pt>
                <c:pt idx="1">
                  <c:v>2.97</c:v>
                </c:pt>
                <c:pt idx="2">
                  <c:v>2.1150000000000002</c:v>
                </c:pt>
                <c:pt idx="3">
                  <c:v>1.6819999999999999</c:v>
                </c:pt>
                <c:pt idx="4">
                  <c:v>1.4470000000000001</c:v>
                </c:pt>
                <c:pt idx="5">
                  <c:v>1.331</c:v>
                </c:pt>
                <c:pt idx="6">
                  <c:v>1.29</c:v>
                </c:pt>
                <c:pt idx="7">
                  <c:v>1.8360000000000001</c:v>
                </c:pt>
                <c:pt idx="8">
                  <c:v>1.9930000000000001</c:v>
                </c:pt>
                <c:pt idx="9">
                  <c:v>10.127000000000001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D-47ED-9132-86614BA61CA0}"/>
            </c:ext>
          </c:extLst>
        </c:ser>
        <c:ser>
          <c:idx val="2"/>
          <c:order val="2"/>
          <c:tx>
            <c:strRef>
              <c:f>Tabelle1!$I$32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Tabelle1!$I$34:$I$43</c:f>
              <c:numCache>
                <c:formatCode>0.00</c:formatCode>
                <c:ptCount val="10"/>
                <c:pt idx="0">
                  <c:v>3.6989999999999998</c:v>
                </c:pt>
                <c:pt idx="1">
                  <c:v>2.9630000000000001</c:v>
                </c:pt>
                <c:pt idx="2">
                  <c:v>2.1240000000000001</c:v>
                </c:pt>
                <c:pt idx="3">
                  <c:v>1.6639999999999999</c:v>
                </c:pt>
                <c:pt idx="4">
                  <c:v>1.42</c:v>
                </c:pt>
                <c:pt idx="5">
                  <c:v>1.3160000000000001</c:v>
                </c:pt>
                <c:pt idx="6">
                  <c:v>1.304</c:v>
                </c:pt>
                <c:pt idx="7">
                  <c:v>4.4160000000000004</c:v>
                </c:pt>
                <c:pt idx="8">
                  <c:v>8.6</c:v>
                </c:pt>
                <c:pt idx="9">
                  <c:v>10.798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D-47ED-9132-86614BA61CA0}"/>
            </c:ext>
          </c:extLst>
        </c:ser>
        <c:ser>
          <c:idx val="3"/>
          <c:order val="3"/>
          <c:tx>
            <c:strRef>
              <c:f>Tabelle1!$L$32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Tabelle1!$L$34:$L$43</c:f>
              <c:numCache>
                <c:formatCode>General</c:formatCode>
                <c:ptCount val="10"/>
                <c:pt idx="0">
                  <c:v>3.7146666666666666</c:v>
                </c:pt>
                <c:pt idx="1">
                  <c:v>2.9673333333333338</c:v>
                </c:pt>
                <c:pt idx="2">
                  <c:v>2.1153333333333335</c:v>
                </c:pt>
                <c:pt idx="3">
                  <c:v>1.681</c:v>
                </c:pt>
                <c:pt idx="4">
                  <c:v>1.4286666666666665</c:v>
                </c:pt>
                <c:pt idx="5">
                  <c:v>1.3353333333333335</c:v>
                </c:pt>
                <c:pt idx="6">
                  <c:v>1.306</c:v>
                </c:pt>
                <c:pt idx="7">
                  <c:v>2.7223333333333337</c:v>
                </c:pt>
                <c:pt idx="8">
                  <c:v>5.3093333333333339</c:v>
                </c:pt>
                <c:pt idx="9">
                  <c:v>18.933666666666667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D-47ED-9132-86614BA6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Contest1 / Rayleigh-Taylor-Instability 2D (10,000 Particles)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Tabelle1!$D$34:$D$43</c:f>
              <c:numCache>
                <c:formatCode>0.00</c:formatCode>
                <c:ptCount val="10"/>
                <c:pt idx="0">
                  <c:v>2670940.1709400001</c:v>
                </c:pt>
                <c:pt idx="1">
                  <c:v>3368137.4200070002</c:v>
                </c:pt>
                <c:pt idx="2">
                  <c:v>4746084.480304</c:v>
                </c:pt>
                <c:pt idx="3">
                  <c:v>5892751.9151440002</c:v>
                </c:pt>
                <c:pt idx="4">
                  <c:v>7047216.3495420003</c:v>
                </c:pt>
                <c:pt idx="5">
                  <c:v>7358351.7292130003</c:v>
                </c:pt>
                <c:pt idx="6">
                  <c:v>7552870.0906339996</c:v>
                </c:pt>
                <c:pt idx="7">
                  <c:v>5221932.114883</c:v>
                </c:pt>
                <c:pt idx="8">
                  <c:v>1874414.2455480001</c:v>
                </c:pt>
                <c:pt idx="9" formatCode="General">
                  <c:v>278737.87490200001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1-427A-9937-AF9B63F6E7BE}"/>
            </c:ext>
          </c:extLst>
        </c:ser>
        <c:ser>
          <c:idx val="1"/>
          <c:order val="1"/>
          <c:tx>
            <c:strRef>
              <c:f>Tabelle1!$F$32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Tabelle1!$G$34:$G$43</c:f>
              <c:numCache>
                <c:formatCode>0.00</c:formatCode>
                <c:ptCount val="10"/>
                <c:pt idx="0">
                  <c:v>2701972.4398810002</c:v>
                </c:pt>
                <c:pt idx="1">
                  <c:v>3367003.3670029999</c:v>
                </c:pt>
                <c:pt idx="2">
                  <c:v>4728132.3877069997</c:v>
                </c:pt>
                <c:pt idx="3">
                  <c:v>5945303.2104639998</c:v>
                </c:pt>
                <c:pt idx="4">
                  <c:v>6910850.034554</c:v>
                </c:pt>
                <c:pt idx="5">
                  <c:v>7513148.0090159997</c:v>
                </c:pt>
                <c:pt idx="6">
                  <c:v>7751937.9844960002</c:v>
                </c:pt>
                <c:pt idx="7">
                  <c:v>5446623.0936820004</c:v>
                </c:pt>
                <c:pt idx="8">
                  <c:v>5017561.4651279999</c:v>
                </c:pt>
                <c:pt idx="9" formatCode="General">
                  <c:v>987459.26730499999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1-427A-9937-AF9B63F6E7BE}"/>
            </c:ext>
          </c:extLst>
        </c:ser>
        <c:ser>
          <c:idx val="2"/>
          <c:order val="2"/>
          <c:tx>
            <c:strRef>
              <c:f>Tabelle1!$I$32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Tabelle1!$J$34:$J$43</c:f>
              <c:numCache>
                <c:formatCode>0.00</c:formatCode>
                <c:ptCount val="10"/>
                <c:pt idx="0">
                  <c:v>2703433.3603679999</c:v>
                </c:pt>
                <c:pt idx="1">
                  <c:v>3374957.8130270001</c:v>
                </c:pt>
                <c:pt idx="2">
                  <c:v>4708097.9284370001</c:v>
                </c:pt>
                <c:pt idx="3">
                  <c:v>6009615.3846150003</c:v>
                </c:pt>
                <c:pt idx="4">
                  <c:v>7042253.5211270005</c:v>
                </c:pt>
                <c:pt idx="5">
                  <c:v>7598784.1945289997</c:v>
                </c:pt>
                <c:pt idx="6">
                  <c:v>7668711.6564419996</c:v>
                </c:pt>
                <c:pt idx="7">
                  <c:v>2264492.7536229999</c:v>
                </c:pt>
                <c:pt idx="8">
                  <c:v>1162790.6976739999</c:v>
                </c:pt>
                <c:pt idx="9" formatCode="General">
                  <c:v>926097.42544899997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1-427A-9937-AF9B63F6E7BE}"/>
            </c:ext>
          </c:extLst>
        </c:ser>
        <c:ser>
          <c:idx val="3"/>
          <c:order val="3"/>
          <c:tx>
            <c:strRef>
              <c:f>Tabelle1!$L$32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Tabelle1!$M$34:$M$43</c:f>
              <c:numCache>
                <c:formatCode>General</c:formatCode>
                <c:ptCount val="10"/>
                <c:pt idx="0">
                  <c:v>2692115.3237296664</c:v>
                </c:pt>
                <c:pt idx="1">
                  <c:v>3370032.8666790002</c:v>
                </c:pt>
                <c:pt idx="2">
                  <c:v>4727438.2654826669</c:v>
                </c:pt>
                <c:pt idx="3">
                  <c:v>5949223.5034076674</c:v>
                </c:pt>
                <c:pt idx="4">
                  <c:v>7000106.6350743333</c:v>
                </c:pt>
                <c:pt idx="5">
                  <c:v>7490094.6442526663</c:v>
                </c:pt>
                <c:pt idx="6">
                  <c:v>7657839.9105240004</c:v>
                </c:pt>
                <c:pt idx="7">
                  <c:v>4311015.987396</c:v>
                </c:pt>
                <c:pt idx="8">
                  <c:v>2684922.1361166663</c:v>
                </c:pt>
                <c:pt idx="9">
                  <c:v>730764.85588533338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1-427A-9937-AF9B63F6E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Contest1 / Rayleigh-Taylor-Instability 2D (10,000 Particles)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Tabelle1!$E$34:$E$43</c:f>
              <c:numCache>
                <c:formatCode>General</c:formatCode>
                <c:ptCount val="10"/>
                <c:pt idx="0">
                  <c:v>1</c:v>
                </c:pt>
                <c:pt idx="1">
                  <c:v>1.2610306500505222</c:v>
                </c:pt>
                <c:pt idx="2">
                  <c:v>1.7769340294257236</c:v>
                </c:pt>
                <c:pt idx="3">
                  <c:v>2.206246317030053</c:v>
                </c:pt>
                <c:pt idx="4">
                  <c:v>2.6384778012684991</c:v>
                </c:pt>
                <c:pt idx="5">
                  <c:v>2.7549668874172188</c:v>
                </c:pt>
                <c:pt idx="6">
                  <c:v>2.8277945619335347</c:v>
                </c:pt>
                <c:pt idx="7">
                  <c:v>1.9550913838120105</c:v>
                </c:pt>
                <c:pt idx="8">
                  <c:v>0.70178069353327088</c:v>
                </c:pt>
                <c:pt idx="9">
                  <c:v>0.1043594603634742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D-4FAE-BD43-60DE53B5E6AE}"/>
            </c:ext>
          </c:extLst>
        </c:ser>
        <c:ser>
          <c:idx val="1"/>
          <c:order val="1"/>
          <c:tx>
            <c:strRef>
              <c:f>Tabelle1!$F$32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Tabelle1!$H$34:$H$43</c:f>
              <c:numCache>
                <c:formatCode>General</c:formatCode>
                <c:ptCount val="10"/>
                <c:pt idx="0">
                  <c:v>1</c:v>
                </c:pt>
                <c:pt idx="1">
                  <c:v>1.246127946127946</c:v>
                </c:pt>
                <c:pt idx="2">
                  <c:v>1.7498817966903071</c:v>
                </c:pt>
                <c:pt idx="3">
                  <c:v>2.2003567181926278</c:v>
                </c:pt>
                <c:pt idx="4">
                  <c:v>2.5577055977885279</c:v>
                </c:pt>
                <c:pt idx="5">
                  <c:v>2.7806160781367395</c:v>
                </c:pt>
                <c:pt idx="6">
                  <c:v>2.8689922480620154</c:v>
                </c:pt>
                <c:pt idx="7">
                  <c:v>2.0157952069716774</c:v>
                </c:pt>
                <c:pt idx="8">
                  <c:v>1.8569994982438534</c:v>
                </c:pt>
                <c:pt idx="9">
                  <c:v>0.36545867482966327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D-4FAE-BD43-60DE53B5E6AE}"/>
            </c:ext>
          </c:extLst>
        </c:ser>
        <c:ser>
          <c:idx val="2"/>
          <c:order val="2"/>
          <c:tx>
            <c:strRef>
              <c:f>Tabelle1!$I$32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Tabelle1!$K$34:$K$43</c:f>
              <c:numCache>
                <c:formatCode>General</c:formatCode>
                <c:ptCount val="10"/>
                <c:pt idx="0">
                  <c:v>1</c:v>
                </c:pt>
                <c:pt idx="1">
                  <c:v>1.248396895038812</c:v>
                </c:pt>
                <c:pt idx="2">
                  <c:v>1.7415254237288134</c:v>
                </c:pt>
                <c:pt idx="3">
                  <c:v>2.2229567307692308</c:v>
                </c:pt>
                <c:pt idx="4">
                  <c:v>2.6049295774647887</c:v>
                </c:pt>
                <c:pt idx="5">
                  <c:v>2.8107902735562309</c:v>
                </c:pt>
                <c:pt idx="6">
                  <c:v>2.8366564417177913</c:v>
                </c:pt>
                <c:pt idx="7">
                  <c:v>0.83763586956521729</c:v>
                </c:pt>
                <c:pt idx="8">
                  <c:v>0.43011627906976746</c:v>
                </c:pt>
                <c:pt idx="9">
                  <c:v>0.34256343767364328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D-4FAE-BD43-60DE53B5E6AE}"/>
            </c:ext>
          </c:extLst>
        </c:ser>
        <c:ser>
          <c:idx val="3"/>
          <c:order val="3"/>
          <c:tx>
            <c:strRef>
              <c:f>Tabelle1!$L$32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Tabelle1!$N$34:$N$43</c:f>
              <c:numCache>
                <c:formatCode>General</c:formatCode>
                <c:ptCount val="10"/>
                <c:pt idx="0">
                  <c:v>1</c:v>
                </c:pt>
                <c:pt idx="1">
                  <c:v>1.25185183040576</c:v>
                </c:pt>
                <c:pt idx="2">
                  <c:v>1.7561137499482813</c:v>
                </c:pt>
                <c:pt idx="3">
                  <c:v>2.2098532553306369</c:v>
                </c:pt>
                <c:pt idx="4">
                  <c:v>2.6003709921739389</c:v>
                </c:pt>
                <c:pt idx="5">
                  <c:v>2.7821244130367297</c:v>
                </c:pt>
                <c:pt idx="6">
                  <c:v>2.8444810839044474</c:v>
                </c:pt>
                <c:pt idx="7">
                  <c:v>1.6028408201163018</c:v>
                </c:pt>
                <c:pt idx="8">
                  <c:v>0.9962988236156306</c:v>
                </c:pt>
                <c:pt idx="9">
                  <c:v>0.27079385762226021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D-4FAE-BD43-60DE53B5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564014</xdr:colOff>
      <xdr:row>2</xdr:row>
      <xdr:rowOff>110898</xdr:rowOff>
    </xdr:from>
    <xdr:to>
      <xdr:col>21</xdr:col>
      <xdr:colOff>321127</xdr:colOff>
      <xdr:row>22</xdr:row>
      <xdr:rowOff>1361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2B9915-2998-46E0-D915-ED1CB576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402772</xdr:colOff>
      <xdr:row>2</xdr:row>
      <xdr:rowOff>92528</xdr:rowOff>
    </xdr:from>
    <xdr:to>
      <xdr:col>30</xdr:col>
      <xdr:colOff>159885</xdr:colOff>
      <xdr:row>21</xdr:row>
      <xdr:rowOff>173491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4864E7-0F7A-4B42-B66E-25D9E8263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606287</xdr:colOff>
      <xdr:row>43</xdr:row>
      <xdr:rowOff>188429</xdr:rowOff>
    </xdr:from>
    <xdr:to>
      <xdr:col>6</xdr:col>
      <xdr:colOff>822857</xdr:colOff>
      <xdr:row>62</xdr:row>
      <xdr:rowOff>168929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FC32EAC-6C9E-D1E1-B448-0A0D03D4B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836129</xdr:colOff>
      <xdr:row>44</xdr:row>
      <xdr:rowOff>4969</xdr:rowOff>
    </xdr:from>
    <xdr:to>
      <xdr:col>13</xdr:col>
      <xdr:colOff>547874</xdr:colOff>
      <xdr:row>62</xdr:row>
      <xdr:rowOff>175969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8AD44EF-2CCE-DA1D-1ED8-0AAD3A910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571500</xdr:colOff>
      <xdr:row>63</xdr:row>
      <xdr:rowOff>9525</xdr:rowOff>
    </xdr:from>
    <xdr:to>
      <xdr:col>10</xdr:col>
      <xdr:colOff>302295</xdr:colOff>
      <xdr:row>81</xdr:row>
      <xdr:rowOff>180525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F73CB54-6498-4D1A-9394-97017FA7F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3"/>
  <sheetViews>
    <sheetView tabSelected="1" topLeftCell="A37" zoomScale="85" zoomScaleNormal="85" workbookViewId="0">
      <selection activeCell="D65" sqref="D65"/>
    </sheetView>
  </sheetViews>
  <sheetFormatPr baseColWidth="10" defaultColWidth="9.140625" defaultRowHeight="15" x14ac:dyDescent="0.25"/>
  <cols>
    <col min="2" max="2" width="12.28515625" customWidth="1"/>
    <col min="3" max="3" width="13.28515625" customWidth="1"/>
    <col min="4" max="4" width="18.42578125" customWidth="1"/>
    <col min="5" max="5" width="17.85546875" customWidth="1"/>
    <col min="6" max="6" width="17.5703125" customWidth="1"/>
    <col min="7" max="7" width="15" customWidth="1"/>
    <col min="8" max="8" width="14.85546875" customWidth="1"/>
    <col min="9" max="9" width="16" customWidth="1"/>
    <col min="10" max="10" width="14.5703125" customWidth="1"/>
    <col min="12" max="12" width="14.140625" customWidth="1"/>
    <col min="13" max="13" width="12.42578125" customWidth="1"/>
    <col min="14" max="14" width="12.85546875" customWidth="1"/>
  </cols>
  <sheetData>
    <row r="2" spans="2:9" x14ac:dyDescent="0.25">
      <c r="B2" t="s">
        <v>6</v>
      </c>
    </row>
    <row r="3" spans="2:9" x14ac:dyDescent="0.25">
      <c r="C3" t="s">
        <v>3</v>
      </c>
      <c r="E3" t="s">
        <v>4</v>
      </c>
      <c r="H3" t="s">
        <v>5</v>
      </c>
    </row>
    <row r="4" spans="2:9" x14ac:dyDescent="0.25">
      <c r="B4" t="s">
        <v>0</v>
      </c>
      <c r="C4" t="s">
        <v>1</v>
      </c>
      <c r="D4" t="s">
        <v>2</v>
      </c>
      <c r="E4" t="s">
        <v>1</v>
      </c>
      <c r="F4" t="s">
        <v>2</v>
      </c>
    </row>
    <row r="5" spans="2:9" x14ac:dyDescent="0.25">
      <c r="B5">
        <v>1</v>
      </c>
      <c r="C5">
        <v>6.4619999999999997</v>
      </c>
      <c r="D5">
        <v>1547508.5112970001</v>
      </c>
      <c r="E5">
        <v>3.9969999999999999</v>
      </c>
      <c r="F5">
        <v>2501876.4073049999</v>
      </c>
      <c r="G5">
        <v>1</v>
      </c>
      <c r="H5">
        <f>$C$5/C5</f>
        <v>1</v>
      </c>
      <c r="I5">
        <f t="shared" ref="I5:I13" si="0">$E$5/E5</f>
        <v>1</v>
      </c>
    </row>
    <row r="6" spans="2:9" x14ac:dyDescent="0.25">
      <c r="B6">
        <v>2</v>
      </c>
      <c r="C6">
        <v>5.585</v>
      </c>
      <c r="D6">
        <v>1790510.295434</v>
      </c>
      <c r="E6">
        <v>3.2719999999999998</v>
      </c>
      <c r="F6">
        <v>3056234.7188260001</v>
      </c>
      <c r="G6">
        <v>2</v>
      </c>
      <c r="H6">
        <f t="shared" ref="H6:H10" si="1">$C$5/C6</f>
        <v>1.1570277529095792</v>
      </c>
      <c r="I6">
        <f t="shared" si="0"/>
        <v>1.2215770171149145</v>
      </c>
    </row>
    <row r="7" spans="2:9" x14ac:dyDescent="0.25">
      <c r="B7">
        <v>4</v>
      </c>
      <c r="C7">
        <v>3.8039999999999998</v>
      </c>
      <c r="D7">
        <v>2628811.7770770001</v>
      </c>
      <c r="E7">
        <v>2.1549999999999998</v>
      </c>
      <c r="F7">
        <v>4640371.2296979995</v>
      </c>
      <c r="G7">
        <v>4</v>
      </c>
      <c r="H7">
        <f t="shared" si="1"/>
        <v>1.6987381703470033</v>
      </c>
      <c r="I7">
        <f t="shared" si="0"/>
        <v>1.854756380510441</v>
      </c>
    </row>
    <row r="8" spans="2:9" x14ac:dyDescent="0.25">
      <c r="B8">
        <v>8</v>
      </c>
      <c r="C8">
        <v>2.85</v>
      </c>
      <c r="D8">
        <v>3508771.929825</v>
      </c>
      <c r="E8">
        <v>1.7070000000000001</v>
      </c>
      <c r="F8">
        <v>5858230.8142940002</v>
      </c>
      <c r="G8">
        <v>8</v>
      </c>
      <c r="H8">
        <f t="shared" si="1"/>
        <v>2.2673684210526313</v>
      </c>
      <c r="I8">
        <f t="shared" si="0"/>
        <v>2.3415348564733449</v>
      </c>
    </row>
    <row r="9" spans="2:9" x14ac:dyDescent="0.25">
      <c r="B9">
        <v>16</v>
      </c>
      <c r="C9">
        <v>3.99</v>
      </c>
      <c r="D9">
        <v>2506265.6641600002</v>
      </c>
      <c r="E9">
        <v>1.5109999999999999</v>
      </c>
      <c r="F9">
        <v>6618133.6863000002</v>
      </c>
      <c r="G9">
        <v>16</v>
      </c>
      <c r="H9">
        <f t="shared" si="1"/>
        <v>1.619548872180451</v>
      </c>
      <c r="I9">
        <f t="shared" si="0"/>
        <v>2.6452680344142951</v>
      </c>
    </row>
    <row r="10" spans="2:9" x14ac:dyDescent="0.25">
      <c r="B10">
        <v>28</v>
      </c>
      <c r="C10">
        <v>16.481999999999999</v>
      </c>
      <c r="D10">
        <v>606722.48513499997</v>
      </c>
      <c r="E10">
        <v>1.399</v>
      </c>
      <c r="F10">
        <v>7147962.8305930002</v>
      </c>
      <c r="G10">
        <v>28</v>
      </c>
      <c r="H10">
        <f t="shared" si="1"/>
        <v>0.39206406989443027</v>
      </c>
      <c r="I10">
        <f t="shared" si="0"/>
        <v>2.8570407433881342</v>
      </c>
    </row>
    <row r="11" spans="2:9" x14ac:dyDescent="0.25">
      <c r="B11">
        <v>56</v>
      </c>
      <c r="E11">
        <v>2.1389999999999998</v>
      </c>
      <c r="F11">
        <v>4675081.8139319997</v>
      </c>
      <c r="G11">
        <v>56</v>
      </c>
      <c r="I11">
        <f t="shared" si="0"/>
        <v>1.8686302010285181</v>
      </c>
    </row>
    <row r="12" spans="2:9" x14ac:dyDescent="0.25">
      <c r="B12">
        <v>72</v>
      </c>
      <c r="E12">
        <v>2.71</v>
      </c>
      <c r="F12">
        <v>4828585.224529</v>
      </c>
      <c r="G12">
        <v>72</v>
      </c>
      <c r="I12">
        <f t="shared" si="0"/>
        <v>1.4749077490774907</v>
      </c>
    </row>
    <row r="13" spans="2:9" x14ac:dyDescent="0.25">
      <c r="B13">
        <v>96</v>
      </c>
      <c r="E13">
        <v>5.9969999999999999</v>
      </c>
      <c r="F13">
        <v>1667500.4168750001</v>
      </c>
      <c r="G13">
        <v>96</v>
      </c>
      <c r="I13">
        <f t="shared" si="0"/>
        <v>0.66649991662497921</v>
      </c>
    </row>
    <row r="16" spans="2:9" x14ac:dyDescent="0.25">
      <c r="B16">
        <v>1</v>
      </c>
      <c r="C16" s="1">
        <v>6.4619999999999997</v>
      </c>
      <c r="D16" s="1">
        <v>1547508.5112970001</v>
      </c>
      <c r="E16" s="1">
        <v>3.9969999999999999</v>
      </c>
      <c r="F16" s="1">
        <v>2501876.4073049999</v>
      </c>
    </row>
    <row r="17" spans="2:14" x14ac:dyDescent="0.25">
      <c r="B17">
        <v>2</v>
      </c>
      <c r="C17" s="1">
        <v>5.585</v>
      </c>
      <c r="D17" s="1">
        <v>1790510.295434</v>
      </c>
      <c r="E17" s="1">
        <v>3.2719999999999998</v>
      </c>
      <c r="F17" s="1">
        <v>3056234.7188260001</v>
      </c>
    </row>
    <row r="18" spans="2:14" x14ac:dyDescent="0.25">
      <c r="B18">
        <v>4</v>
      </c>
      <c r="C18" s="1">
        <v>3.8039999999999998</v>
      </c>
      <c r="D18" s="1">
        <v>2628811.7770770001</v>
      </c>
      <c r="E18" s="1">
        <v>2.1549999999999998</v>
      </c>
      <c r="F18" s="1">
        <v>4640371.2296979995</v>
      </c>
    </row>
    <row r="19" spans="2:14" x14ac:dyDescent="0.25">
      <c r="B19">
        <v>8</v>
      </c>
      <c r="C19" s="1">
        <v>2.85</v>
      </c>
      <c r="D19" s="1">
        <v>3508771.929825</v>
      </c>
      <c r="E19" s="1">
        <v>1.7070000000000001</v>
      </c>
      <c r="F19" s="1">
        <v>5858230.8142940002</v>
      </c>
    </row>
    <row r="20" spans="2:14" x14ac:dyDescent="0.25">
      <c r="B20">
        <v>16</v>
      </c>
      <c r="C20" s="1">
        <v>3.99</v>
      </c>
      <c r="D20" s="1">
        <v>2506265.6641600002</v>
      </c>
      <c r="E20" s="1">
        <v>1.5109999999999999</v>
      </c>
      <c r="F20" s="1">
        <v>6618133.6863000002</v>
      </c>
    </row>
    <row r="21" spans="2:14" x14ac:dyDescent="0.25">
      <c r="B21">
        <v>28</v>
      </c>
      <c r="C21" s="1">
        <v>16.481999999999999</v>
      </c>
      <c r="D21" s="1">
        <v>606722.48513499997</v>
      </c>
      <c r="E21" s="1">
        <v>1.399</v>
      </c>
      <c r="F21">
        <v>7147962.8305930002</v>
      </c>
    </row>
    <row r="22" spans="2:14" x14ac:dyDescent="0.25">
      <c r="B22">
        <v>56</v>
      </c>
      <c r="C22" s="1"/>
      <c r="D22" s="1"/>
      <c r="E22" s="1">
        <v>2.1389999999999998</v>
      </c>
      <c r="F22" s="1">
        <v>4675081.8139319997</v>
      </c>
    </row>
    <row r="23" spans="2:14" x14ac:dyDescent="0.25">
      <c r="B23">
        <v>72</v>
      </c>
      <c r="E23" s="1">
        <v>1.96</v>
      </c>
      <c r="F23">
        <v>5078720.1625189995</v>
      </c>
    </row>
    <row r="24" spans="2:14" x14ac:dyDescent="0.25">
      <c r="B24">
        <v>96</v>
      </c>
      <c r="C24" s="1"/>
      <c r="D24" s="1"/>
      <c r="E24" s="1">
        <v>5.9969999999999999</v>
      </c>
      <c r="F24" s="1">
        <v>1667500.4168750001</v>
      </c>
    </row>
    <row r="29" spans="2:14" ht="15.75" thickBot="1" x14ac:dyDescent="0.3"/>
    <row r="30" spans="2:14" ht="15.75" thickBot="1" x14ac:dyDescent="0.3">
      <c r="B30" s="15" t="s">
        <v>12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</row>
    <row r="31" spans="2:14" ht="15.75" thickBot="1" x14ac:dyDescent="0.3"/>
    <row r="32" spans="2:14" ht="15.75" thickBot="1" x14ac:dyDescent="0.3">
      <c r="C32" s="12" t="s">
        <v>8</v>
      </c>
      <c r="D32" s="13"/>
      <c r="E32" s="14"/>
      <c r="F32" s="12" t="s">
        <v>10</v>
      </c>
      <c r="G32" s="13"/>
      <c r="H32" s="14"/>
      <c r="I32" s="12" t="s">
        <v>11</v>
      </c>
      <c r="J32" s="13"/>
      <c r="K32" s="14"/>
      <c r="L32" s="12" t="s">
        <v>13</v>
      </c>
      <c r="M32" s="13"/>
      <c r="N32" s="14"/>
    </row>
    <row r="33" spans="2:14" ht="15.75" thickBot="1" x14ac:dyDescent="0.3">
      <c r="B33" s="21" t="s">
        <v>7</v>
      </c>
      <c r="C33" s="18" t="s">
        <v>1</v>
      </c>
      <c r="D33" s="19" t="s">
        <v>9</v>
      </c>
      <c r="E33" s="20" t="s">
        <v>5</v>
      </c>
      <c r="F33" s="22" t="s">
        <v>1</v>
      </c>
      <c r="G33" s="23" t="s">
        <v>9</v>
      </c>
      <c r="H33" s="24" t="s">
        <v>5</v>
      </c>
      <c r="I33" s="18" t="s">
        <v>1</v>
      </c>
      <c r="J33" s="19" t="s">
        <v>9</v>
      </c>
      <c r="K33" s="20" t="s">
        <v>5</v>
      </c>
      <c r="L33" s="23" t="s">
        <v>1</v>
      </c>
      <c r="M33" s="23" t="s">
        <v>9</v>
      </c>
      <c r="N33" s="24" t="s">
        <v>5</v>
      </c>
    </row>
    <row r="34" spans="2:14" x14ac:dyDescent="0.25">
      <c r="B34" s="9">
        <v>1</v>
      </c>
      <c r="C34" s="2">
        <v>3.7440000000000002</v>
      </c>
      <c r="D34" s="3">
        <v>2670940.1709400001</v>
      </c>
      <c r="E34" s="5">
        <f>C$34/C34</f>
        <v>1</v>
      </c>
      <c r="F34" s="2">
        <v>3.7010000000000001</v>
      </c>
      <c r="G34" s="3">
        <v>2701972.4398810002</v>
      </c>
      <c r="H34" s="5">
        <f>F$34/F34</f>
        <v>1</v>
      </c>
      <c r="I34" s="2">
        <v>3.6989999999999998</v>
      </c>
      <c r="J34" s="3">
        <v>2703433.3603679999</v>
      </c>
      <c r="K34" s="5">
        <f>I$34/I34</f>
        <v>1</v>
      </c>
      <c r="L34" s="4">
        <f>AVERAGE(C34,F34,I34)</f>
        <v>3.7146666666666666</v>
      </c>
      <c r="M34" s="4">
        <f>AVERAGE(D34,G34,J34)</f>
        <v>2692115.3237296664</v>
      </c>
      <c r="N34" s="5">
        <f>AVERAGE(E34,H34,K34)</f>
        <v>1</v>
      </c>
    </row>
    <row r="35" spans="2:14" x14ac:dyDescent="0.25">
      <c r="B35" s="10">
        <v>2</v>
      </c>
      <c r="C35" s="2">
        <v>2.9689999999999999</v>
      </c>
      <c r="D35" s="3">
        <v>3368137.4200070002</v>
      </c>
      <c r="E35" s="5">
        <f t="shared" ref="E35:E43" si="2">C$34/C35</f>
        <v>1.2610306500505222</v>
      </c>
      <c r="F35" s="2">
        <v>2.97</v>
      </c>
      <c r="G35" s="3">
        <v>3367003.3670029999</v>
      </c>
      <c r="H35" s="5">
        <f t="shared" ref="H35:H43" si="3">F$34/F35</f>
        <v>1.246127946127946</v>
      </c>
      <c r="I35" s="2">
        <v>2.9630000000000001</v>
      </c>
      <c r="J35" s="3">
        <v>3374957.8130270001</v>
      </c>
      <c r="K35" s="5">
        <f t="shared" ref="K35:K43" si="4">I$34/I35</f>
        <v>1.248396895038812</v>
      </c>
      <c r="L35" s="4">
        <f>AVERAGE(C35,F35,I35)</f>
        <v>2.9673333333333338</v>
      </c>
      <c r="M35" s="4">
        <f>AVERAGE(D35,G35,J35)</f>
        <v>3370032.8666790002</v>
      </c>
      <c r="N35" s="5">
        <f t="shared" ref="N35:N43" si="5">AVERAGE(E35,H35,K35)</f>
        <v>1.25185183040576</v>
      </c>
    </row>
    <row r="36" spans="2:14" x14ac:dyDescent="0.25">
      <c r="B36" s="10">
        <v>4</v>
      </c>
      <c r="C36" s="2">
        <v>2.1070000000000002</v>
      </c>
      <c r="D36" s="3">
        <v>4746084.480304</v>
      </c>
      <c r="E36" s="5">
        <f t="shared" si="2"/>
        <v>1.7769340294257236</v>
      </c>
      <c r="F36" s="2">
        <v>2.1150000000000002</v>
      </c>
      <c r="G36" s="3">
        <v>4728132.3877069997</v>
      </c>
      <c r="H36" s="5">
        <f t="shared" si="3"/>
        <v>1.7498817966903071</v>
      </c>
      <c r="I36" s="2">
        <v>2.1240000000000001</v>
      </c>
      <c r="J36" s="3">
        <v>4708097.9284370001</v>
      </c>
      <c r="K36" s="5">
        <f t="shared" si="4"/>
        <v>1.7415254237288134</v>
      </c>
      <c r="L36" s="4">
        <f>AVERAGE(C36,F36,I36)</f>
        <v>2.1153333333333335</v>
      </c>
      <c r="M36" s="4">
        <f>AVERAGE(D36,G36,J36)</f>
        <v>4727438.2654826669</v>
      </c>
      <c r="N36" s="5">
        <f t="shared" si="5"/>
        <v>1.7561137499482813</v>
      </c>
    </row>
    <row r="37" spans="2:14" x14ac:dyDescent="0.25">
      <c r="B37" s="10">
        <v>8</v>
      </c>
      <c r="C37" s="2">
        <v>1.6970000000000001</v>
      </c>
      <c r="D37" s="3">
        <v>5892751.9151440002</v>
      </c>
      <c r="E37" s="5">
        <f t="shared" si="2"/>
        <v>2.206246317030053</v>
      </c>
      <c r="F37" s="2">
        <v>1.6819999999999999</v>
      </c>
      <c r="G37" s="3">
        <v>5945303.2104639998</v>
      </c>
      <c r="H37" s="5">
        <f t="shared" si="3"/>
        <v>2.2003567181926278</v>
      </c>
      <c r="I37" s="2">
        <v>1.6639999999999999</v>
      </c>
      <c r="J37" s="3">
        <v>6009615.3846150003</v>
      </c>
      <c r="K37" s="5">
        <f t="shared" si="4"/>
        <v>2.2229567307692308</v>
      </c>
      <c r="L37" s="4">
        <f>AVERAGE(C37,F37,I37)</f>
        <v>1.681</v>
      </c>
      <c r="M37" s="4">
        <f>AVERAGE(D37,G37,J37)</f>
        <v>5949223.5034076674</v>
      </c>
      <c r="N37" s="5">
        <f t="shared" si="5"/>
        <v>2.2098532553306369</v>
      </c>
    </row>
    <row r="38" spans="2:14" x14ac:dyDescent="0.25">
      <c r="B38" s="10">
        <v>16</v>
      </c>
      <c r="C38" s="2">
        <v>1.419</v>
      </c>
      <c r="D38" s="3">
        <v>7047216.3495420003</v>
      </c>
      <c r="E38" s="5">
        <f t="shared" si="2"/>
        <v>2.6384778012684991</v>
      </c>
      <c r="F38" s="2">
        <v>1.4470000000000001</v>
      </c>
      <c r="G38" s="3">
        <v>6910850.034554</v>
      </c>
      <c r="H38" s="5">
        <f t="shared" si="3"/>
        <v>2.5577055977885279</v>
      </c>
      <c r="I38" s="2">
        <v>1.42</v>
      </c>
      <c r="J38" s="3">
        <v>7042253.5211270005</v>
      </c>
      <c r="K38" s="5">
        <f t="shared" si="4"/>
        <v>2.6049295774647887</v>
      </c>
      <c r="L38" s="4">
        <f>AVERAGE(C38,F38,I38)</f>
        <v>1.4286666666666665</v>
      </c>
      <c r="M38" s="4">
        <f>AVERAGE(D38,G38,J38)</f>
        <v>7000106.6350743333</v>
      </c>
      <c r="N38" s="5">
        <f t="shared" si="5"/>
        <v>2.6003709921739389</v>
      </c>
    </row>
    <row r="39" spans="2:14" x14ac:dyDescent="0.25">
      <c r="B39" s="10">
        <v>28</v>
      </c>
      <c r="C39" s="2">
        <v>1.359</v>
      </c>
      <c r="D39" s="3">
        <v>7358351.7292130003</v>
      </c>
      <c r="E39" s="5">
        <f t="shared" si="2"/>
        <v>2.7549668874172188</v>
      </c>
      <c r="F39" s="2">
        <v>1.331</v>
      </c>
      <c r="G39" s="3">
        <v>7513148.0090159997</v>
      </c>
      <c r="H39" s="5">
        <f t="shared" si="3"/>
        <v>2.7806160781367395</v>
      </c>
      <c r="I39" s="2">
        <v>1.3160000000000001</v>
      </c>
      <c r="J39" s="3">
        <v>7598784.1945289997</v>
      </c>
      <c r="K39" s="5">
        <f t="shared" si="4"/>
        <v>2.8107902735562309</v>
      </c>
      <c r="L39" s="4">
        <f>AVERAGE(C39,F39,I39)</f>
        <v>1.3353333333333335</v>
      </c>
      <c r="M39" s="4">
        <f>AVERAGE(D39,G39,J39)</f>
        <v>7490094.6442526663</v>
      </c>
      <c r="N39" s="5">
        <f t="shared" si="5"/>
        <v>2.7821244130367297</v>
      </c>
    </row>
    <row r="40" spans="2:14" x14ac:dyDescent="0.25">
      <c r="B40" s="10">
        <v>42</v>
      </c>
      <c r="C40" s="2">
        <v>1.3240000000000001</v>
      </c>
      <c r="D40" s="3">
        <v>7552870.0906339996</v>
      </c>
      <c r="E40" s="5">
        <f t="shared" si="2"/>
        <v>2.8277945619335347</v>
      </c>
      <c r="F40" s="2">
        <v>1.29</v>
      </c>
      <c r="G40" s="3">
        <v>7751937.9844960002</v>
      </c>
      <c r="H40" s="5">
        <f t="shared" si="3"/>
        <v>2.8689922480620154</v>
      </c>
      <c r="I40" s="2">
        <v>1.304</v>
      </c>
      <c r="J40" s="3">
        <v>7668711.6564419996</v>
      </c>
      <c r="K40" s="5">
        <f t="shared" si="4"/>
        <v>2.8366564417177913</v>
      </c>
      <c r="L40" s="4">
        <f>AVERAGE(C40,F40,I40)</f>
        <v>1.306</v>
      </c>
      <c r="M40" s="4">
        <f>AVERAGE(D40,G40,J40)</f>
        <v>7657839.9105240004</v>
      </c>
      <c r="N40" s="5">
        <f t="shared" si="5"/>
        <v>2.8444810839044474</v>
      </c>
    </row>
    <row r="41" spans="2:14" x14ac:dyDescent="0.25">
      <c r="B41" s="10">
        <v>56</v>
      </c>
      <c r="C41" s="2">
        <v>1.915</v>
      </c>
      <c r="D41" s="3">
        <v>5221932.114883</v>
      </c>
      <c r="E41" s="5">
        <f t="shared" si="2"/>
        <v>1.9550913838120105</v>
      </c>
      <c r="F41" s="2">
        <v>1.8360000000000001</v>
      </c>
      <c r="G41" s="3">
        <v>5446623.0936820004</v>
      </c>
      <c r="H41" s="5">
        <f t="shared" si="3"/>
        <v>2.0157952069716774</v>
      </c>
      <c r="I41" s="2">
        <v>4.4160000000000004</v>
      </c>
      <c r="J41" s="3">
        <v>2264492.7536229999</v>
      </c>
      <c r="K41" s="5">
        <f t="shared" si="4"/>
        <v>0.83763586956521729</v>
      </c>
      <c r="L41" s="4">
        <f>AVERAGE(C41,F41,I41)</f>
        <v>2.7223333333333337</v>
      </c>
      <c r="M41" s="4">
        <f>AVERAGE(D41,G41,J41)</f>
        <v>4311015.987396</v>
      </c>
      <c r="N41" s="5">
        <f t="shared" si="5"/>
        <v>1.6028408201163018</v>
      </c>
    </row>
    <row r="42" spans="2:14" x14ac:dyDescent="0.25">
      <c r="B42" s="10">
        <v>72</v>
      </c>
      <c r="C42" s="2">
        <v>5.335</v>
      </c>
      <c r="D42" s="3">
        <v>1874414.2455480001</v>
      </c>
      <c r="E42" s="5">
        <f t="shared" si="2"/>
        <v>0.70178069353327088</v>
      </c>
      <c r="F42" s="2">
        <v>1.9930000000000001</v>
      </c>
      <c r="G42" s="3">
        <v>5017561.4651279999</v>
      </c>
      <c r="H42" s="5">
        <f t="shared" si="3"/>
        <v>1.8569994982438534</v>
      </c>
      <c r="I42" s="2">
        <v>8.6</v>
      </c>
      <c r="J42" s="3">
        <v>1162790.6976739999</v>
      </c>
      <c r="K42" s="5">
        <f t="shared" si="4"/>
        <v>0.43011627906976746</v>
      </c>
      <c r="L42" s="4">
        <f>AVERAGE(C42,F42,I42)</f>
        <v>5.3093333333333339</v>
      </c>
      <c r="M42" s="4">
        <f>AVERAGE(D42,G42,J42)</f>
        <v>2684922.1361166663</v>
      </c>
      <c r="N42" s="5">
        <f t="shared" si="5"/>
        <v>0.9962988236156306</v>
      </c>
    </row>
    <row r="43" spans="2:14" ht="15.75" thickBot="1" x14ac:dyDescent="0.3">
      <c r="B43" s="11">
        <v>96</v>
      </c>
      <c r="C43" s="6">
        <v>35.875999999999998</v>
      </c>
      <c r="D43" s="7">
        <v>278737.87490200001</v>
      </c>
      <c r="E43" s="8">
        <f t="shared" si="2"/>
        <v>0.1043594603634742</v>
      </c>
      <c r="F43" s="6">
        <v>10.127000000000001</v>
      </c>
      <c r="G43" s="7">
        <v>987459.26730499999</v>
      </c>
      <c r="H43" s="8">
        <f t="shared" si="3"/>
        <v>0.36545867482966327</v>
      </c>
      <c r="I43" s="6">
        <v>10.798</v>
      </c>
      <c r="J43" s="7">
        <v>926097.42544899997</v>
      </c>
      <c r="K43" s="8">
        <f t="shared" si="4"/>
        <v>0.34256343767364328</v>
      </c>
      <c r="L43" s="7">
        <f>AVERAGE(C43,F43,I43)</f>
        <v>18.933666666666667</v>
      </c>
      <c r="M43" s="7">
        <f>AVERAGE(D43,G43,J43)</f>
        <v>730764.85588533338</v>
      </c>
      <c r="N43" s="8">
        <f t="shared" si="5"/>
        <v>0.27079385762226021</v>
      </c>
    </row>
  </sheetData>
  <mergeCells count="5">
    <mergeCell ref="C32:E32"/>
    <mergeCell ref="F32:H32"/>
    <mergeCell ref="I32:K32"/>
    <mergeCell ref="L32:N32"/>
    <mergeCell ref="B30:N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 Eppacher</cp:lastModifiedBy>
  <dcterms:created xsi:type="dcterms:W3CDTF">2015-06-05T18:19:34Z</dcterms:created>
  <dcterms:modified xsi:type="dcterms:W3CDTF">2024-01-20T18:42:48Z</dcterms:modified>
</cp:coreProperties>
</file>