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-WS23-24\sheet05\data\"/>
    </mc:Choice>
  </mc:AlternateContent>
  <xr:revisionPtr revIDLastSave="0" documentId="13_ncr:1_{F6E82358-0F37-49F2-9F89-20D046A71A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L40" i="1"/>
  <c r="M39" i="1"/>
  <c r="L39" i="1"/>
  <c r="N39" i="1" s="1"/>
  <c r="M38" i="1"/>
  <c r="L38" i="1"/>
  <c r="N38" i="1" s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K40" i="1"/>
  <c r="K39" i="1"/>
  <c r="K38" i="1"/>
  <c r="K37" i="1"/>
  <c r="K36" i="1"/>
  <c r="K35" i="1"/>
  <c r="K34" i="1"/>
  <c r="K33" i="1"/>
  <c r="K32" i="1"/>
  <c r="K31" i="1"/>
  <c r="H40" i="1"/>
  <c r="H39" i="1"/>
  <c r="H38" i="1"/>
  <c r="H37" i="1"/>
  <c r="H36" i="1"/>
  <c r="H35" i="1"/>
  <c r="H34" i="1"/>
  <c r="H33" i="1"/>
  <c r="H32" i="1"/>
  <c r="H31" i="1"/>
  <c r="E32" i="1"/>
  <c r="E33" i="1"/>
  <c r="E34" i="1"/>
  <c r="E35" i="1"/>
  <c r="E36" i="1"/>
  <c r="E37" i="1"/>
  <c r="E38" i="1"/>
  <c r="E39" i="1"/>
  <c r="E40" i="1"/>
  <c r="E31" i="1"/>
  <c r="N40" i="1" l="1"/>
  <c r="N36" i="1"/>
  <c r="N35" i="1"/>
  <c r="N37" i="1"/>
  <c r="N31" i="1"/>
  <c r="N33" i="1"/>
  <c r="N34" i="1"/>
  <c r="N32" i="1"/>
  <c r="J6" i="1"/>
  <c r="J7" i="1"/>
  <c r="J8" i="1"/>
  <c r="J9" i="1"/>
  <c r="J10" i="1"/>
  <c r="J11" i="1"/>
  <c r="J12" i="1"/>
  <c r="J13" i="1"/>
  <c r="J5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<sst xmlns="http://schemas.openxmlformats.org/spreadsheetml/2006/main" count="26" uniqueCount="14">
  <si>
    <t>1000 Iterations Rayleigh-Taylor 3D</t>
  </si>
  <si>
    <t>Threads [#]</t>
  </si>
  <si>
    <t>Time [s]</t>
  </si>
  <si>
    <t>MUP/s</t>
  </si>
  <si>
    <t>Serial Cluster</t>
  </si>
  <si>
    <t>Inter Cluster</t>
  </si>
  <si>
    <t>Simulations 20.01.2024, branch: 84-parallel-v1</t>
  </si>
  <si>
    <t>Run 1</t>
  </si>
  <si>
    <t>Run 2</t>
  </si>
  <si>
    <t>Run 3</t>
  </si>
  <si>
    <t>Avg</t>
  </si>
  <si>
    <t>Iterations</t>
  </si>
  <si>
    <t>MUPs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</si>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</sst>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2" fontId="0" fillId="0" borderId="6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2" fontId="0" fillId="0" borderId="0" xfId="0" applyNumberFormat="1" applyBorder="1"/>
    <xf numFmtId="2" fontId="0" fillId="0" borderId="1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Rayleigh-Taylor-Instability 3D (100,000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(cluster:serial)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621.726</c:v>
                </c:pt>
                <c:pt idx="1">
                  <c:v>519.13400000000001</c:v>
                </c:pt>
                <c:pt idx="2">
                  <c:v>292.10000000000002</c:v>
                </c:pt>
                <c:pt idx="3">
                  <c:v>211.47900000000001</c:v>
                </c:pt>
                <c:pt idx="4">
                  <c:v>112.81399999999999</c:v>
                </c:pt>
                <c:pt idx="5">
                  <c:v>111.562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5C4-AB2D-83F2E5B09A53}"/>
            </c:ext>
          </c:extLst>
        </c:ser>
        <c:ser>
          <c:idx val="2"/>
          <c:order val="2"/>
          <c:tx>
            <c:v>Time (cluster:inter)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Tabelle1!$E$5:$E$13</c:f>
              <c:numCache>
                <c:formatCode>General</c:formatCode>
                <c:ptCount val="9"/>
                <c:pt idx="5">
                  <c:v>63.277000000000001</c:v>
                </c:pt>
                <c:pt idx="6">
                  <c:v>54.881999999999998</c:v>
                </c:pt>
                <c:pt idx="7">
                  <c:v>65.55</c:v>
                </c:pt>
                <c:pt idx="8">
                  <c:v>92.896000000000001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lineChart>
        <c:grouping val="standard"/>
        <c:varyColors val="0"/>
        <c:ser>
          <c:idx val="1"/>
          <c:order val="1"/>
          <c:tx>
            <c:v>MUP/s (cluster:serial)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160842.557654</c:v>
                </c:pt>
                <c:pt idx="1">
                  <c:v>192628.49283599999</c:v>
                </c:pt>
                <c:pt idx="2">
                  <c:v>342454.025547</c:v>
                </c:pt>
                <c:pt idx="3">
                  <c:v>472860.18942800001</c:v>
                </c:pt>
                <c:pt idx="4">
                  <c:v>886414.80667299998</c:v>
                </c:pt>
                <c:pt idx="5">
                  <c:v>896362.56072900002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5C4-AB2D-83F2E5B09A53}"/>
            </c:ext>
          </c:extLst>
        </c:ser>
        <c:ser>
          <c:idx val="3"/>
          <c:order val="3"/>
          <c:tx>
            <c:v>MUP/s (cluster:inter)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Tabelle1!$F$5:$F$13</c:f>
              <c:numCache>
                <c:formatCode>General</c:formatCode>
                <c:ptCount val="9"/>
                <c:pt idx="5">
                  <c:v>1580353.0508719999</c:v>
                </c:pt>
                <c:pt idx="6">
                  <c:v>1822091.0316679999</c:v>
                </c:pt>
                <c:pt idx="7">
                  <c:v>1536948.2355829999</c:v>
                </c:pt>
                <c:pt idx="8">
                  <c:v>1076472.614537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9391"/>
        <c:axId val="33946729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valAx>
        <c:axId val="33946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MMUP/s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39391"/>
        <c:crosses val="max"/>
        <c:crossBetween val="between"/>
        <c:dispUnits>
          <c:builtInUnit val="millions"/>
        </c:dispUnits>
      </c:valAx>
      <c:catAx>
        <c:axId val="31233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 (cluster:serial)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Tabelle1!$H$5:$H$13</c:f>
              <c:numCache>
                <c:formatCode>General</c:formatCode>
                <c:ptCount val="9"/>
                <c:pt idx="0">
                  <c:v>1</c:v>
                </c:pt>
                <c:pt idx="1">
                  <c:v>1.1976214233704592</c:v>
                </c:pt>
                <c:pt idx="2">
                  <c:v>2.1284697021567953</c:v>
                </c:pt>
                <c:pt idx="3">
                  <c:v>2.939894741321833</c:v>
                </c:pt>
                <c:pt idx="4">
                  <c:v>5.5110713209353452</c:v>
                </c:pt>
                <c:pt idx="5">
                  <c:v>5.5729190943152691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B-4A00-9535-6ED07928F3D1}"/>
            </c:ext>
          </c:extLst>
        </c:ser>
        <c:ser>
          <c:idx val="1"/>
          <c:order val="1"/>
          <c:tx>
            <c:v>Speedup (cluster:inter)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Tabelle1!$J$5:$J$13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BB-4A00-9535-6ED07928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Tabelle1!$C$31:$C$40</c:f>
              <c:numCache>
                <c:formatCode>0.00</c:formatCode>
                <c:ptCount val="10"/>
                <c:pt idx="0">
                  <c:v>348.70800000000003</c:v>
                </c:pt>
                <c:pt idx="1">
                  <c:v>290.68</c:v>
                </c:pt>
                <c:pt idx="2">
                  <c:v>161.976</c:v>
                </c:pt>
                <c:pt idx="3">
                  <c:v>93.239000000000004</c:v>
                </c:pt>
                <c:pt idx="4">
                  <c:v>64.385000000000005</c:v>
                </c:pt>
                <c:pt idx="5">
                  <c:v>43.23</c:v>
                </c:pt>
                <c:pt idx="6">
                  <c:v>37.698999999999998</c:v>
                </c:pt>
                <c:pt idx="7">
                  <c:v>47.575000000000003</c:v>
                </c:pt>
                <c:pt idx="8">
                  <c:v>37.847000000000001</c:v>
                </c:pt>
                <c:pt idx="9">
                  <c:v>33.685000000000002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35-8483-98D9A6AB122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Tabelle1!$F$31:$F$40</c:f>
              <c:numCache>
                <c:formatCode>0.00</c:formatCode>
                <c:ptCount val="10"/>
                <c:pt idx="0">
                  <c:v>343.89600000000002</c:v>
                </c:pt>
                <c:pt idx="1">
                  <c:v>287.39299999999997</c:v>
                </c:pt>
                <c:pt idx="2">
                  <c:v>161.31200000000001</c:v>
                </c:pt>
                <c:pt idx="3">
                  <c:v>92.884</c:v>
                </c:pt>
                <c:pt idx="4">
                  <c:v>64.361000000000004</c:v>
                </c:pt>
                <c:pt idx="5">
                  <c:v>42.927</c:v>
                </c:pt>
                <c:pt idx="6">
                  <c:v>37.170999999999999</c:v>
                </c:pt>
                <c:pt idx="7">
                  <c:v>47.176000000000002</c:v>
                </c:pt>
                <c:pt idx="8">
                  <c:v>47.506</c:v>
                </c:pt>
                <c:pt idx="9">
                  <c:v>36.563000000000002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35-8483-98D9A6AB122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Tabelle1!$I$31:$I$40</c:f>
              <c:numCache>
                <c:formatCode>0.00</c:formatCode>
                <c:ptCount val="10"/>
                <c:pt idx="0">
                  <c:v>343.25900000000001</c:v>
                </c:pt>
                <c:pt idx="1">
                  <c:v>287.51</c:v>
                </c:pt>
                <c:pt idx="2">
                  <c:v>161.447</c:v>
                </c:pt>
                <c:pt idx="3">
                  <c:v>93.99</c:v>
                </c:pt>
                <c:pt idx="4">
                  <c:v>64.337999999999994</c:v>
                </c:pt>
                <c:pt idx="5">
                  <c:v>42.997999999999998</c:v>
                </c:pt>
                <c:pt idx="6">
                  <c:v>37.615000000000002</c:v>
                </c:pt>
                <c:pt idx="7">
                  <c:v>40.165999999999997</c:v>
                </c:pt>
                <c:pt idx="8">
                  <c:v>37.887999999999998</c:v>
                </c:pt>
                <c:pt idx="9">
                  <c:v>36.545000000000002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8-4F35-8483-98D9A6AB122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Tabelle1!$L$31:$L$40</c:f>
              <c:numCache>
                <c:formatCode>0.00</c:formatCode>
                <c:ptCount val="10"/>
                <c:pt idx="0">
                  <c:v>345.28766666666667</c:v>
                </c:pt>
                <c:pt idx="1">
                  <c:v>288.52766666666668</c:v>
                </c:pt>
                <c:pt idx="2">
                  <c:v>161.57833333333335</c:v>
                </c:pt>
                <c:pt idx="3">
                  <c:v>93.370999999999995</c:v>
                </c:pt>
                <c:pt idx="4">
                  <c:v>64.361333333333334</c:v>
                </c:pt>
                <c:pt idx="5">
                  <c:v>43.051666666666669</c:v>
                </c:pt>
                <c:pt idx="6">
                  <c:v>37.495000000000005</c:v>
                </c:pt>
                <c:pt idx="7">
                  <c:v>44.972333333333331</c:v>
                </c:pt>
                <c:pt idx="8">
                  <c:v>41.080333333333336</c:v>
                </c:pt>
                <c:pt idx="9">
                  <c:v>35.597666666666669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8-4F35-8483-98D9A6A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Tabelle1!$D$31:$D$40</c:f>
              <c:numCache>
                <c:formatCode>0.00</c:formatCode>
                <c:ptCount val="10"/>
                <c:pt idx="0">
                  <c:v>286772.88734399999</c:v>
                </c:pt>
                <c:pt idx="1">
                  <c:v>344746.74903800001</c:v>
                </c:pt>
                <c:pt idx="2">
                  <c:v>617375.41364200006</c:v>
                </c:pt>
                <c:pt idx="3">
                  <c:v>1072512.5752099999</c:v>
                </c:pt>
                <c:pt idx="4">
                  <c:v>1553132.6685929999</c:v>
                </c:pt>
                <c:pt idx="5">
                  <c:v>2324338.1447129999</c:v>
                </c:pt>
                <c:pt idx="6">
                  <c:v>2652590.2543830001</c:v>
                </c:pt>
                <c:pt idx="7">
                  <c:v>2101944.2984759999</c:v>
                </c:pt>
                <c:pt idx="8">
                  <c:v>2642217.348799</c:v>
                </c:pt>
                <c:pt idx="9" formatCode="General">
                  <c:v>2968680.4215529999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4EC-8FB7-C5D615A69DD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Tabelle1!$G$31:$G$40</c:f>
              <c:numCache>
                <c:formatCode>0.00</c:formatCode>
                <c:ptCount val="10"/>
                <c:pt idx="0">
                  <c:v>290785.58633999998</c:v>
                </c:pt>
                <c:pt idx="1">
                  <c:v>347955.58694900002</c:v>
                </c:pt>
                <c:pt idx="2">
                  <c:v>619916.68319799996</c:v>
                </c:pt>
                <c:pt idx="3">
                  <c:v>1076611.6876960001</c:v>
                </c:pt>
                <c:pt idx="4">
                  <c:v>1553735.958111</c:v>
                </c:pt>
                <c:pt idx="5">
                  <c:v>2329536.1893449998</c:v>
                </c:pt>
                <c:pt idx="6">
                  <c:v>2690269.295957</c:v>
                </c:pt>
                <c:pt idx="7">
                  <c:v>2119721.892488</c:v>
                </c:pt>
                <c:pt idx="8">
                  <c:v>2104997.2635039999</c:v>
                </c:pt>
                <c:pt idx="9" formatCode="General">
                  <c:v>2735005.3332600002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5-44EC-8FB7-C5D615A69DD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Tabelle1!$J$31:$J$40</c:f>
              <c:numCache>
                <c:formatCode>0.00</c:formatCode>
                <c:ptCount val="10"/>
                <c:pt idx="0">
                  <c:v>291325.20924400003</c:v>
                </c:pt>
                <c:pt idx="1">
                  <c:v>348370.15025200002</c:v>
                </c:pt>
                <c:pt idx="2">
                  <c:v>619398.316475</c:v>
                </c:pt>
                <c:pt idx="3">
                  <c:v>1074125.3933979999</c:v>
                </c:pt>
                <c:pt idx="4">
                  <c:v>1554291.398551</c:v>
                </c:pt>
                <c:pt idx="5">
                  <c:v>2325689.5669570002</c:v>
                </c:pt>
                <c:pt idx="6">
                  <c:v>2658513.8907349999</c:v>
                </c:pt>
                <c:pt idx="7">
                  <c:v>2489667.8783049998</c:v>
                </c:pt>
                <c:pt idx="8">
                  <c:v>2639358.1081079999</c:v>
                </c:pt>
                <c:pt idx="9" formatCode="General">
                  <c:v>2736352.4421950001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5-44EC-8FB7-C5D615A69DD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Tabelle1!$M$31:$M$40</c:f>
              <c:numCache>
                <c:formatCode>0.00</c:formatCode>
                <c:ptCount val="10"/>
                <c:pt idx="0">
                  <c:v>289627.89430933335</c:v>
                </c:pt>
                <c:pt idx="1">
                  <c:v>347024.16207966668</c:v>
                </c:pt>
                <c:pt idx="2">
                  <c:v>618896.80443833338</c:v>
                </c:pt>
                <c:pt idx="3">
                  <c:v>1074416.5521013334</c:v>
                </c:pt>
                <c:pt idx="4">
                  <c:v>1553720.0084183335</c:v>
                </c:pt>
                <c:pt idx="5">
                  <c:v>2326521.3003383335</c:v>
                </c:pt>
                <c:pt idx="6">
                  <c:v>2667124.4803583338</c:v>
                </c:pt>
                <c:pt idx="7">
                  <c:v>2237111.3564229999</c:v>
                </c:pt>
                <c:pt idx="8">
                  <c:v>2462190.9068036666</c:v>
                </c:pt>
                <c:pt idx="9">
                  <c:v>2813346.0656693336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5-44EC-8FB7-C5D615A6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Tabelle1!$E$31:$E$40</c:f>
              <c:numCache>
                <c:formatCode>General</c:formatCode>
                <c:ptCount val="10"/>
                <c:pt idx="0">
                  <c:v>1</c:v>
                </c:pt>
                <c:pt idx="1">
                  <c:v>1.1996284574102105</c:v>
                </c:pt>
                <c:pt idx="2">
                  <c:v>2.1528374574010964</c:v>
                </c:pt>
                <c:pt idx="3">
                  <c:v>3.739937150763093</c:v>
                </c:pt>
                <c:pt idx="4">
                  <c:v>5.4159819833812222</c:v>
                </c:pt>
                <c:pt idx="5">
                  <c:v>8.0663428174878575</c:v>
                </c:pt>
                <c:pt idx="6">
                  <c:v>9.2497944242552865</c:v>
                </c:pt>
                <c:pt idx="7">
                  <c:v>7.329647924330005</c:v>
                </c:pt>
                <c:pt idx="8">
                  <c:v>9.213623272650409</c:v>
                </c:pt>
                <c:pt idx="9">
                  <c:v>10.352026124387709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E-4222-AE6A-FEA1C2E9E4BE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Tabelle1!$H$31:$H$40</c:f>
              <c:numCache>
                <c:formatCode>General</c:formatCode>
                <c:ptCount val="10"/>
                <c:pt idx="0">
                  <c:v>1</c:v>
                </c:pt>
                <c:pt idx="1">
                  <c:v>1.1966053452937269</c:v>
                </c:pt>
                <c:pt idx="2">
                  <c:v>2.1318686768498312</c:v>
                </c:pt>
                <c:pt idx="3">
                  <c:v>3.7024245295206928</c:v>
                </c:pt>
                <c:pt idx="4">
                  <c:v>5.3432358105063624</c:v>
                </c:pt>
                <c:pt idx="5">
                  <c:v>8.0111817737088558</c:v>
                </c:pt>
                <c:pt idx="6">
                  <c:v>9.2517284980226524</c:v>
                </c:pt>
                <c:pt idx="7">
                  <c:v>7.28963879938952</c:v>
                </c:pt>
                <c:pt idx="8">
                  <c:v>7.2390013892981946</c:v>
                </c:pt>
                <c:pt idx="9">
                  <c:v>9.4055739408691839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E-4222-AE6A-FEA1C2E9E4BE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Tabelle1!$K$31:$K$40</c:f>
              <c:numCache>
                <c:formatCode>General</c:formatCode>
                <c:ptCount val="10"/>
                <c:pt idx="0">
                  <c:v>1</c:v>
                </c:pt>
                <c:pt idx="1">
                  <c:v>1.1939028207714515</c:v>
                </c:pt>
                <c:pt idx="2">
                  <c:v>2.1261404671502104</c:v>
                </c:pt>
                <c:pt idx="3">
                  <c:v>3.6520800085115441</c:v>
                </c:pt>
                <c:pt idx="4">
                  <c:v>5.3352451117535526</c:v>
                </c:pt>
                <c:pt idx="5">
                  <c:v>7.983138750639565</c:v>
                </c:pt>
                <c:pt idx="6">
                  <c:v>9.1255881961983256</c:v>
                </c:pt>
                <c:pt idx="7">
                  <c:v>8.5460090623910787</c:v>
                </c:pt>
                <c:pt idx="8">
                  <c:v>9.0598342483108123</c:v>
                </c:pt>
                <c:pt idx="9">
                  <c:v>9.392776029552607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E-4222-AE6A-FEA1C2E9E4BE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Tabelle1!$N$31:$N$40</c:f>
              <c:numCache>
                <c:formatCode>General</c:formatCode>
                <c:ptCount val="10"/>
                <c:pt idx="0">
                  <c:v>1</c:v>
                </c:pt>
                <c:pt idx="1">
                  <c:v>1.1967229023675372</c:v>
                </c:pt>
                <c:pt idx="2">
                  <c:v>2.1369676214839033</c:v>
                </c:pt>
                <c:pt idx="3">
                  <c:v>3.6980182997575981</c:v>
                </c:pt>
                <c:pt idx="4">
                  <c:v>5.364830850821404</c:v>
                </c:pt>
                <c:pt idx="5">
                  <c:v>8.0203089311292626</c:v>
                </c:pt>
                <c:pt idx="6">
                  <c:v>9.2088989643063517</c:v>
                </c:pt>
                <c:pt idx="7">
                  <c:v>7.6777796719464559</c:v>
                </c:pt>
                <c:pt idx="8">
                  <c:v>8.4051817171233587</c:v>
                </c:pt>
                <c:pt idx="9">
                  <c:v>9.6997275102300708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E-4222-AE6A-FEA1C2E9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423781</xdr:colOff>
      <xdr:row>0</xdr:row>
      <xdr:rowOff>110737</xdr:rowOff>
    </xdr:from>
    <xdr:to>
      <xdr:col>20</xdr:col>
      <xdr:colOff>178173</xdr:colOff>
      <xdr:row>19</xdr:row>
      <xdr:rowOff>186257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2B9915-2998-46E0-D915-ED1CB576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395887</xdr:colOff>
      <xdr:row>0</xdr:row>
      <xdr:rowOff>99732</xdr:rowOff>
    </xdr:from>
    <xdr:to>
      <xdr:col>29</xdr:col>
      <xdr:colOff>147558</xdr:colOff>
      <xdr:row>20</xdr:row>
      <xdr:rowOff>70477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55FD03-EE9B-450F-9241-E027245C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9</xdr:col>
      <xdr:colOff>575159</xdr:colOff>
      <xdr:row>60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A38BE-9783-4FC7-B1FA-821DDC4D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578394</xdr:colOff>
      <xdr:row>42</xdr:row>
      <xdr:rowOff>11206</xdr:rowOff>
    </xdr:from>
    <xdr:to>
      <xdr:col>19</xdr:col>
      <xdr:colOff>346168</xdr:colOff>
      <xdr:row>60</xdr:row>
      <xdr:rowOff>182206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F0B7C-E081-4C6C-B217-01875527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582706</xdr:colOff>
      <xdr:row>61</xdr:row>
      <xdr:rowOff>15762</xdr:rowOff>
    </xdr:from>
    <xdr:to>
      <xdr:col>14</xdr:col>
      <xdr:colOff>268677</xdr:colOff>
      <xdr:row>79</xdr:row>
      <xdr:rowOff>186762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774FE9-E4FE-44B5-99D5-E92BFCA13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tobias\MolSim-WS23-24\sheet05\data\Contest1ParallelPerformanceData.xlsx" TargetMode="External"/><Relationship Id="rId1" Type="http://schemas.openxmlformats.org/officeDocument/2006/relationships/externalLinkPath" Target="Contest1ParallelPerforman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32">
          <cell r="C32" t="str">
            <v>Run 1</v>
          </cell>
          <cell r="F32" t="str">
            <v>Run 2</v>
          </cell>
          <cell r="I32" t="str">
            <v>Run 3</v>
          </cell>
          <cell r="L32" t="str">
            <v>Avg</v>
          </cell>
        </row>
        <row r="34">
          <cell r="B34">
            <v>1</v>
          </cell>
          <cell r="C34">
            <v>3.7440000000000002</v>
          </cell>
          <cell r="D34">
            <v>2670940.1709400001</v>
          </cell>
          <cell r="E34">
            <v>1</v>
          </cell>
          <cell r="F34">
            <v>3.7010000000000001</v>
          </cell>
          <cell r="G34">
            <v>2701972.4398810002</v>
          </cell>
          <cell r="H34">
            <v>1</v>
          </cell>
          <cell r="I34">
            <v>3.6989999999999998</v>
          </cell>
          <cell r="J34">
            <v>2703433.3603679999</v>
          </cell>
          <cell r="K34">
            <v>1</v>
          </cell>
          <cell r="L34">
            <v>3.7146666666666666</v>
          </cell>
          <cell r="M34">
            <v>2692115.3237296664</v>
          </cell>
          <cell r="N34">
            <v>1</v>
          </cell>
        </row>
        <row r="35">
          <cell r="B35">
            <v>2</v>
          </cell>
          <cell r="C35">
            <v>2.9689999999999999</v>
          </cell>
          <cell r="D35">
            <v>3368137.4200070002</v>
          </cell>
          <cell r="E35">
            <v>1.2610306500505222</v>
          </cell>
          <cell r="F35">
            <v>2.97</v>
          </cell>
          <cell r="G35">
            <v>3367003.3670029999</v>
          </cell>
          <cell r="H35">
            <v>1.246127946127946</v>
          </cell>
          <cell r="I35">
            <v>2.9630000000000001</v>
          </cell>
          <cell r="J35">
            <v>3374957.8130270001</v>
          </cell>
          <cell r="K35">
            <v>1.248396895038812</v>
          </cell>
          <cell r="L35">
            <v>2.9673333333333338</v>
          </cell>
          <cell r="M35">
            <v>3370032.8666790002</v>
          </cell>
          <cell r="N35">
            <v>1.25185183040576</v>
          </cell>
        </row>
        <row r="36">
          <cell r="B36">
            <v>4</v>
          </cell>
          <cell r="C36">
            <v>2.1070000000000002</v>
          </cell>
          <cell r="D36">
            <v>4746084.480304</v>
          </cell>
          <cell r="E36">
            <v>1.7769340294257236</v>
          </cell>
          <cell r="F36">
            <v>2.1150000000000002</v>
          </cell>
          <cell r="G36">
            <v>4728132.3877069997</v>
          </cell>
          <cell r="H36">
            <v>1.7498817966903071</v>
          </cell>
          <cell r="I36">
            <v>2.1240000000000001</v>
          </cell>
          <cell r="J36">
            <v>4708097.9284370001</v>
          </cell>
          <cell r="K36">
            <v>1.7415254237288134</v>
          </cell>
          <cell r="L36">
            <v>2.1153333333333335</v>
          </cell>
          <cell r="M36">
            <v>4727438.2654826669</v>
          </cell>
          <cell r="N36">
            <v>1.7561137499482813</v>
          </cell>
        </row>
        <row r="37">
          <cell r="B37">
            <v>8</v>
          </cell>
          <cell r="C37">
            <v>1.6970000000000001</v>
          </cell>
          <cell r="D37">
            <v>5892751.9151440002</v>
          </cell>
          <cell r="E37">
            <v>2.206246317030053</v>
          </cell>
          <cell r="F37">
            <v>1.6819999999999999</v>
          </cell>
          <cell r="G37">
            <v>5945303.2104639998</v>
          </cell>
          <cell r="H37">
            <v>2.2003567181926278</v>
          </cell>
          <cell r="I37">
            <v>1.6639999999999999</v>
          </cell>
          <cell r="J37">
            <v>6009615.3846150003</v>
          </cell>
          <cell r="K37">
            <v>2.2229567307692308</v>
          </cell>
          <cell r="L37">
            <v>1.681</v>
          </cell>
          <cell r="M37">
            <v>5949223.5034076674</v>
          </cell>
          <cell r="N37">
            <v>2.2098532553306369</v>
          </cell>
        </row>
        <row r="38">
          <cell r="B38">
            <v>16</v>
          </cell>
          <cell r="C38">
            <v>1.419</v>
          </cell>
          <cell r="D38">
            <v>7047216.3495420003</v>
          </cell>
          <cell r="E38">
            <v>2.6384778012684991</v>
          </cell>
          <cell r="F38">
            <v>1.4470000000000001</v>
          </cell>
          <cell r="G38">
            <v>6910850.034554</v>
          </cell>
          <cell r="H38">
            <v>2.5577055977885279</v>
          </cell>
          <cell r="I38">
            <v>1.42</v>
          </cell>
          <cell r="J38">
            <v>7042253.5211270005</v>
          </cell>
          <cell r="K38">
            <v>2.6049295774647887</v>
          </cell>
          <cell r="L38">
            <v>1.4286666666666665</v>
          </cell>
          <cell r="M38">
            <v>7000106.6350743333</v>
          </cell>
          <cell r="N38">
            <v>2.6003709921739389</v>
          </cell>
        </row>
        <row r="39">
          <cell r="B39">
            <v>28</v>
          </cell>
          <cell r="C39">
            <v>1.359</v>
          </cell>
          <cell r="D39">
            <v>7358351.7292130003</v>
          </cell>
          <cell r="E39">
            <v>2.7549668874172188</v>
          </cell>
          <cell r="F39">
            <v>1.331</v>
          </cell>
          <cell r="G39">
            <v>7513148.0090159997</v>
          </cell>
          <cell r="H39">
            <v>2.7806160781367395</v>
          </cell>
          <cell r="I39">
            <v>1.3160000000000001</v>
          </cell>
          <cell r="J39">
            <v>7598784.1945289997</v>
          </cell>
          <cell r="K39">
            <v>2.8107902735562309</v>
          </cell>
          <cell r="L39">
            <v>1.3353333333333335</v>
          </cell>
          <cell r="M39">
            <v>7490094.6442526663</v>
          </cell>
          <cell r="N39">
            <v>2.7821244130367297</v>
          </cell>
        </row>
        <row r="40">
          <cell r="B40">
            <v>42</v>
          </cell>
          <cell r="C40">
            <v>1.3240000000000001</v>
          </cell>
          <cell r="D40">
            <v>7552870.0906339996</v>
          </cell>
          <cell r="E40">
            <v>2.8277945619335347</v>
          </cell>
          <cell r="F40">
            <v>1.29</v>
          </cell>
          <cell r="G40">
            <v>7751937.9844960002</v>
          </cell>
          <cell r="H40">
            <v>2.8689922480620154</v>
          </cell>
          <cell r="I40">
            <v>1.304</v>
          </cell>
          <cell r="J40">
            <v>7668711.6564419996</v>
          </cell>
          <cell r="K40">
            <v>2.8366564417177913</v>
          </cell>
          <cell r="L40">
            <v>1.306</v>
          </cell>
          <cell r="M40">
            <v>7657839.9105240004</v>
          </cell>
          <cell r="N40">
            <v>2.8444810839044474</v>
          </cell>
        </row>
        <row r="41">
          <cell r="B41">
            <v>56</v>
          </cell>
          <cell r="C41">
            <v>1.915</v>
          </cell>
          <cell r="D41">
            <v>5221932.114883</v>
          </cell>
          <cell r="E41">
            <v>1.9550913838120105</v>
          </cell>
          <cell r="F41">
            <v>1.8360000000000001</v>
          </cell>
          <cell r="G41">
            <v>5446623.0936820004</v>
          </cell>
          <cell r="H41">
            <v>2.0157952069716774</v>
          </cell>
          <cell r="I41">
            <v>4.4160000000000004</v>
          </cell>
          <cell r="J41">
            <v>2264492.7536229999</v>
          </cell>
          <cell r="K41">
            <v>0.83763586956521729</v>
          </cell>
          <cell r="L41">
            <v>2.7223333333333337</v>
          </cell>
          <cell r="M41">
            <v>4311015.987396</v>
          </cell>
          <cell r="N41">
            <v>1.6028408201163018</v>
          </cell>
        </row>
        <row r="42">
          <cell r="B42">
            <v>72</v>
          </cell>
          <cell r="C42">
            <v>5.335</v>
          </cell>
          <cell r="D42">
            <v>1874414.2455480001</v>
          </cell>
          <cell r="E42">
            <v>0.70178069353327088</v>
          </cell>
          <cell r="F42">
            <v>1.9930000000000001</v>
          </cell>
          <cell r="G42">
            <v>5017561.4651279999</v>
          </cell>
          <cell r="H42">
            <v>1.8569994982438534</v>
          </cell>
          <cell r="I42">
            <v>8.6</v>
          </cell>
          <cell r="J42">
            <v>1162790.6976739999</v>
          </cell>
          <cell r="K42">
            <v>0.43011627906976746</v>
          </cell>
          <cell r="L42">
            <v>5.3093333333333339</v>
          </cell>
          <cell r="M42">
            <v>2684922.1361166663</v>
          </cell>
          <cell r="N42">
            <v>0.9962988236156306</v>
          </cell>
        </row>
        <row r="43">
          <cell r="B43">
            <v>96</v>
          </cell>
          <cell r="C43">
            <v>35.875999999999998</v>
          </cell>
          <cell r="D43">
            <v>278737.87490200001</v>
          </cell>
          <cell r="E43">
            <v>0.1043594603634742</v>
          </cell>
          <cell r="F43">
            <v>10.127000000000001</v>
          </cell>
          <cell r="G43">
            <v>987459.26730499999</v>
          </cell>
          <cell r="H43">
            <v>0.36545867482966327</v>
          </cell>
          <cell r="I43">
            <v>10.798</v>
          </cell>
          <cell r="J43">
            <v>926097.42544899997</v>
          </cell>
          <cell r="K43">
            <v>0.34256343767364328</v>
          </cell>
          <cell r="L43">
            <v>18.933666666666667</v>
          </cell>
          <cell r="M43">
            <v>730764.85588533338</v>
          </cell>
          <cell r="N43">
            <v>0.27079385762226021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0"/>
  <sheetViews>
    <sheetView tabSelected="1" topLeftCell="A37" zoomScale="85" zoomScaleNormal="85" workbookViewId="0">
      <selection activeCell="M54" sqref="M54"/>
    </sheetView>
  </sheetViews>
  <sheetFormatPr baseColWidth="10" defaultColWidth="9.140625" defaultRowHeight="15" x14ac:dyDescent="0.25"/>
  <cols>
    <col min="2" max="2" width="12.28515625" customWidth="1"/>
    <col min="3" max="3" width="13.28515625" customWidth="1"/>
    <col min="4" max="4" width="11" customWidth="1"/>
    <col min="7" max="7" width="10.42578125" customWidth="1"/>
    <col min="10" max="10" width="11.7109375" customWidth="1"/>
    <col min="13" max="13" width="10.7109375" customWidth="1"/>
  </cols>
  <sheetData>
    <row r="2" spans="2:10" x14ac:dyDescent="0.25">
      <c r="B2" t="s">
        <v>0</v>
      </c>
    </row>
    <row r="3" spans="2:10" x14ac:dyDescent="0.25">
      <c r="C3" t="s">
        <v>4</v>
      </c>
      <c r="E3" t="s">
        <v>5</v>
      </c>
    </row>
    <row r="4" spans="2:10" x14ac:dyDescent="0.25">
      <c r="B4" t="s">
        <v>1</v>
      </c>
      <c r="C4" t="s">
        <v>2</v>
      </c>
      <c r="D4" t="s">
        <v>3</v>
      </c>
      <c r="E4" t="s">
        <v>2</v>
      </c>
      <c r="F4" t="s">
        <v>3</v>
      </c>
    </row>
    <row r="5" spans="2:10" x14ac:dyDescent="0.25">
      <c r="B5">
        <v>1</v>
      </c>
      <c r="C5">
        <v>621.726</v>
      </c>
      <c r="D5">
        <v>160842.557654</v>
      </c>
      <c r="H5">
        <f>$C$5/C5</f>
        <v>1</v>
      </c>
      <c r="J5" t="e">
        <f>$E$5/E5</f>
        <v>#DIV/0!</v>
      </c>
    </row>
    <row r="6" spans="2:10" x14ac:dyDescent="0.25">
      <c r="B6">
        <v>2</v>
      </c>
      <c r="C6">
        <v>519.13400000000001</v>
      </c>
      <c r="D6">
        <v>192628.49283599999</v>
      </c>
      <c r="H6">
        <f t="shared" ref="H6:H13" si="0">$C$5/C6</f>
        <v>1.1976214233704592</v>
      </c>
      <c r="J6" t="e">
        <f t="shared" ref="J6:J13" si="1">$E$5/E6</f>
        <v>#DIV/0!</v>
      </c>
    </row>
    <row r="7" spans="2:10" x14ac:dyDescent="0.25">
      <c r="B7">
        <v>4</v>
      </c>
      <c r="C7">
        <v>292.10000000000002</v>
      </c>
      <c r="D7">
        <v>342454.025547</v>
      </c>
      <c r="H7">
        <f t="shared" si="0"/>
        <v>2.1284697021567953</v>
      </c>
      <c r="J7" t="e">
        <f t="shared" si="1"/>
        <v>#DIV/0!</v>
      </c>
    </row>
    <row r="8" spans="2:10" x14ac:dyDescent="0.25">
      <c r="B8">
        <v>8</v>
      </c>
      <c r="C8">
        <v>211.47900000000001</v>
      </c>
      <c r="D8">
        <v>472860.18942800001</v>
      </c>
      <c r="H8">
        <f t="shared" si="0"/>
        <v>2.939894741321833</v>
      </c>
      <c r="J8" t="e">
        <f t="shared" si="1"/>
        <v>#DIV/0!</v>
      </c>
    </row>
    <row r="9" spans="2:10" x14ac:dyDescent="0.25">
      <c r="B9">
        <v>16</v>
      </c>
      <c r="C9">
        <v>112.81399999999999</v>
      </c>
      <c r="D9">
        <v>886414.80667299998</v>
      </c>
      <c r="H9">
        <f t="shared" si="0"/>
        <v>5.5110713209353452</v>
      </c>
      <c r="J9" t="e">
        <f t="shared" si="1"/>
        <v>#DIV/0!</v>
      </c>
    </row>
    <row r="10" spans="2:10" x14ac:dyDescent="0.25">
      <c r="B10">
        <v>28</v>
      </c>
      <c r="C10">
        <v>111.562</v>
      </c>
      <c r="D10">
        <v>896362.56072900002</v>
      </c>
      <c r="E10">
        <v>63.277000000000001</v>
      </c>
      <c r="F10">
        <v>1580353.0508719999</v>
      </c>
      <c r="H10">
        <f t="shared" si="0"/>
        <v>5.5729190943152691</v>
      </c>
      <c r="J10">
        <f t="shared" si="1"/>
        <v>0</v>
      </c>
    </row>
    <row r="11" spans="2:10" x14ac:dyDescent="0.25">
      <c r="B11">
        <v>56</v>
      </c>
      <c r="E11">
        <v>54.881999999999998</v>
      </c>
      <c r="F11">
        <v>1822091.0316679999</v>
      </c>
      <c r="H11" t="e">
        <f t="shared" si="0"/>
        <v>#DIV/0!</v>
      </c>
      <c r="J11">
        <f t="shared" si="1"/>
        <v>0</v>
      </c>
    </row>
    <row r="12" spans="2:10" x14ac:dyDescent="0.25">
      <c r="B12">
        <v>72</v>
      </c>
      <c r="E12">
        <v>65.55</v>
      </c>
      <c r="F12">
        <v>1536948.2355829999</v>
      </c>
      <c r="H12" t="e">
        <f t="shared" si="0"/>
        <v>#DIV/0!</v>
      </c>
      <c r="J12">
        <f t="shared" si="1"/>
        <v>0</v>
      </c>
    </row>
    <row r="13" spans="2:10" x14ac:dyDescent="0.25">
      <c r="B13">
        <v>96</v>
      </c>
      <c r="E13">
        <v>92.896000000000001</v>
      </c>
      <c r="F13">
        <v>1076472.614537</v>
      </c>
      <c r="H13" t="e">
        <f t="shared" si="0"/>
        <v>#DIV/0!</v>
      </c>
      <c r="J13">
        <f t="shared" si="1"/>
        <v>0</v>
      </c>
    </row>
    <row r="26" spans="2:14" ht="15.75" thickBot="1" x14ac:dyDescent="0.3"/>
    <row r="27" spans="2:14" ht="15.75" thickBot="1" x14ac:dyDescent="0.3">
      <c r="B27" s="1" t="s">
        <v>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</row>
    <row r="28" spans="2:14" ht="15.75" thickBot="1" x14ac:dyDescent="0.3"/>
    <row r="29" spans="2:14" ht="15.75" thickBot="1" x14ac:dyDescent="0.3">
      <c r="C29" s="4" t="s">
        <v>7</v>
      </c>
      <c r="D29" s="5"/>
      <c r="E29" s="6"/>
      <c r="F29" s="4" t="s">
        <v>8</v>
      </c>
      <c r="G29" s="5"/>
      <c r="H29" s="6"/>
      <c r="I29" s="4" t="s">
        <v>9</v>
      </c>
      <c r="J29" s="5"/>
      <c r="K29" s="6"/>
      <c r="L29" s="4" t="s">
        <v>10</v>
      </c>
      <c r="M29" s="5"/>
      <c r="N29" s="6"/>
    </row>
    <row r="30" spans="2:14" ht="15.75" thickBot="1" x14ac:dyDescent="0.3">
      <c r="B30" s="7" t="s">
        <v>11</v>
      </c>
      <c r="C30" s="8" t="s">
        <v>2</v>
      </c>
      <c r="D30" s="9" t="s">
        <v>12</v>
      </c>
      <c r="E30" s="10" t="s">
        <v>13</v>
      </c>
      <c r="F30" s="11" t="s">
        <v>2</v>
      </c>
      <c r="G30" s="12" t="s">
        <v>12</v>
      </c>
      <c r="H30" s="13" t="s">
        <v>13</v>
      </c>
      <c r="I30" s="8" t="s">
        <v>2</v>
      </c>
      <c r="J30" s="9" t="s">
        <v>12</v>
      </c>
      <c r="K30" s="10" t="s">
        <v>13</v>
      </c>
      <c r="L30" s="12" t="s">
        <v>2</v>
      </c>
      <c r="M30" s="12" t="s">
        <v>12</v>
      </c>
      <c r="N30" s="13" t="s">
        <v>13</v>
      </c>
    </row>
    <row r="31" spans="2:14" x14ac:dyDescent="0.25">
      <c r="B31" s="14">
        <v>1</v>
      </c>
      <c r="C31" s="23">
        <v>348.70800000000003</v>
      </c>
      <c r="D31" s="24">
        <v>286772.88734399999</v>
      </c>
      <c r="E31" s="25">
        <f>C$31/C31</f>
        <v>1</v>
      </c>
      <c r="F31" s="15">
        <v>343.89600000000002</v>
      </c>
      <c r="G31" s="16">
        <v>290785.58633999998</v>
      </c>
      <c r="H31" s="25">
        <f>F$31/F31</f>
        <v>1</v>
      </c>
      <c r="I31" s="15">
        <v>343.25900000000001</v>
      </c>
      <c r="J31" s="16">
        <v>291325.20924400003</v>
      </c>
      <c r="K31" s="25">
        <f>I$31/I31</f>
        <v>1</v>
      </c>
      <c r="L31" s="23">
        <f>AVERAGE(C31,F31,I31)</f>
        <v>345.28766666666667</v>
      </c>
      <c r="M31" s="24">
        <f>AVERAGE(D31,G31,J31)</f>
        <v>289627.89430933335</v>
      </c>
      <c r="N31" s="25">
        <f>L$31/L31</f>
        <v>1</v>
      </c>
    </row>
    <row r="32" spans="2:14" x14ac:dyDescent="0.25">
      <c r="B32" s="18">
        <v>2</v>
      </c>
      <c r="C32" s="15">
        <v>290.68</v>
      </c>
      <c r="D32" s="26">
        <v>344746.74903800001</v>
      </c>
      <c r="E32" s="17">
        <f t="shared" ref="E32:E40" si="2">C$31/C32</f>
        <v>1.1996284574102105</v>
      </c>
      <c r="F32" s="15">
        <v>287.39299999999997</v>
      </c>
      <c r="G32" s="16">
        <v>347955.58694900002</v>
      </c>
      <c r="H32" s="17">
        <f t="shared" ref="H32:H40" si="3">F$31/F32</f>
        <v>1.1966053452937269</v>
      </c>
      <c r="I32" s="15">
        <v>287.51</v>
      </c>
      <c r="J32" s="16">
        <v>348370.15025200002</v>
      </c>
      <c r="K32" s="17">
        <f t="shared" ref="K32:K40" si="4">I$31/I32</f>
        <v>1.1939028207714515</v>
      </c>
      <c r="L32" s="15">
        <f>AVERAGE(C32,F32,I32)</f>
        <v>288.52766666666668</v>
      </c>
      <c r="M32" s="26">
        <f>AVERAGE(D32,G32,J32)</f>
        <v>347024.16207966668</v>
      </c>
      <c r="N32" s="17">
        <f t="shared" ref="N32:N40" si="5">L$31/L32</f>
        <v>1.1967229023675372</v>
      </c>
    </row>
    <row r="33" spans="2:14" x14ac:dyDescent="0.25">
      <c r="B33" s="18">
        <v>4</v>
      </c>
      <c r="C33" s="15">
        <v>161.976</v>
      </c>
      <c r="D33" s="26">
        <v>617375.41364200006</v>
      </c>
      <c r="E33" s="17">
        <f t="shared" si="2"/>
        <v>2.1528374574010964</v>
      </c>
      <c r="F33" s="15">
        <v>161.31200000000001</v>
      </c>
      <c r="G33" s="16">
        <v>619916.68319799996</v>
      </c>
      <c r="H33" s="17">
        <f t="shared" si="3"/>
        <v>2.1318686768498312</v>
      </c>
      <c r="I33" s="15">
        <v>161.447</v>
      </c>
      <c r="J33" s="16">
        <v>619398.316475</v>
      </c>
      <c r="K33" s="17">
        <f t="shared" si="4"/>
        <v>2.1261404671502104</v>
      </c>
      <c r="L33" s="15">
        <f>AVERAGE(C33,F33,I33)</f>
        <v>161.57833333333335</v>
      </c>
      <c r="M33" s="26">
        <f>AVERAGE(D33,G33,J33)</f>
        <v>618896.80443833338</v>
      </c>
      <c r="N33" s="17">
        <f t="shared" si="5"/>
        <v>2.1369676214839033</v>
      </c>
    </row>
    <row r="34" spans="2:14" x14ac:dyDescent="0.25">
      <c r="B34" s="18">
        <v>8</v>
      </c>
      <c r="C34" s="15">
        <v>93.239000000000004</v>
      </c>
      <c r="D34" s="26">
        <v>1072512.5752099999</v>
      </c>
      <c r="E34" s="17">
        <f t="shared" si="2"/>
        <v>3.739937150763093</v>
      </c>
      <c r="F34" s="15">
        <v>92.884</v>
      </c>
      <c r="G34" s="16">
        <v>1076611.6876960001</v>
      </c>
      <c r="H34" s="17">
        <f t="shared" si="3"/>
        <v>3.7024245295206928</v>
      </c>
      <c r="I34" s="15">
        <v>93.99</v>
      </c>
      <c r="J34" s="16">
        <v>1074125.3933979999</v>
      </c>
      <c r="K34" s="17">
        <f t="shared" si="4"/>
        <v>3.6520800085115441</v>
      </c>
      <c r="L34" s="15">
        <f>AVERAGE(C34,F34,I34)</f>
        <v>93.370999999999995</v>
      </c>
      <c r="M34" s="26">
        <f>AVERAGE(D34,G34,J34)</f>
        <v>1074416.5521013334</v>
      </c>
      <c r="N34" s="17">
        <f t="shared" si="5"/>
        <v>3.6980182997575981</v>
      </c>
    </row>
    <row r="35" spans="2:14" x14ac:dyDescent="0.25">
      <c r="B35" s="18">
        <v>16</v>
      </c>
      <c r="C35" s="15">
        <v>64.385000000000005</v>
      </c>
      <c r="D35" s="26">
        <v>1553132.6685929999</v>
      </c>
      <c r="E35" s="17">
        <f t="shared" si="2"/>
        <v>5.4159819833812222</v>
      </c>
      <c r="F35" s="15">
        <v>64.361000000000004</v>
      </c>
      <c r="G35" s="16">
        <v>1553735.958111</v>
      </c>
      <c r="H35" s="17">
        <f t="shared" si="3"/>
        <v>5.3432358105063624</v>
      </c>
      <c r="I35" s="15">
        <v>64.337999999999994</v>
      </c>
      <c r="J35" s="16">
        <v>1554291.398551</v>
      </c>
      <c r="K35" s="17">
        <f t="shared" si="4"/>
        <v>5.3352451117535526</v>
      </c>
      <c r="L35" s="15">
        <f>AVERAGE(C35,F35,I35)</f>
        <v>64.361333333333334</v>
      </c>
      <c r="M35" s="26">
        <f>AVERAGE(D35,G35,J35)</f>
        <v>1553720.0084183335</v>
      </c>
      <c r="N35" s="17">
        <f t="shared" si="5"/>
        <v>5.364830850821404</v>
      </c>
    </row>
    <row r="36" spans="2:14" x14ac:dyDescent="0.25">
      <c r="B36" s="18">
        <v>28</v>
      </c>
      <c r="C36" s="15">
        <v>43.23</v>
      </c>
      <c r="D36" s="26">
        <v>2324338.1447129999</v>
      </c>
      <c r="E36" s="17">
        <f t="shared" si="2"/>
        <v>8.0663428174878575</v>
      </c>
      <c r="F36" s="15">
        <v>42.927</v>
      </c>
      <c r="G36" s="16">
        <v>2329536.1893449998</v>
      </c>
      <c r="H36" s="17">
        <f t="shared" si="3"/>
        <v>8.0111817737088558</v>
      </c>
      <c r="I36" s="15">
        <v>42.997999999999998</v>
      </c>
      <c r="J36" s="16">
        <v>2325689.5669570002</v>
      </c>
      <c r="K36" s="17">
        <f t="shared" si="4"/>
        <v>7.983138750639565</v>
      </c>
      <c r="L36" s="15">
        <f>AVERAGE(C36,F36,I36)</f>
        <v>43.051666666666669</v>
      </c>
      <c r="M36" s="26">
        <f>AVERAGE(D36,G36,J36)</f>
        <v>2326521.3003383335</v>
      </c>
      <c r="N36" s="17">
        <f t="shared" si="5"/>
        <v>8.0203089311292626</v>
      </c>
    </row>
    <row r="37" spans="2:14" x14ac:dyDescent="0.25">
      <c r="B37" s="18">
        <v>42</v>
      </c>
      <c r="C37" s="15">
        <v>37.698999999999998</v>
      </c>
      <c r="D37" s="26">
        <v>2652590.2543830001</v>
      </c>
      <c r="E37" s="17">
        <f t="shared" si="2"/>
        <v>9.2497944242552865</v>
      </c>
      <c r="F37" s="15">
        <v>37.170999999999999</v>
      </c>
      <c r="G37" s="16">
        <v>2690269.295957</v>
      </c>
      <c r="H37" s="17">
        <f t="shared" si="3"/>
        <v>9.2517284980226524</v>
      </c>
      <c r="I37" s="15">
        <v>37.615000000000002</v>
      </c>
      <c r="J37" s="16">
        <v>2658513.8907349999</v>
      </c>
      <c r="K37" s="17">
        <f t="shared" si="4"/>
        <v>9.1255881961983256</v>
      </c>
      <c r="L37" s="15">
        <f>AVERAGE(C37,F37,I37)</f>
        <v>37.495000000000005</v>
      </c>
      <c r="M37" s="26">
        <f>AVERAGE(D37,G37,J37)</f>
        <v>2667124.4803583338</v>
      </c>
      <c r="N37" s="17">
        <f t="shared" si="5"/>
        <v>9.2088989643063517</v>
      </c>
    </row>
    <row r="38" spans="2:14" x14ac:dyDescent="0.25">
      <c r="B38" s="18">
        <v>56</v>
      </c>
      <c r="C38" s="15">
        <v>47.575000000000003</v>
      </c>
      <c r="D38" s="26">
        <v>2101944.2984759999</v>
      </c>
      <c r="E38" s="17">
        <f t="shared" si="2"/>
        <v>7.329647924330005</v>
      </c>
      <c r="F38" s="15">
        <v>47.176000000000002</v>
      </c>
      <c r="G38" s="16">
        <v>2119721.892488</v>
      </c>
      <c r="H38" s="17">
        <f t="shared" si="3"/>
        <v>7.28963879938952</v>
      </c>
      <c r="I38" s="15">
        <v>40.165999999999997</v>
      </c>
      <c r="J38" s="16">
        <v>2489667.8783049998</v>
      </c>
      <c r="K38" s="17">
        <f t="shared" si="4"/>
        <v>8.5460090623910787</v>
      </c>
      <c r="L38" s="15">
        <f>AVERAGE(C38,F38,I38)</f>
        <v>44.972333333333331</v>
      </c>
      <c r="M38" s="26">
        <f>AVERAGE(D38,G38,J38)</f>
        <v>2237111.3564229999</v>
      </c>
      <c r="N38" s="17">
        <f t="shared" si="5"/>
        <v>7.6777796719464559</v>
      </c>
    </row>
    <row r="39" spans="2:14" x14ac:dyDescent="0.25">
      <c r="B39" s="18">
        <v>72</v>
      </c>
      <c r="C39" s="15">
        <v>37.847000000000001</v>
      </c>
      <c r="D39" s="26">
        <v>2642217.348799</v>
      </c>
      <c r="E39" s="17">
        <f t="shared" si="2"/>
        <v>9.213623272650409</v>
      </c>
      <c r="F39" s="15">
        <v>47.506</v>
      </c>
      <c r="G39" s="16">
        <v>2104997.2635039999</v>
      </c>
      <c r="H39" s="17">
        <f t="shared" si="3"/>
        <v>7.2390013892981946</v>
      </c>
      <c r="I39" s="15">
        <v>37.887999999999998</v>
      </c>
      <c r="J39" s="16">
        <v>2639358.1081079999</v>
      </c>
      <c r="K39" s="17">
        <f t="shared" si="4"/>
        <v>9.0598342483108123</v>
      </c>
      <c r="L39" s="15">
        <f>AVERAGE(C39,F39,I39)</f>
        <v>41.080333333333336</v>
      </c>
      <c r="M39" s="26">
        <f>AVERAGE(D39,G39,J39)</f>
        <v>2462190.9068036666</v>
      </c>
      <c r="N39" s="17">
        <f t="shared" si="5"/>
        <v>8.4051817171233587</v>
      </c>
    </row>
    <row r="40" spans="2:14" ht="15.75" thickBot="1" x14ac:dyDescent="0.3">
      <c r="B40" s="19">
        <v>96</v>
      </c>
      <c r="C40" s="20">
        <v>33.685000000000002</v>
      </c>
      <c r="D40" s="21">
        <v>2968680.4215529999</v>
      </c>
      <c r="E40" s="22">
        <f t="shared" si="2"/>
        <v>10.352026124387709</v>
      </c>
      <c r="F40" s="20">
        <v>36.563000000000002</v>
      </c>
      <c r="G40" s="21">
        <v>2735005.3332600002</v>
      </c>
      <c r="H40" s="22">
        <f t="shared" si="3"/>
        <v>9.4055739408691839</v>
      </c>
      <c r="I40" s="20">
        <v>36.545000000000002</v>
      </c>
      <c r="J40" s="21">
        <v>2736352.4421950001</v>
      </c>
      <c r="K40" s="22">
        <f t="shared" si="4"/>
        <v>9.392776029552607</v>
      </c>
      <c r="L40" s="20">
        <f>AVERAGE(C40,F40,I40)</f>
        <v>35.597666666666669</v>
      </c>
      <c r="M40" s="27">
        <f>AVERAGE(D40,G40,J40)</f>
        <v>2813346.0656693336</v>
      </c>
      <c r="N40" s="22">
        <f t="shared" si="5"/>
        <v>9.6997275102300708</v>
      </c>
    </row>
  </sheetData>
  <mergeCells count="5">
    <mergeCell ref="B27:N27"/>
    <mergeCell ref="C29:E29"/>
    <mergeCell ref="F29:H29"/>
    <mergeCell ref="I29:K29"/>
    <mergeCell ref="L29:N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 Eppacher</cp:lastModifiedBy>
  <dcterms:created xsi:type="dcterms:W3CDTF">2015-06-05T18:19:34Z</dcterms:created>
  <dcterms:modified xsi:type="dcterms:W3CDTF">2024-01-20T22:15:05Z</dcterms:modified>
</cp:coreProperties>
</file>