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94AE5C83-8D20-44B3-9EEA-CA569B5C23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N51" i="1"/>
  <c r="L52" i="1"/>
  <c r="M52" i="1"/>
  <c r="M43" i="1"/>
  <c r="K44" i="1"/>
  <c r="K45" i="1"/>
  <c r="K46" i="1"/>
  <c r="K47" i="1"/>
  <c r="K48" i="1"/>
  <c r="K49" i="1"/>
  <c r="K50" i="1"/>
  <c r="K51" i="1"/>
  <c r="K52" i="1"/>
  <c r="H44" i="1"/>
  <c r="H45" i="1"/>
  <c r="H46" i="1"/>
  <c r="H47" i="1"/>
  <c r="H48" i="1"/>
  <c r="H49" i="1"/>
  <c r="H50" i="1"/>
  <c r="H51" i="1"/>
  <c r="H52" i="1"/>
  <c r="E44" i="1"/>
  <c r="E45" i="1"/>
  <c r="E46" i="1"/>
  <c r="E47" i="1"/>
  <c r="E48" i="1"/>
  <c r="E49" i="1"/>
  <c r="E50" i="1"/>
  <c r="E51" i="1"/>
  <c r="E52" i="1"/>
  <c r="L7" i="1"/>
  <c r="M7" i="1"/>
  <c r="L8" i="1"/>
  <c r="M8" i="1"/>
  <c r="L9" i="1"/>
  <c r="M9" i="1"/>
  <c r="N9" i="1"/>
  <c r="L10" i="1"/>
  <c r="M10" i="1"/>
  <c r="N10" i="1"/>
  <c r="L11" i="1"/>
  <c r="M11" i="1"/>
  <c r="L12" i="1"/>
  <c r="M12" i="1"/>
  <c r="N12" i="1"/>
  <c r="L13" i="1"/>
  <c r="M13" i="1"/>
  <c r="N13" i="1"/>
  <c r="L14" i="1"/>
  <c r="M14" i="1"/>
  <c r="N14" i="1"/>
  <c r="L15" i="1"/>
  <c r="M15" i="1"/>
  <c r="N6" i="1"/>
  <c r="K7" i="1"/>
  <c r="K8" i="1"/>
  <c r="K9" i="1"/>
  <c r="K10" i="1"/>
  <c r="K11" i="1"/>
  <c r="K12" i="1"/>
  <c r="K13" i="1"/>
  <c r="K14" i="1"/>
  <c r="K15" i="1"/>
  <c r="H7" i="1"/>
  <c r="H8" i="1"/>
  <c r="H9" i="1"/>
  <c r="H10" i="1"/>
  <c r="H11" i="1"/>
  <c r="H12" i="1"/>
  <c r="H13" i="1"/>
  <c r="H14" i="1"/>
  <c r="H15" i="1"/>
  <c r="E7" i="1"/>
  <c r="N7" i="1" s="1"/>
  <c r="E8" i="1"/>
  <c r="N8" i="1" s="1"/>
  <c r="E9" i="1"/>
  <c r="E10" i="1"/>
  <c r="E11" i="1"/>
  <c r="N11" i="1" s="1"/>
  <c r="E12" i="1"/>
  <c r="E13" i="1"/>
  <c r="E14" i="1"/>
  <c r="E15" i="1"/>
  <c r="N15" i="1" s="1"/>
  <c r="K43" i="1"/>
  <c r="H43" i="1"/>
  <c r="E43" i="1"/>
  <c r="N43" i="1" s="1"/>
  <c r="L43" i="1"/>
  <c r="M6" i="1"/>
  <c r="L6" i="1"/>
  <c r="K6" i="1"/>
  <c r="H6" i="1"/>
  <c r="E6" i="1"/>
  <c r="N45" i="1" l="1"/>
  <c r="N50" i="1"/>
  <c r="N44" i="1"/>
  <c r="N46" i="1"/>
  <c r="N47" i="1"/>
  <c r="N48" i="1"/>
  <c r="N49" i="1"/>
  <c r="N52" i="1"/>
</calcChain>
</file>

<file path=xl/sharedStrings.xml><?xml version="1.0" encoding="utf-8"?>
<sst xmlns="http://schemas.openxmlformats.org/spreadsheetml/2006/main" count="36" uniqueCount="10">
  <si>
    <t>Time [s]</t>
  </si>
  <si>
    <t>Run 1</t>
  </si>
  <si>
    <t>Run 2</t>
  </si>
  <si>
    <t>Run 3</t>
  </si>
  <si>
    <t>Avg</t>
  </si>
  <si>
    <t>Iterations</t>
  </si>
  <si>
    <t>MUPs</t>
  </si>
  <si>
    <t>Speedup</t>
  </si>
  <si>
    <t>Simulations 31.01.2024, branch: master, compiler: icpx (Intel), method: c18-iteration</t>
  </si>
  <si>
    <t>Simulations 31.01.2024, branch: master, compiler: gcc, method: c18-iteration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</si>
</sst>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4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Tabelle1!$C$6:$C$15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Tabelle1!$F$6:$F$15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Tabelle1!$I$6:$I$15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Tabelle1!$L$6:$L$15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Tabelle1!$D$6:$D$15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Tabelle1!$G$6:$G$15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Tabelle1!$J$6:$J$15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Tabelle1!$M$6:$M$15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Tabelle1!$H$6:$H$15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Tabelle1!$N$6:$N$15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Rayleigh-Taylor-Instability 3D Big </a:t>
            </a:r>
          </a:p>
          <a:p>
            <a:pPr>
              <a:defRPr/>
            </a:pPr>
            <a:r>
              <a:rPr lang="de-DE"/>
              <a:t>(600,000 Particles, c18-iteration,</a:t>
            </a:r>
            <a:r>
              <a:rPr lang="de-DE" baseline="0"/>
              <a:t>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Tabelle1!$C$43:$C$52</c:f>
              <c:numCache>
                <c:formatCode>0.00</c:formatCode>
                <c:ptCount val="10"/>
                <c:pt idx="0">
                  <c:v>1275.819</c:v>
                </c:pt>
                <c:pt idx="1">
                  <c:v>698.72199999999998</c:v>
                </c:pt>
                <c:pt idx="2">
                  <c:v>409.23700000000002</c:v>
                </c:pt>
                <c:pt idx="3">
                  <c:v>261.35000000000002</c:v>
                </c:pt>
                <c:pt idx="4">
                  <c:v>270.72000000000003</c:v>
                </c:pt>
                <c:pt idx="5">
                  <c:v>246.76900000000001</c:v>
                </c:pt>
                <c:pt idx="6">
                  <c:v>180.68799999999999</c:v>
                </c:pt>
                <c:pt idx="7">
                  <c:v>196.86199999999999</c:v>
                </c:pt>
                <c:pt idx="8">
                  <c:v>202.92099999999999</c:v>
                </c:pt>
                <c:pt idx="9">
                  <c:v>193.42400000000001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Tabelle1!$F$43:$F$52</c:f>
              <c:numCache>
                <c:formatCode>0.00</c:formatCode>
                <c:ptCount val="10"/>
                <c:pt idx="0">
                  <c:v>1254.7860000000001</c:v>
                </c:pt>
                <c:pt idx="1">
                  <c:v>688.00699999999995</c:v>
                </c:pt>
                <c:pt idx="2">
                  <c:v>400.42</c:v>
                </c:pt>
                <c:pt idx="3">
                  <c:v>251.946</c:v>
                </c:pt>
                <c:pt idx="4">
                  <c:v>244.161</c:v>
                </c:pt>
                <c:pt idx="5">
                  <c:v>253.12</c:v>
                </c:pt>
                <c:pt idx="6">
                  <c:v>194.88300000000001</c:v>
                </c:pt>
                <c:pt idx="7">
                  <c:v>196.62100000000001</c:v>
                </c:pt>
                <c:pt idx="8">
                  <c:v>203.38900000000001</c:v>
                </c:pt>
                <c:pt idx="9">
                  <c:v>191.982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Tabelle1!$I$43:$I$52</c:f>
              <c:numCache>
                <c:formatCode>0.00</c:formatCode>
                <c:ptCount val="10"/>
                <c:pt idx="0">
                  <c:v>1256.1199999999999</c:v>
                </c:pt>
                <c:pt idx="1">
                  <c:v>686.79200000000003</c:v>
                </c:pt>
                <c:pt idx="2">
                  <c:v>400.685</c:v>
                </c:pt>
                <c:pt idx="3">
                  <c:v>252.36</c:v>
                </c:pt>
                <c:pt idx="4">
                  <c:v>240.363</c:v>
                </c:pt>
                <c:pt idx="5">
                  <c:v>265.875</c:v>
                </c:pt>
                <c:pt idx="6">
                  <c:v>182.63800000000001</c:v>
                </c:pt>
                <c:pt idx="7">
                  <c:v>197.733</c:v>
                </c:pt>
                <c:pt idx="8">
                  <c:v>192.81399999999999</c:v>
                </c:pt>
                <c:pt idx="9">
                  <c:v>198.18799999999999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Tabelle1!$L$43:$L$52</c:f>
              <c:numCache>
                <c:formatCode>0.00</c:formatCode>
                <c:ptCount val="10"/>
                <c:pt idx="0">
                  <c:v>1262.2416666666666</c:v>
                </c:pt>
                <c:pt idx="1">
                  <c:v>691.17366666666658</c:v>
                </c:pt>
                <c:pt idx="2">
                  <c:v>403.44733333333335</c:v>
                </c:pt>
                <c:pt idx="3">
                  <c:v>255.21866666666668</c:v>
                </c:pt>
                <c:pt idx="4">
                  <c:v>251.74800000000005</c:v>
                </c:pt>
                <c:pt idx="5">
                  <c:v>255.25466666666668</c:v>
                </c:pt>
                <c:pt idx="6">
                  <c:v>186.06966666666668</c:v>
                </c:pt>
                <c:pt idx="7">
                  <c:v>197.072</c:v>
                </c:pt>
                <c:pt idx="8">
                  <c:v>199.708</c:v>
                </c:pt>
                <c:pt idx="9">
                  <c:v>194.53133333333335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Rayleigh-Taylor-Instability 3D Big</a:t>
            </a:r>
          </a:p>
          <a:p>
            <a:pPr>
              <a:defRPr/>
            </a:pPr>
            <a:r>
              <a:rPr lang="de-DE"/>
              <a:t>(600,000 Particles, c18-iteration</a:t>
            </a:r>
            <a:r>
              <a:rPr lang="de-DE" baseline="0"/>
              <a:t>,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Tabelle1!$D$43:$D$52</c:f>
              <c:numCache>
                <c:formatCode>0.00</c:formatCode>
                <c:ptCount val="10"/>
                <c:pt idx="0">
                  <c:v>470286.14560500003</c:v>
                </c:pt>
                <c:pt idx="1">
                  <c:v>858710.61738399998</c:v>
                </c:pt>
                <c:pt idx="2">
                  <c:v>1466143.0906789999</c:v>
                </c:pt>
                <c:pt idx="3">
                  <c:v>2298542.3410649998</c:v>
                </c:pt>
                <c:pt idx="4">
                  <c:v>2221621.561578</c:v>
                </c:pt>
                <c:pt idx="5">
                  <c:v>2431423.7201589998</c:v>
                </c:pt>
                <c:pt idx="6">
                  <c:v>3320641.1051090001</c:v>
                </c:pt>
                <c:pt idx="7">
                  <c:v>3047820.3005149998</c:v>
                </c:pt>
                <c:pt idx="8">
                  <c:v>2956815.706605</c:v>
                </c:pt>
                <c:pt idx="9" formatCode="General">
                  <c:v>3101993.547853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Tabelle1!$G$43:$G$52</c:f>
              <c:numCache>
                <c:formatCode>0.00</c:formatCode>
                <c:ptCount val="10"/>
                <c:pt idx="0">
                  <c:v>478169.18582100002</c:v>
                </c:pt>
                <c:pt idx="1">
                  <c:v>872082.88275700004</c:v>
                </c:pt>
                <c:pt idx="2">
                  <c:v>1498426.6520150001</c:v>
                </c:pt>
                <c:pt idx="3">
                  <c:v>2381462.6943870001</c:v>
                </c:pt>
                <c:pt idx="4">
                  <c:v>2457394.9156499999</c:v>
                </c:pt>
                <c:pt idx="5">
                  <c:v>2370417.193426</c:v>
                </c:pt>
                <c:pt idx="6">
                  <c:v>3078754.5411629998</c:v>
                </c:pt>
                <c:pt idx="7">
                  <c:v>3051556.0392840002</c:v>
                </c:pt>
                <c:pt idx="8">
                  <c:v>2950012.0458829999</c:v>
                </c:pt>
                <c:pt idx="9" formatCode="General">
                  <c:v>3125292.9962180001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Tabelle1!$J$43:$J$52</c:f>
              <c:numCache>
                <c:formatCode>0.00</c:formatCode>
                <c:ptCount val="10"/>
                <c:pt idx="0">
                  <c:v>477661.36993300001</c:v>
                </c:pt>
                <c:pt idx="1">
                  <c:v>873626.94964400004</c:v>
                </c:pt>
                <c:pt idx="2">
                  <c:v>1497435.6414640001</c:v>
                </c:pt>
                <c:pt idx="3">
                  <c:v>2374958.4382270002</c:v>
                </c:pt>
                <c:pt idx="4">
                  <c:v>2496224.4605029998</c:v>
                </c:pt>
                <c:pt idx="5">
                  <c:v>2256699.5768690002</c:v>
                </c:pt>
                <c:pt idx="6">
                  <c:v>3285187.0914050001</c:v>
                </c:pt>
                <c:pt idx="7">
                  <c:v>3034394.8658039998</c:v>
                </c:pt>
                <c:pt idx="8">
                  <c:v>3111807.2339150002</c:v>
                </c:pt>
                <c:pt idx="9" formatCode="General">
                  <c:v>3027428.5022300002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Tabelle1!$M$43:$M$52</c:f>
              <c:numCache>
                <c:formatCode>0.00</c:formatCode>
                <c:ptCount val="10"/>
                <c:pt idx="0">
                  <c:v>475372.23378633335</c:v>
                </c:pt>
                <c:pt idx="1">
                  <c:v>868140.14992833324</c:v>
                </c:pt>
                <c:pt idx="2">
                  <c:v>1487335.1280526668</c:v>
                </c:pt>
                <c:pt idx="3">
                  <c:v>2351654.4912263337</c:v>
                </c:pt>
                <c:pt idx="4">
                  <c:v>2391746.9792436664</c:v>
                </c:pt>
                <c:pt idx="5">
                  <c:v>2352846.830151333</c:v>
                </c:pt>
                <c:pt idx="6">
                  <c:v>3228194.2458923333</c:v>
                </c:pt>
                <c:pt idx="7">
                  <c:v>3044590.4018676667</c:v>
                </c:pt>
                <c:pt idx="8">
                  <c:v>3006211.662134333</c:v>
                </c:pt>
                <c:pt idx="9">
                  <c:v>3084905.0154336668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Rayleigh-Taylor-Instability 3D Big</a:t>
            </a:r>
          </a:p>
          <a:p>
            <a:pPr>
              <a:defRPr/>
            </a:pPr>
            <a:r>
              <a:rPr lang="de-DE"/>
              <a:t>(600,000 Particles, c18-iteration, icpx)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Tabelle1!$E$43:$E$52</c:f>
              <c:numCache>
                <c:formatCode>General</c:formatCode>
                <c:ptCount val="10"/>
                <c:pt idx="0">
                  <c:v>1</c:v>
                </c:pt>
                <c:pt idx="1">
                  <c:v>1.8259322019343889</c:v>
                </c:pt>
                <c:pt idx="2">
                  <c:v>3.1175553530106024</c:v>
                </c:pt>
                <c:pt idx="3">
                  <c:v>4.8816491295198006</c:v>
                </c:pt>
                <c:pt idx="4">
                  <c:v>4.7126883865248219</c:v>
                </c:pt>
                <c:pt idx="5">
                  <c:v>5.170094298716613</c:v>
                </c:pt>
                <c:pt idx="6">
                  <c:v>7.0608950234658643</c:v>
                </c:pt>
                <c:pt idx="7">
                  <c:v>6.4807784133047512</c:v>
                </c:pt>
                <c:pt idx="8">
                  <c:v>6.2872694299752121</c:v>
                </c:pt>
                <c:pt idx="9">
                  <c:v>6.5959705103813384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Tabelle1!$H$43:$H$52</c:f>
              <c:numCache>
                <c:formatCode>General</c:formatCode>
                <c:ptCount val="10"/>
                <c:pt idx="0">
                  <c:v>1</c:v>
                </c:pt>
                <c:pt idx="1">
                  <c:v>1.8237983043777173</c:v>
                </c:pt>
                <c:pt idx="2">
                  <c:v>3.1336746416262926</c:v>
                </c:pt>
                <c:pt idx="3">
                  <c:v>4.9803767473982523</c:v>
                </c:pt>
                <c:pt idx="4">
                  <c:v>5.1391745610478337</c:v>
                </c:pt>
                <c:pt idx="5">
                  <c:v>4.9572771807838185</c:v>
                </c:pt>
                <c:pt idx="6">
                  <c:v>6.4386631979187516</c:v>
                </c:pt>
                <c:pt idx="7">
                  <c:v>6.3817496605143909</c:v>
                </c:pt>
                <c:pt idx="8">
                  <c:v>6.1693896916745743</c:v>
                </c:pt>
                <c:pt idx="9">
                  <c:v>6.5359564959214929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Tabelle1!$K$43:$K$52</c:f>
              <c:numCache>
                <c:formatCode>General</c:formatCode>
                <c:ptCount val="10"/>
                <c:pt idx="0">
                  <c:v>1</c:v>
                </c:pt>
                <c:pt idx="1">
                  <c:v>1.8289671399783338</c:v>
                </c:pt>
                <c:pt idx="2">
                  <c:v>3.134931429926251</c:v>
                </c:pt>
                <c:pt idx="3">
                  <c:v>4.9774924710730692</c:v>
                </c:pt>
                <c:pt idx="4">
                  <c:v>5.2259291155460694</c:v>
                </c:pt>
                <c:pt idx="5">
                  <c:v>4.7244757874941223</c:v>
                </c:pt>
                <c:pt idx="6">
                  <c:v>6.8776486820924445</c:v>
                </c:pt>
                <c:pt idx="7">
                  <c:v>6.3526067980559633</c:v>
                </c:pt>
                <c:pt idx="8">
                  <c:v>6.5146721711079065</c:v>
                </c:pt>
                <c:pt idx="9">
                  <c:v>6.3380224837023427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Tabelle1!$N$43:$N$52</c:f>
              <c:numCache>
                <c:formatCode>General</c:formatCode>
                <c:ptCount val="10"/>
                <c:pt idx="0">
                  <c:v>1</c:v>
                </c:pt>
                <c:pt idx="1">
                  <c:v>1.8262325487634801</c:v>
                </c:pt>
                <c:pt idx="2">
                  <c:v>3.1287204748543815</c:v>
                </c:pt>
                <c:pt idx="3">
                  <c:v>4.9465061159970416</c:v>
                </c:pt>
                <c:pt idx="4">
                  <c:v>5.025930687706242</c:v>
                </c:pt>
                <c:pt idx="5">
                  <c:v>4.9506157556648516</c:v>
                </c:pt>
                <c:pt idx="6">
                  <c:v>6.7924023011590196</c:v>
                </c:pt>
                <c:pt idx="7">
                  <c:v>6.4050449572917012</c:v>
                </c:pt>
                <c:pt idx="8">
                  <c:v>6.3237770975858973</c:v>
                </c:pt>
                <c:pt idx="9">
                  <c:v>6.489983163335058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Tabelle1!$L$6:$L$15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2-4ED6-89AB-8833F52A4A3C}"/>
            </c:ext>
          </c:extLst>
        </c:ser>
        <c:ser>
          <c:idx val="0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2-4ED6-89AB-8833F52A4A3C}"/>
            </c:ext>
          </c:extLst>
        </c:ser>
        <c:ser>
          <c:idx val="3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Tabelle1!$L$43:$L$52</c:f>
              <c:numCache>
                <c:formatCode>0.00</c:formatCode>
                <c:ptCount val="10"/>
                <c:pt idx="0">
                  <c:v>1262.2416666666666</c:v>
                </c:pt>
                <c:pt idx="1">
                  <c:v>691.17366666666658</c:v>
                </c:pt>
                <c:pt idx="2">
                  <c:v>403.44733333333335</c:v>
                </c:pt>
                <c:pt idx="3">
                  <c:v>255.21866666666668</c:v>
                </c:pt>
                <c:pt idx="4">
                  <c:v>251.74800000000005</c:v>
                </c:pt>
                <c:pt idx="5">
                  <c:v>255.25466666666668</c:v>
                </c:pt>
                <c:pt idx="6">
                  <c:v>186.06966666666668</c:v>
                </c:pt>
                <c:pt idx="7">
                  <c:v>197.072</c:v>
                </c:pt>
                <c:pt idx="8">
                  <c:v>199.708</c:v>
                </c:pt>
                <c:pt idx="9">
                  <c:v>194.53133333333335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4ED6-89AB-8833F52A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Tabelle1!$M$6:$M$15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B-4D91-89FA-0063E090F699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B-4D91-89FA-0063E090F699}"/>
            </c:ext>
          </c:extLst>
        </c:ser>
        <c:ser>
          <c:idx val="2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Tabelle1!$M$43:$M$52</c:f>
              <c:numCache>
                <c:formatCode>0.00</c:formatCode>
                <c:ptCount val="10"/>
                <c:pt idx="0">
                  <c:v>475372.23378633335</c:v>
                </c:pt>
                <c:pt idx="1">
                  <c:v>868140.14992833324</c:v>
                </c:pt>
                <c:pt idx="2">
                  <c:v>1487335.1280526668</c:v>
                </c:pt>
                <c:pt idx="3">
                  <c:v>2351654.4912263337</c:v>
                </c:pt>
                <c:pt idx="4">
                  <c:v>2391746.9792436664</c:v>
                </c:pt>
                <c:pt idx="5">
                  <c:v>2352846.830151333</c:v>
                </c:pt>
                <c:pt idx="6">
                  <c:v>3228194.2458923333</c:v>
                </c:pt>
                <c:pt idx="7">
                  <c:v>3044590.4018676667</c:v>
                </c:pt>
                <c:pt idx="8">
                  <c:v>3006211.662134333</c:v>
                </c:pt>
                <c:pt idx="9">
                  <c:v>3084905.0154336668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B-4D91-89FA-0063E090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Tabelle1!$N$6:$N$15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29-4E18-B9C7-8937B1E265B1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9-4E18-B9C7-8937B1E265B1}"/>
            </c:ext>
          </c:extLst>
        </c:ser>
        <c:ser>
          <c:idx val="0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Tabelle1!$N$43:$N$52</c:f>
              <c:numCache>
                <c:formatCode>General</c:formatCode>
                <c:ptCount val="10"/>
                <c:pt idx="0">
                  <c:v>1</c:v>
                </c:pt>
                <c:pt idx="1">
                  <c:v>1.8262325487634801</c:v>
                </c:pt>
                <c:pt idx="2">
                  <c:v>3.1287204748543815</c:v>
                </c:pt>
                <c:pt idx="3">
                  <c:v>4.9465061159970416</c:v>
                </c:pt>
                <c:pt idx="4">
                  <c:v>5.025930687706242</c:v>
                </c:pt>
                <c:pt idx="5">
                  <c:v>4.9506157556648516</c:v>
                </c:pt>
                <c:pt idx="6">
                  <c:v>6.7924023011590196</c:v>
                </c:pt>
                <c:pt idx="7">
                  <c:v>6.4050449572917012</c:v>
                </c:pt>
                <c:pt idx="8">
                  <c:v>6.3237770975858973</c:v>
                </c:pt>
                <c:pt idx="9">
                  <c:v>6.489983163335058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9-4E18-B9C7-8937B1E2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575159</xdr:colOff>
      <xdr:row>35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578394</xdr:colOff>
      <xdr:row>17</xdr:row>
      <xdr:rowOff>11206</xdr:rowOff>
    </xdr:from>
    <xdr:to>
      <xdr:col>19</xdr:col>
      <xdr:colOff>346168</xdr:colOff>
      <xdr:row>35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544606</xdr:colOff>
      <xdr:row>17</xdr:row>
      <xdr:rowOff>15762</xdr:rowOff>
    </xdr:from>
    <xdr:to>
      <xdr:col>30</xdr:col>
      <xdr:colOff>1977</xdr:colOff>
      <xdr:row>35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580465</xdr:colOff>
      <xdr:row>52</xdr:row>
      <xdr:rowOff>147035</xdr:rowOff>
    </xdr:from>
    <xdr:to>
      <xdr:col>9</xdr:col>
      <xdr:colOff>512486</xdr:colOff>
      <xdr:row>71</xdr:row>
      <xdr:rowOff>130257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709BD57-182D-4779-BC41-C043F5CD4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553181</xdr:colOff>
      <xdr:row>52</xdr:row>
      <xdr:rowOff>146474</xdr:rowOff>
    </xdr:from>
    <xdr:to>
      <xdr:col>19</xdr:col>
      <xdr:colOff>342885</xdr:colOff>
      <xdr:row>71</xdr:row>
      <xdr:rowOff>125614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A8E70C-0C81-4F79-AE06-7723C825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484575</xdr:colOff>
      <xdr:row>52</xdr:row>
      <xdr:rowOff>129660</xdr:rowOff>
    </xdr:from>
    <xdr:to>
      <xdr:col>29</xdr:col>
      <xdr:colOff>590526</xdr:colOff>
      <xdr:row>71</xdr:row>
      <xdr:rowOff>107438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34C22C-9137-42ED-BD06-F27F2447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527197</xdr:colOff>
      <xdr:row>140</xdr:row>
      <xdr:rowOff>162563</xdr:rowOff>
    </xdr:from>
    <xdr:to>
      <xdr:col>9</xdr:col>
      <xdr:colOff>453775</xdr:colOff>
      <xdr:row>159</xdr:row>
      <xdr:rowOff>152588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305CADD-41F5-49D5-9EF8-54DBBED8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484783</xdr:colOff>
      <xdr:row>140</xdr:row>
      <xdr:rowOff>162002</xdr:rowOff>
    </xdr:from>
    <xdr:to>
      <xdr:col>19</xdr:col>
      <xdr:colOff>255439</xdr:colOff>
      <xdr:row>159</xdr:row>
      <xdr:rowOff>143863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5728734-2B5E-40C6-B8D4-3F81014E1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434027</xdr:colOff>
      <xdr:row>140</xdr:row>
      <xdr:rowOff>151991</xdr:rowOff>
    </xdr:from>
    <xdr:to>
      <xdr:col>29</xdr:col>
      <xdr:colOff>522290</xdr:colOff>
      <xdr:row>159</xdr:row>
      <xdr:rowOff>122966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5059BE7A-3366-49D7-B911-DC253F6C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2"/>
  <sheetViews>
    <sheetView tabSelected="1" zoomScale="85" zoomScaleNormal="85" workbookViewId="0">
      <selection activeCell="S47" sqref="S47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1" customWidth="1"/>
    <col min="5" max="5" width="10" customWidth="1"/>
    <col min="6" max="6" width="9.42578125" bestFit="1" customWidth="1"/>
    <col min="7" max="7" width="10.42578125" customWidth="1"/>
    <col min="10" max="10" width="11.7109375" customWidth="1"/>
    <col min="13" max="13" width="12.28515625" customWidth="1"/>
  </cols>
  <sheetData>
    <row r="1" spans="2:14" ht="15.75" thickBot="1" x14ac:dyDescent="0.3"/>
    <row r="2" spans="2:14" ht="15.75" thickBot="1" x14ac:dyDescent="0.3"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2:14" ht="15.75" thickBot="1" x14ac:dyDescent="0.3"/>
    <row r="4" spans="2:14" ht="15.75" thickBot="1" x14ac:dyDescent="0.3">
      <c r="C4" s="21" t="s">
        <v>1</v>
      </c>
      <c r="D4" s="22"/>
      <c r="E4" s="23"/>
      <c r="F4" s="21" t="s">
        <v>2</v>
      </c>
      <c r="G4" s="22"/>
      <c r="H4" s="23"/>
      <c r="I4" s="21" t="s">
        <v>3</v>
      </c>
      <c r="J4" s="22"/>
      <c r="K4" s="23"/>
      <c r="L4" s="21" t="s">
        <v>4</v>
      </c>
      <c r="M4" s="22"/>
      <c r="N4" s="23"/>
    </row>
    <row r="5" spans="2:14" ht="15.75" thickBot="1" x14ac:dyDescent="0.3">
      <c r="B5" s="1" t="s">
        <v>5</v>
      </c>
      <c r="C5" s="17" t="s">
        <v>0</v>
      </c>
      <c r="D5" s="18" t="s">
        <v>6</v>
      </c>
      <c r="E5" s="15" t="s">
        <v>7</v>
      </c>
      <c r="F5" s="19" t="s">
        <v>0</v>
      </c>
      <c r="G5" s="20" t="s">
        <v>6</v>
      </c>
      <c r="H5" s="16" t="s">
        <v>7</v>
      </c>
      <c r="I5" s="17" t="s">
        <v>0</v>
      </c>
      <c r="J5" s="18" t="s">
        <v>6</v>
      </c>
      <c r="K5" s="15" t="s">
        <v>7</v>
      </c>
      <c r="L5" s="20" t="s">
        <v>0</v>
      </c>
      <c r="M5" s="20" t="s">
        <v>6</v>
      </c>
      <c r="N5" s="16" t="s">
        <v>7</v>
      </c>
    </row>
    <row r="6" spans="2:14" x14ac:dyDescent="0.25">
      <c r="B6" s="2">
        <v>1</v>
      </c>
      <c r="C6" s="11"/>
      <c r="D6" s="12"/>
      <c r="E6" s="13" t="e">
        <f>C$6/C6</f>
        <v>#DIV/0!</v>
      </c>
      <c r="F6" s="11"/>
      <c r="G6" s="12"/>
      <c r="H6" s="13" t="e">
        <f>F$6/F6</f>
        <v>#DIV/0!</v>
      </c>
      <c r="I6" s="11"/>
      <c r="J6" s="12"/>
      <c r="K6" s="13" t="e">
        <f>I$6/I6</f>
        <v>#DIV/0!</v>
      </c>
      <c r="L6" s="11" t="e">
        <f t="shared" ref="L6" si="0">AVERAGE(C6,F6,I6)</f>
        <v>#DIV/0!</v>
      </c>
      <c r="M6" s="12" t="e">
        <f t="shared" ref="M6:N6" si="1">AVERAGE(D6,G6,J6)</f>
        <v>#DIV/0!</v>
      </c>
      <c r="N6" s="13" t="e">
        <f t="shared" si="1"/>
        <v>#DIV/0!</v>
      </c>
    </row>
    <row r="7" spans="2:14" x14ac:dyDescent="0.25">
      <c r="B7" s="6">
        <v>2</v>
      </c>
      <c r="C7" s="3"/>
      <c r="D7" s="4"/>
      <c r="E7" s="5" t="e">
        <f t="shared" ref="E7:E15" si="2">C$6/C7</f>
        <v>#DIV/0!</v>
      </c>
      <c r="F7" s="3"/>
      <c r="G7" s="4"/>
      <c r="H7" s="5" t="e">
        <f t="shared" ref="H7:H15" si="3">F$6/F7</f>
        <v>#DIV/0!</v>
      </c>
      <c r="I7" s="3"/>
      <c r="J7" s="4"/>
      <c r="K7" s="5" t="e">
        <f t="shared" ref="K7:K15" si="4">I$6/I7</f>
        <v>#DIV/0!</v>
      </c>
      <c r="L7" s="3" t="e">
        <f t="shared" ref="L7:L15" si="5">AVERAGE(C7,F7,I7)</f>
        <v>#DIV/0!</v>
      </c>
      <c r="M7" s="4" t="e">
        <f t="shared" ref="M7:M15" si="6">AVERAGE(D7,G7,J7)</f>
        <v>#DIV/0!</v>
      </c>
      <c r="N7" s="5" t="e">
        <f t="shared" ref="N7:N15" si="7">AVERAGE(E7,H7,K7)</f>
        <v>#DIV/0!</v>
      </c>
    </row>
    <row r="8" spans="2:14" x14ac:dyDescent="0.25">
      <c r="B8" s="6">
        <v>4</v>
      </c>
      <c r="C8" s="3"/>
      <c r="D8" s="4"/>
      <c r="E8" s="5" t="e">
        <f t="shared" si="2"/>
        <v>#DIV/0!</v>
      </c>
      <c r="F8" s="3"/>
      <c r="G8" s="4"/>
      <c r="H8" s="5" t="e">
        <f t="shared" si="3"/>
        <v>#DIV/0!</v>
      </c>
      <c r="I8" s="3"/>
      <c r="J8" s="4"/>
      <c r="K8" s="5" t="e">
        <f t="shared" si="4"/>
        <v>#DIV/0!</v>
      </c>
      <c r="L8" s="3" t="e">
        <f t="shared" si="5"/>
        <v>#DIV/0!</v>
      </c>
      <c r="M8" s="4" t="e">
        <f t="shared" si="6"/>
        <v>#DIV/0!</v>
      </c>
      <c r="N8" s="5" t="e">
        <f t="shared" si="7"/>
        <v>#DIV/0!</v>
      </c>
    </row>
    <row r="9" spans="2:14" x14ac:dyDescent="0.25">
      <c r="B9" s="6">
        <v>8</v>
      </c>
      <c r="C9" s="3"/>
      <c r="D9" s="4"/>
      <c r="E9" s="5" t="e">
        <f t="shared" si="2"/>
        <v>#DIV/0!</v>
      </c>
      <c r="F9" s="3"/>
      <c r="G9" s="4"/>
      <c r="H9" s="5" t="e">
        <f t="shared" si="3"/>
        <v>#DIV/0!</v>
      </c>
      <c r="I9" s="3"/>
      <c r="J9" s="4"/>
      <c r="K9" s="5" t="e">
        <f t="shared" si="4"/>
        <v>#DIV/0!</v>
      </c>
      <c r="L9" s="3" t="e">
        <f t="shared" si="5"/>
        <v>#DIV/0!</v>
      </c>
      <c r="M9" s="4" t="e">
        <f t="shared" si="6"/>
        <v>#DIV/0!</v>
      </c>
      <c r="N9" s="5" t="e">
        <f t="shared" si="7"/>
        <v>#DIV/0!</v>
      </c>
    </row>
    <row r="10" spans="2:14" x14ac:dyDescent="0.25">
      <c r="B10" s="6">
        <v>16</v>
      </c>
      <c r="C10" s="3"/>
      <c r="D10" s="4"/>
      <c r="E10" s="5" t="e">
        <f t="shared" si="2"/>
        <v>#DIV/0!</v>
      </c>
      <c r="F10" s="3"/>
      <c r="G10" s="4"/>
      <c r="H10" s="5" t="e">
        <f t="shared" si="3"/>
        <v>#DIV/0!</v>
      </c>
      <c r="I10" s="3"/>
      <c r="J10" s="4"/>
      <c r="K10" s="5" t="e">
        <f t="shared" si="4"/>
        <v>#DIV/0!</v>
      </c>
      <c r="L10" s="3" t="e">
        <f t="shared" si="5"/>
        <v>#DIV/0!</v>
      </c>
      <c r="M10" s="4" t="e">
        <f t="shared" si="6"/>
        <v>#DIV/0!</v>
      </c>
      <c r="N10" s="5" t="e">
        <f t="shared" si="7"/>
        <v>#DIV/0!</v>
      </c>
    </row>
    <row r="11" spans="2:14" x14ac:dyDescent="0.25">
      <c r="B11" s="6">
        <v>28</v>
      </c>
      <c r="C11" s="3"/>
      <c r="D11" s="4"/>
      <c r="E11" s="5" t="e">
        <f t="shared" si="2"/>
        <v>#DIV/0!</v>
      </c>
      <c r="F11" s="3"/>
      <c r="G11" s="4"/>
      <c r="H11" s="5" t="e">
        <f t="shared" si="3"/>
        <v>#DIV/0!</v>
      </c>
      <c r="I11" s="3"/>
      <c r="J11" s="4"/>
      <c r="K11" s="5" t="e">
        <f t="shared" si="4"/>
        <v>#DIV/0!</v>
      </c>
      <c r="L11" s="3" t="e">
        <f t="shared" si="5"/>
        <v>#DIV/0!</v>
      </c>
      <c r="M11" s="4" t="e">
        <f t="shared" si="6"/>
        <v>#DIV/0!</v>
      </c>
      <c r="N11" s="5" t="e">
        <f t="shared" si="7"/>
        <v>#DIV/0!</v>
      </c>
    </row>
    <row r="12" spans="2:14" x14ac:dyDescent="0.25">
      <c r="B12" s="6">
        <v>42</v>
      </c>
      <c r="C12" s="3"/>
      <c r="D12" s="4"/>
      <c r="E12" s="5" t="e">
        <f t="shared" si="2"/>
        <v>#DIV/0!</v>
      </c>
      <c r="F12" s="3"/>
      <c r="G12" s="4"/>
      <c r="H12" s="5" t="e">
        <f t="shared" si="3"/>
        <v>#DIV/0!</v>
      </c>
      <c r="I12" s="3"/>
      <c r="J12" s="4"/>
      <c r="K12" s="5" t="e">
        <f t="shared" si="4"/>
        <v>#DIV/0!</v>
      </c>
      <c r="L12" s="3" t="e">
        <f t="shared" si="5"/>
        <v>#DIV/0!</v>
      </c>
      <c r="M12" s="4" t="e">
        <f t="shared" si="6"/>
        <v>#DIV/0!</v>
      </c>
      <c r="N12" s="5" t="e">
        <f t="shared" si="7"/>
        <v>#DIV/0!</v>
      </c>
    </row>
    <row r="13" spans="2:14" x14ac:dyDescent="0.25">
      <c r="B13" s="6">
        <v>56</v>
      </c>
      <c r="C13" s="3"/>
      <c r="D13" s="4"/>
      <c r="E13" s="5" t="e">
        <f t="shared" si="2"/>
        <v>#DIV/0!</v>
      </c>
      <c r="F13" s="3"/>
      <c r="G13" s="4"/>
      <c r="H13" s="5" t="e">
        <f t="shared" si="3"/>
        <v>#DIV/0!</v>
      </c>
      <c r="I13" s="3"/>
      <c r="J13" s="4"/>
      <c r="K13" s="5" t="e">
        <f t="shared" si="4"/>
        <v>#DIV/0!</v>
      </c>
      <c r="L13" s="3" t="e">
        <f t="shared" si="5"/>
        <v>#DIV/0!</v>
      </c>
      <c r="M13" s="4" t="e">
        <f t="shared" si="6"/>
        <v>#DIV/0!</v>
      </c>
      <c r="N13" s="5" t="e">
        <f t="shared" si="7"/>
        <v>#DIV/0!</v>
      </c>
    </row>
    <row r="14" spans="2:14" x14ac:dyDescent="0.25">
      <c r="B14" s="6">
        <v>72</v>
      </c>
      <c r="C14" s="3"/>
      <c r="D14" s="4"/>
      <c r="E14" s="5" t="e">
        <f t="shared" si="2"/>
        <v>#DIV/0!</v>
      </c>
      <c r="F14" s="3"/>
      <c r="G14" s="4"/>
      <c r="H14" s="5" t="e">
        <f t="shared" si="3"/>
        <v>#DIV/0!</v>
      </c>
      <c r="I14" s="3"/>
      <c r="J14" s="4"/>
      <c r="K14" s="5" t="e">
        <f t="shared" si="4"/>
        <v>#DIV/0!</v>
      </c>
      <c r="L14" s="3" t="e">
        <f t="shared" si="5"/>
        <v>#DIV/0!</v>
      </c>
      <c r="M14" s="4" t="e">
        <f t="shared" si="6"/>
        <v>#DIV/0!</v>
      </c>
      <c r="N14" s="5" t="e">
        <f t="shared" si="7"/>
        <v>#DIV/0!</v>
      </c>
    </row>
    <row r="15" spans="2:14" ht="15.75" thickBot="1" x14ac:dyDescent="0.3">
      <c r="B15" s="7">
        <v>96</v>
      </c>
      <c r="C15" s="8"/>
      <c r="D15" s="9"/>
      <c r="E15" s="10" t="e">
        <f t="shared" si="2"/>
        <v>#DIV/0!</v>
      </c>
      <c r="F15" s="8"/>
      <c r="G15" s="9"/>
      <c r="H15" s="10" t="e">
        <f t="shared" si="3"/>
        <v>#DIV/0!</v>
      </c>
      <c r="I15" s="8"/>
      <c r="J15" s="9"/>
      <c r="K15" s="10" t="e">
        <f t="shared" si="4"/>
        <v>#DIV/0!</v>
      </c>
      <c r="L15" s="8" t="e">
        <f t="shared" si="5"/>
        <v>#DIV/0!</v>
      </c>
      <c r="M15" s="14" t="e">
        <f t="shared" si="6"/>
        <v>#DIV/0!</v>
      </c>
      <c r="N15" s="10" t="e">
        <f t="shared" si="7"/>
        <v>#DIV/0!</v>
      </c>
    </row>
    <row r="38" spans="2:14" ht="15.75" thickBot="1" x14ac:dyDescent="0.3"/>
    <row r="39" spans="2:14" ht="15.75" thickBot="1" x14ac:dyDescent="0.3">
      <c r="B39" s="24" t="s">
        <v>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</row>
    <row r="40" spans="2:14" ht="15.75" thickBot="1" x14ac:dyDescent="0.3"/>
    <row r="41" spans="2:14" ht="15.75" thickBot="1" x14ac:dyDescent="0.3">
      <c r="C41" s="21" t="s">
        <v>1</v>
      </c>
      <c r="D41" s="22"/>
      <c r="E41" s="23"/>
      <c r="F41" s="21" t="s">
        <v>2</v>
      </c>
      <c r="G41" s="22"/>
      <c r="H41" s="23"/>
      <c r="I41" s="21" t="s">
        <v>3</v>
      </c>
      <c r="J41" s="22"/>
      <c r="K41" s="23"/>
      <c r="L41" s="21" t="s">
        <v>4</v>
      </c>
      <c r="M41" s="22"/>
      <c r="N41" s="23"/>
    </row>
    <row r="42" spans="2:14" ht="15.75" thickBot="1" x14ac:dyDescent="0.3">
      <c r="B42" s="1" t="s">
        <v>5</v>
      </c>
      <c r="C42" s="17" t="s">
        <v>0</v>
      </c>
      <c r="D42" s="18" t="s">
        <v>6</v>
      </c>
      <c r="E42" s="15" t="s">
        <v>7</v>
      </c>
      <c r="F42" s="19" t="s">
        <v>0</v>
      </c>
      <c r="G42" s="20" t="s">
        <v>6</v>
      </c>
      <c r="H42" s="16" t="s">
        <v>7</v>
      </c>
      <c r="I42" s="17" t="s">
        <v>0</v>
      </c>
      <c r="J42" s="18" t="s">
        <v>6</v>
      </c>
      <c r="K42" s="15" t="s">
        <v>7</v>
      </c>
      <c r="L42" s="20" t="s">
        <v>0</v>
      </c>
      <c r="M42" s="20" t="s">
        <v>6</v>
      </c>
      <c r="N42" s="16" t="s">
        <v>7</v>
      </c>
    </row>
    <row r="43" spans="2:14" x14ac:dyDescent="0.25">
      <c r="B43" s="2">
        <v>1</v>
      </c>
      <c r="C43" s="11">
        <v>1275.819</v>
      </c>
      <c r="D43" s="12">
        <v>470286.14560500003</v>
      </c>
      <c r="E43" s="13">
        <f>C$43/C43</f>
        <v>1</v>
      </c>
      <c r="F43" s="11">
        <v>1254.7860000000001</v>
      </c>
      <c r="G43" s="12">
        <v>478169.18582100002</v>
      </c>
      <c r="H43" s="13">
        <f>F$43/F43</f>
        <v>1</v>
      </c>
      <c r="I43" s="11">
        <v>1256.1199999999999</v>
      </c>
      <c r="J43" s="12">
        <v>477661.36993300001</v>
      </c>
      <c r="K43" s="13">
        <f>I$43/I43</f>
        <v>1</v>
      </c>
      <c r="L43" s="11">
        <f t="shared" ref="L43:N43" si="8">AVERAGE(C43,F43,I43)</f>
        <v>1262.2416666666666</v>
      </c>
      <c r="M43" s="12">
        <f t="shared" si="8"/>
        <v>475372.23378633335</v>
      </c>
      <c r="N43" s="13">
        <f t="shared" si="8"/>
        <v>1</v>
      </c>
    </row>
    <row r="44" spans="2:14" x14ac:dyDescent="0.25">
      <c r="B44" s="6">
        <v>2</v>
      </c>
      <c r="C44" s="3">
        <v>698.72199999999998</v>
      </c>
      <c r="D44" s="4">
        <v>858710.61738399998</v>
      </c>
      <c r="E44" s="5">
        <f t="shared" ref="E44:E52" si="9">C$43/C44</f>
        <v>1.8259322019343889</v>
      </c>
      <c r="F44" s="3">
        <v>688.00699999999995</v>
      </c>
      <c r="G44" s="4">
        <v>872082.88275700004</v>
      </c>
      <c r="H44" s="5">
        <f t="shared" ref="H44:H52" si="10">F$43/F44</f>
        <v>1.8237983043777173</v>
      </c>
      <c r="I44" s="3">
        <v>686.79200000000003</v>
      </c>
      <c r="J44" s="4">
        <v>873626.94964400004</v>
      </c>
      <c r="K44" s="5">
        <f t="shared" ref="K44:K52" si="11">I$43/I44</f>
        <v>1.8289671399783338</v>
      </c>
      <c r="L44" s="3">
        <f t="shared" ref="L44:L52" si="12">AVERAGE(C44,F44,I44)</f>
        <v>691.17366666666658</v>
      </c>
      <c r="M44" s="4">
        <f t="shared" ref="M44:M52" si="13">AVERAGE(D44,G44,J44)</f>
        <v>868140.14992833324</v>
      </c>
      <c r="N44" s="5">
        <f t="shared" ref="N44:N52" si="14">AVERAGE(E44,H44,K44)</f>
        <v>1.8262325487634801</v>
      </c>
    </row>
    <row r="45" spans="2:14" x14ac:dyDescent="0.25">
      <c r="B45" s="6">
        <v>4</v>
      </c>
      <c r="C45" s="3">
        <v>409.23700000000002</v>
      </c>
      <c r="D45" s="4">
        <v>1466143.0906789999</v>
      </c>
      <c r="E45" s="5">
        <f t="shared" si="9"/>
        <v>3.1175553530106024</v>
      </c>
      <c r="F45" s="3">
        <v>400.42</v>
      </c>
      <c r="G45" s="4">
        <v>1498426.6520150001</v>
      </c>
      <c r="H45" s="5">
        <f t="shared" si="10"/>
        <v>3.1336746416262926</v>
      </c>
      <c r="I45" s="3">
        <v>400.685</v>
      </c>
      <c r="J45" s="4">
        <v>1497435.6414640001</v>
      </c>
      <c r="K45" s="5">
        <f t="shared" si="11"/>
        <v>3.134931429926251</v>
      </c>
      <c r="L45" s="3">
        <f t="shared" si="12"/>
        <v>403.44733333333335</v>
      </c>
      <c r="M45" s="4">
        <f t="shared" si="13"/>
        <v>1487335.1280526668</v>
      </c>
      <c r="N45" s="5">
        <f t="shared" si="14"/>
        <v>3.1287204748543815</v>
      </c>
    </row>
    <row r="46" spans="2:14" x14ac:dyDescent="0.25">
      <c r="B46" s="6">
        <v>8</v>
      </c>
      <c r="C46" s="3">
        <v>261.35000000000002</v>
      </c>
      <c r="D46" s="4">
        <v>2298542.3410649998</v>
      </c>
      <c r="E46" s="5">
        <f t="shared" si="9"/>
        <v>4.8816491295198006</v>
      </c>
      <c r="F46" s="3">
        <v>251.946</v>
      </c>
      <c r="G46" s="4">
        <v>2381462.6943870001</v>
      </c>
      <c r="H46" s="5">
        <f t="shared" si="10"/>
        <v>4.9803767473982523</v>
      </c>
      <c r="I46" s="3">
        <v>252.36</v>
      </c>
      <c r="J46" s="4">
        <v>2374958.4382270002</v>
      </c>
      <c r="K46" s="5">
        <f t="shared" si="11"/>
        <v>4.9774924710730692</v>
      </c>
      <c r="L46" s="3">
        <f t="shared" si="12"/>
        <v>255.21866666666668</v>
      </c>
      <c r="M46" s="4">
        <f t="shared" si="13"/>
        <v>2351654.4912263337</v>
      </c>
      <c r="N46" s="5">
        <f t="shared" si="14"/>
        <v>4.9465061159970416</v>
      </c>
    </row>
    <row r="47" spans="2:14" x14ac:dyDescent="0.25">
      <c r="B47" s="6">
        <v>16</v>
      </c>
      <c r="C47" s="3">
        <v>270.72000000000003</v>
      </c>
      <c r="D47" s="4">
        <v>2221621.561578</v>
      </c>
      <c r="E47" s="5">
        <f t="shared" si="9"/>
        <v>4.7126883865248219</v>
      </c>
      <c r="F47" s="3">
        <v>244.161</v>
      </c>
      <c r="G47" s="4">
        <v>2457394.9156499999</v>
      </c>
      <c r="H47" s="5">
        <f t="shared" si="10"/>
        <v>5.1391745610478337</v>
      </c>
      <c r="I47" s="3">
        <v>240.363</v>
      </c>
      <c r="J47" s="4">
        <v>2496224.4605029998</v>
      </c>
      <c r="K47" s="5">
        <f t="shared" si="11"/>
        <v>5.2259291155460694</v>
      </c>
      <c r="L47" s="3">
        <f t="shared" si="12"/>
        <v>251.74800000000005</v>
      </c>
      <c r="M47" s="4">
        <f t="shared" si="13"/>
        <v>2391746.9792436664</v>
      </c>
      <c r="N47" s="5">
        <f t="shared" si="14"/>
        <v>5.025930687706242</v>
      </c>
    </row>
    <row r="48" spans="2:14" x14ac:dyDescent="0.25">
      <c r="B48" s="6">
        <v>28</v>
      </c>
      <c r="C48" s="3">
        <v>246.76900000000001</v>
      </c>
      <c r="D48" s="4">
        <v>2431423.7201589998</v>
      </c>
      <c r="E48" s="5">
        <f t="shared" si="9"/>
        <v>5.170094298716613</v>
      </c>
      <c r="F48" s="3">
        <v>253.12</v>
      </c>
      <c r="G48" s="4">
        <v>2370417.193426</v>
      </c>
      <c r="H48" s="5">
        <f t="shared" si="10"/>
        <v>4.9572771807838185</v>
      </c>
      <c r="I48" s="3">
        <v>265.875</v>
      </c>
      <c r="J48" s="4">
        <v>2256699.5768690002</v>
      </c>
      <c r="K48" s="5">
        <f t="shared" si="11"/>
        <v>4.7244757874941223</v>
      </c>
      <c r="L48" s="3">
        <f t="shared" si="12"/>
        <v>255.25466666666668</v>
      </c>
      <c r="M48" s="4">
        <f t="shared" si="13"/>
        <v>2352846.830151333</v>
      </c>
      <c r="N48" s="5">
        <f t="shared" si="14"/>
        <v>4.9506157556648516</v>
      </c>
    </row>
    <row r="49" spans="2:14" x14ac:dyDescent="0.25">
      <c r="B49" s="6">
        <v>42</v>
      </c>
      <c r="C49" s="3">
        <v>180.68799999999999</v>
      </c>
      <c r="D49" s="4">
        <v>3320641.1051090001</v>
      </c>
      <c r="E49" s="5">
        <f t="shared" si="9"/>
        <v>7.0608950234658643</v>
      </c>
      <c r="F49" s="3">
        <v>194.88300000000001</v>
      </c>
      <c r="G49" s="4">
        <v>3078754.5411629998</v>
      </c>
      <c r="H49" s="5">
        <f t="shared" si="10"/>
        <v>6.4386631979187516</v>
      </c>
      <c r="I49" s="3">
        <v>182.63800000000001</v>
      </c>
      <c r="J49" s="4">
        <v>3285187.0914050001</v>
      </c>
      <c r="K49" s="5">
        <f t="shared" si="11"/>
        <v>6.8776486820924445</v>
      </c>
      <c r="L49" s="3">
        <f t="shared" si="12"/>
        <v>186.06966666666668</v>
      </c>
      <c r="M49" s="4">
        <f t="shared" si="13"/>
        <v>3228194.2458923333</v>
      </c>
      <c r="N49" s="5">
        <f t="shared" si="14"/>
        <v>6.7924023011590196</v>
      </c>
    </row>
    <row r="50" spans="2:14" x14ac:dyDescent="0.25">
      <c r="B50" s="6">
        <v>56</v>
      </c>
      <c r="C50" s="3">
        <v>196.86199999999999</v>
      </c>
      <c r="D50" s="4">
        <v>3047820.3005149998</v>
      </c>
      <c r="E50" s="5">
        <f t="shared" si="9"/>
        <v>6.4807784133047512</v>
      </c>
      <c r="F50" s="3">
        <v>196.62100000000001</v>
      </c>
      <c r="G50" s="4">
        <v>3051556.0392840002</v>
      </c>
      <c r="H50" s="5">
        <f t="shared" si="10"/>
        <v>6.3817496605143909</v>
      </c>
      <c r="I50" s="3">
        <v>197.733</v>
      </c>
      <c r="J50" s="4">
        <v>3034394.8658039998</v>
      </c>
      <c r="K50" s="5">
        <f t="shared" si="11"/>
        <v>6.3526067980559633</v>
      </c>
      <c r="L50" s="3">
        <f t="shared" si="12"/>
        <v>197.072</v>
      </c>
      <c r="M50" s="4">
        <f t="shared" si="13"/>
        <v>3044590.4018676667</v>
      </c>
      <c r="N50" s="5">
        <f t="shared" si="14"/>
        <v>6.4050449572917012</v>
      </c>
    </row>
    <row r="51" spans="2:14" x14ac:dyDescent="0.25">
      <c r="B51" s="6">
        <v>72</v>
      </c>
      <c r="C51" s="3">
        <v>202.92099999999999</v>
      </c>
      <c r="D51" s="4">
        <v>2956815.706605</v>
      </c>
      <c r="E51" s="5">
        <f t="shared" si="9"/>
        <v>6.2872694299752121</v>
      </c>
      <c r="F51" s="3">
        <v>203.38900000000001</v>
      </c>
      <c r="G51" s="4">
        <v>2950012.0458829999</v>
      </c>
      <c r="H51" s="5">
        <f t="shared" si="10"/>
        <v>6.1693896916745743</v>
      </c>
      <c r="I51" s="3">
        <v>192.81399999999999</v>
      </c>
      <c r="J51" s="4">
        <v>3111807.2339150002</v>
      </c>
      <c r="K51" s="5">
        <f t="shared" si="11"/>
        <v>6.5146721711079065</v>
      </c>
      <c r="L51" s="3">
        <f t="shared" si="12"/>
        <v>199.708</v>
      </c>
      <c r="M51" s="4">
        <f t="shared" si="13"/>
        <v>3006211.662134333</v>
      </c>
      <c r="N51" s="5">
        <f t="shared" si="14"/>
        <v>6.3237770975858973</v>
      </c>
    </row>
    <row r="52" spans="2:14" ht="15.75" thickBot="1" x14ac:dyDescent="0.3">
      <c r="B52" s="7">
        <v>96</v>
      </c>
      <c r="C52" s="8">
        <v>193.42400000000001</v>
      </c>
      <c r="D52" s="9">
        <v>3101993.547853</v>
      </c>
      <c r="E52" s="10">
        <f t="shared" si="9"/>
        <v>6.5959705103813384</v>
      </c>
      <c r="F52" s="8">
        <v>191.982</v>
      </c>
      <c r="G52" s="9">
        <v>3125292.9962180001</v>
      </c>
      <c r="H52" s="10">
        <f t="shared" si="10"/>
        <v>6.5359564959214929</v>
      </c>
      <c r="I52" s="8">
        <v>198.18799999999999</v>
      </c>
      <c r="J52" s="9">
        <v>3027428.5022300002</v>
      </c>
      <c r="K52" s="10">
        <f t="shared" si="11"/>
        <v>6.3380224837023427</v>
      </c>
      <c r="L52" s="8">
        <f t="shared" si="12"/>
        <v>194.53133333333335</v>
      </c>
      <c r="M52" s="14">
        <f t="shared" si="13"/>
        <v>3084905.0154336668</v>
      </c>
      <c r="N52" s="10">
        <f t="shared" si="14"/>
        <v>6.489983163335058</v>
      </c>
    </row>
  </sheetData>
  <mergeCells count="2">
    <mergeCell ref="B39:N39"/>
    <mergeCell ref="B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2024-01-31T22:04:15Z</dcterms:modified>
</cp:coreProperties>
</file>