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\\wsl.localhost\Ubuntu\home\tobias\MolSimPresentation\sheet05\data\"/>
    </mc:Choice>
  </mc:AlternateContent>
  <xr:revisionPtr revIDLastSave="0" documentId="13_ncr:1_{B68140F4-3D7A-4144-87D6-CC51B9D95794}" xr6:coauthVersionLast="47" xr6:coauthVersionMax="47" xr10:uidLastSave="{00000000-0000-0000-0000-000000000000}"/>
  <bookViews>
    <workbookView xWindow="28680" yWindow="-120" windowWidth="19440" windowHeight="1488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1" l="1"/>
  <c r="K50" i="1"/>
  <c r="K49" i="1"/>
  <c r="K48" i="1"/>
  <c r="K47" i="1"/>
  <c r="K46" i="1"/>
  <c r="K45" i="1"/>
  <c r="K44" i="1"/>
  <c r="K43" i="1"/>
  <c r="K42" i="1"/>
  <c r="H43" i="1"/>
  <c r="H44" i="1"/>
  <c r="H45" i="1"/>
  <c r="H46" i="1"/>
  <c r="H47" i="1"/>
  <c r="H48" i="1"/>
  <c r="N48" i="1" s="1"/>
  <c r="H49" i="1"/>
  <c r="H50" i="1"/>
  <c r="H51" i="1"/>
  <c r="H42" i="1"/>
  <c r="E43" i="1"/>
  <c r="E44" i="1"/>
  <c r="E45" i="1"/>
  <c r="E46" i="1"/>
  <c r="N46" i="1" s="1"/>
  <c r="E47" i="1"/>
  <c r="E48" i="1"/>
  <c r="E49" i="1"/>
  <c r="E50" i="1"/>
  <c r="E51" i="1"/>
  <c r="E42" i="1"/>
  <c r="L51" i="1"/>
  <c r="L50" i="1"/>
  <c r="L49" i="1"/>
  <c r="L48" i="1"/>
  <c r="L47" i="1"/>
  <c r="N47" i="1"/>
  <c r="L46" i="1"/>
  <c r="L45" i="1"/>
  <c r="L44" i="1"/>
  <c r="L43" i="1"/>
  <c r="L42" i="1"/>
  <c r="D39" i="1"/>
  <c r="J45" i="1" s="1"/>
  <c r="J10" i="1"/>
  <c r="J15" i="1"/>
  <c r="J16" i="1"/>
  <c r="J7" i="1"/>
  <c r="G8" i="1"/>
  <c r="G9" i="1"/>
  <c r="G7" i="1"/>
  <c r="D8" i="1"/>
  <c r="D9" i="1"/>
  <c r="D10" i="1"/>
  <c r="D11" i="1"/>
  <c r="D4" i="1"/>
  <c r="J8" i="1" s="1"/>
  <c r="K8" i="1"/>
  <c r="K9" i="1"/>
  <c r="K10" i="1"/>
  <c r="K11" i="1"/>
  <c r="K12" i="1"/>
  <c r="K13" i="1"/>
  <c r="K14" i="1"/>
  <c r="K15" i="1"/>
  <c r="K16" i="1"/>
  <c r="K7" i="1"/>
  <c r="H8" i="1"/>
  <c r="H9" i="1"/>
  <c r="H10" i="1"/>
  <c r="H11" i="1"/>
  <c r="H12" i="1"/>
  <c r="H13" i="1"/>
  <c r="H14" i="1"/>
  <c r="H15" i="1"/>
  <c r="H16" i="1"/>
  <c r="H7" i="1"/>
  <c r="E8" i="1"/>
  <c r="E9" i="1"/>
  <c r="E10" i="1"/>
  <c r="E11" i="1"/>
  <c r="E12" i="1"/>
  <c r="E13" i="1"/>
  <c r="E14" i="1"/>
  <c r="E15" i="1"/>
  <c r="E16" i="1"/>
  <c r="E7" i="1"/>
  <c r="L16" i="1"/>
  <c r="L15" i="1"/>
  <c r="L14" i="1"/>
  <c r="L13" i="1"/>
  <c r="L12" i="1"/>
  <c r="L11" i="1"/>
  <c r="L10" i="1"/>
  <c r="L9" i="1"/>
  <c r="L8" i="1"/>
  <c r="L7" i="1"/>
  <c r="J48" i="1" l="1"/>
  <c r="J51" i="1"/>
  <c r="G46" i="1"/>
  <c r="D49" i="1"/>
  <c r="D48" i="1"/>
  <c r="D51" i="1"/>
  <c r="M51" i="1" s="1"/>
  <c r="J47" i="1"/>
  <c r="G47" i="1"/>
  <c r="J50" i="1"/>
  <c r="N16" i="1"/>
  <c r="D46" i="1"/>
  <c r="M46" i="1" s="1"/>
  <c r="D45" i="1"/>
  <c r="M45" i="1" s="1"/>
  <c r="G51" i="1"/>
  <c r="D42" i="1"/>
  <c r="G44" i="1"/>
  <c r="J46" i="1"/>
  <c r="G45" i="1"/>
  <c r="D50" i="1"/>
  <c r="J49" i="1"/>
  <c r="G48" i="1"/>
  <c r="D47" i="1"/>
  <c r="G49" i="1"/>
  <c r="M49" i="1" s="1"/>
  <c r="G50" i="1"/>
  <c r="D44" i="1"/>
  <c r="M44" i="1" s="1"/>
  <c r="J42" i="1"/>
  <c r="D43" i="1"/>
  <c r="J43" i="1"/>
  <c r="G42" i="1"/>
  <c r="J44" i="1"/>
  <c r="J9" i="1"/>
  <c r="M9" i="1" s="1"/>
  <c r="G43" i="1"/>
  <c r="M48" i="1"/>
  <c r="N44" i="1"/>
  <c r="N51" i="1"/>
  <c r="N43" i="1"/>
  <c r="N42" i="1"/>
  <c r="N50" i="1"/>
  <c r="N49" i="1"/>
  <c r="N45" i="1"/>
  <c r="G16" i="1"/>
  <c r="D7" i="1"/>
  <c r="M7" i="1" s="1"/>
  <c r="D16" i="1"/>
  <c r="M16" i="1" s="1"/>
  <c r="G14" i="1"/>
  <c r="J12" i="1"/>
  <c r="J14" i="1"/>
  <c r="G15" i="1"/>
  <c r="J13" i="1"/>
  <c r="D15" i="1"/>
  <c r="M15" i="1" s="1"/>
  <c r="G13" i="1"/>
  <c r="J11" i="1"/>
  <c r="D14" i="1"/>
  <c r="M14" i="1" s="1"/>
  <c r="G12" i="1"/>
  <c r="D13" i="1"/>
  <c r="G11" i="1"/>
  <c r="D12" i="1"/>
  <c r="G10" i="1"/>
  <c r="M10" i="1" s="1"/>
  <c r="M8" i="1"/>
  <c r="N15" i="1"/>
  <c r="N14" i="1"/>
  <c r="N12" i="1"/>
  <c r="N10" i="1"/>
  <c r="N8" i="1"/>
  <c r="N9" i="1"/>
  <c r="N13" i="1"/>
  <c r="N11" i="1"/>
  <c r="N7" i="1"/>
  <c r="M50" i="1" l="1"/>
  <c r="M47" i="1"/>
  <c r="M43" i="1"/>
  <c r="M11" i="1"/>
  <c r="M13" i="1"/>
  <c r="M42" i="1"/>
  <c r="M12" i="1"/>
</calcChain>
</file>

<file path=xl/sharedStrings.xml><?xml version="1.0" encoding="utf-8"?>
<sst xmlns="http://schemas.openxmlformats.org/spreadsheetml/2006/main" count="38" uniqueCount="11">
  <si>
    <t>Time [s]</t>
  </si>
  <si>
    <t>Speedup</t>
  </si>
  <si>
    <t>Run 1</t>
  </si>
  <si>
    <t>MUPs</t>
  </si>
  <si>
    <t>Run 2</t>
  </si>
  <si>
    <t>Run 3</t>
  </si>
  <si>
    <t>Avg</t>
  </si>
  <si>
    <t>Simulations 31.01.2024, branch: master, compiler: icpx (intel)</t>
  </si>
  <si>
    <t>Threads</t>
  </si>
  <si>
    <t>Number of particle updates:</t>
  </si>
  <si>
    <t>Simulations 31.01.2024, branch: master, compiler: gcc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</si>
</sst>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/>
    <xf numFmtId="2" fontId="0" fillId="0" borderId="2" xfId="0" applyNumberFormat="1" applyBorder="1"/>
    <xf numFmtId="0" fontId="0" fillId="0" borderId="3" xfId="0" applyBorder="1"/>
    <xf numFmtId="2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1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Time Comparison : Contest1 / Rayleigh-Taylor-Instability 2D </a:t>
            </a:r>
          </a:p>
          <a:p>
            <a:pPr>
              <a:defRPr/>
            </a:pPr>
            <a:r>
              <a:rPr lang="de-DE"/>
              <a:t>(10,000 Particles, Compiler: icpx)</a:t>
            </a:r>
          </a:p>
          <a:p>
            <a:pPr>
              <a:defRPr/>
            </a:pPr>
            <a:r>
              <a:rPr lang="de-DE"/>
              <a:t>Simulation of 1000 Iterations on CoolMUC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 1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Tabelle1!$B$7:$B$16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Tabelle1!$C$7:$C$16</c:f>
              <c:numCache>
                <c:formatCode>0.00</c:formatCode>
                <c:ptCount val="10"/>
                <c:pt idx="0">
                  <c:v>2.4260000000000002</c:v>
                </c:pt>
                <c:pt idx="1">
                  <c:v>2.3290000000000002</c:v>
                </c:pt>
                <c:pt idx="2">
                  <c:v>1.913</c:v>
                </c:pt>
                <c:pt idx="3">
                  <c:v>1.5780000000000001</c:v>
                </c:pt>
                <c:pt idx="4">
                  <c:v>2.1469999999999998</c:v>
                </c:pt>
                <c:pt idx="5">
                  <c:v>2.2130000000000001</c:v>
                </c:pt>
                <c:pt idx="6">
                  <c:v>2.3250000000000002</c:v>
                </c:pt>
                <c:pt idx="7">
                  <c:v>2.375</c:v>
                </c:pt>
                <c:pt idx="8">
                  <c:v>2.3359999999999999</c:v>
                </c:pt>
                <c:pt idx="9">
                  <c:v>2.3439999999999999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DC-4D97-870C-E17951B39B4C}"/>
            </c:ext>
          </c:extLst>
        </c:ser>
        <c:ser>
          <c:idx val="1"/>
          <c:order val="1"/>
          <c:tx>
            <c:v>Run 2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Tabelle1!$B$7:$B$16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Tabelle1!$F$7:$F$16</c:f>
              <c:numCache>
                <c:formatCode>0.00</c:formatCode>
                <c:ptCount val="10"/>
                <c:pt idx="0">
                  <c:v>2.4289999999999998</c:v>
                </c:pt>
                <c:pt idx="1">
                  <c:v>2.3580000000000001</c:v>
                </c:pt>
                <c:pt idx="2">
                  <c:v>1.9139999999999999</c:v>
                </c:pt>
                <c:pt idx="3">
                  <c:v>1.571</c:v>
                </c:pt>
                <c:pt idx="4">
                  <c:v>2.1469999999999998</c:v>
                </c:pt>
                <c:pt idx="5">
                  <c:v>2.1739999999999999</c:v>
                </c:pt>
                <c:pt idx="6">
                  <c:v>2.157</c:v>
                </c:pt>
                <c:pt idx="7">
                  <c:v>2.319</c:v>
                </c:pt>
                <c:pt idx="8">
                  <c:v>2.375</c:v>
                </c:pt>
                <c:pt idx="9">
                  <c:v>2.327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DC-4D97-870C-E17951B39B4C}"/>
            </c:ext>
          </c:extLst>
        </c:ser>
        <c:ser>
          <c:idx val="2"/>
          <c:order val="2"/>
          <c:tx>
            <c:v>Run 3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Tabelle1!$B$7:$B$16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Tabelle1!$I$7:$I$16</c:f>
              <c:numCache>
                <c:formatCode>0.00</c:formatCode>
                <c:ptCount val="10"/>
                <c:pt idx="0">
                  <c:v>2.4409999999999998</c:v>
                </c:pt>
                <c:pt idx="1">
                  <c:v>2.3380000000000001</c:v>
                </c:pt>
                <c:pt idx="2">
                  <c:v>1.899</c:v>
                </c:pt>
                <c:pt idx="3">
                  <c:v>1.5580000000000001</c:v>
                </c:pt>
                <c:pt idx="4">
                  <c:v>2.1360000000000001</c:v>
                </c:pt>
                <c:pt idx="5">
                  <c:v>2.1819999999999999</c:v>
                </c:pt>
                <c:pt idx="6">
                  <c:v>2.3450000000000002</c:v>
                </c:pt>
                <c:pt idx="7">
                  <c:v>2.3130000000000002</c:v>
                </c:pt>
                <c:pt idx="8">
                  <c:v>2.165</c:v>
                </c:pt>
                <c:pt idx="9">
                  <c:v>2.2930000000000001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DC-4D97-870C-E17951B39B4C}"/>
            </c:ext>
          </c:extLst>
        </c:ser>
        <c:ser>
          <c:idx val="3"/>
          <c:order val="3"/>
          <c:tx>
            <c:v>Avg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Tabelle1!$B$7:$B$16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Tabelle1!$L$7:$L$16</c:f>
              <c:numCache>
                <c:formatCode>General</c:formatCode>
                <c:ptCount val="10"/>
                <c:pt idx="0">
                  <c:v>2.4319999999999999</c:v>
                </c:pt>
                <c:pt idx="1">
                  <c:v>2.3416666666666668</c:v>
                </c:pt>
                <c:pt idx="2">
                  <c:v>1.9086666666666667</c:v>
                </c:pt>
                <c:pt idx="3">
                  <c:v>1.569</c:v>
                </c:pt>
                <c:pt idx="4">
                  <c:v>2.1433333333333331</c:v>
                </c:pt>
                <c:pt idx="5">
                  <c:v>2.1896666666666671</c:v>
                </c:pt>
                <c:pt idx="6">
                  <c:v>2.2756666666666665</c:v>
                </c:pt>
                <c:pt idx="7">
                  <c:v>2.3356666666666666</c:v>
                </c:pt>
                <c:pt idx="8">
                  <c:v>2.2920000000000003</c:v>
                </c:pt>
                <c:pt idx="9">
                  <c:v>2.321333333333333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DC-4D97-870C-E17951B39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29311"/>
        <c:axId val="419537823"/>
      </c:scatterChart>
      <c:valAx>
        <c:axId val="13512931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537823"/>
        <c:crosses val="autoZero"/>
        <c:crossBetween val="midCat"/>
      </c:valAx>
      <c:valAx>
        <c:axId val="41953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12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MUP/s Comparison : Contest1 / Rayleigh-Taylor-Instability 2D (10,000 Particles, Compiler: icpx)</a:t>
            </a:r>
          </a:p>
          <a:p>
            <a:pPr>
              <a:defRPr/>
            </a:pPr>
            <a:r>
              <a:rPr lang="de-DE"/>
              <a:t>Simulation of 1000 Iterations on CoolMUC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 1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Tabelle1!$B$7:$B$16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Tabelle1!$D$7:$D$16</c:f>
              <c:numCache>
                <c:formatCode>0.00</c:formatCode>
                <c:ptCount val="10"/>
                <c:pt idx="0">
                  <c:v>4122011.5416323161</c:v>
                </c:pt>
                <c:pt idx="1">
                  <c:v>4293688.2782310005</c:v>
                </c:pt>
                <c:pt idx="2">
                  <c:v>5227391.5316257188</c:v>
                </c:pt>
                <c:pt idx="3">
                  <c:v>6337135.614702154</c:v>
                </c:pt>
                <c:pt idx="4">
                  <c:v>4657661.8537494186</c:v>
                </c:pt>
                <c:pt idx="5">
                  <c:v>4518752.8242205149</c:v>
                </c:pt>
                <c:pt idx="6">
                  <c:v>4301075.2688172041</c:v>
                </c:pt>
                <c:pt idx="7">
                  <c:v>4210526.3157894732</c:v>
                </c:pt>
                <c:pt idx="8">
                  <c:v>4280821.9178082198</c:v>
                </c:pt>
                <c:pt idx="9" formatCode="General">
                  <c:v>4266211.6040955633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DC-4D97-870C-E17951B39B4C}"/>
            </c:ext>
          </c:extLst>
        </c:ser>
        <c:ser>
          <c:idx val="1"/>
          <c:order val="1"/>
          <c:tx>
            <c:v>Run 2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Tabelle1!$B$7:$B$16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Tabelle1!$G$7:$G$16</c:f>
              <c:numCache>
                <c:formatCode>0.00</c:formatCode>
                <c:ptCount val="10"/>
                <c:pt idx="0">
                  <c:v>4116920.5434335121</c:v>
                </c:pt>
                <c:pt idx="1">
                  <c:v>4240882.1034775227</c:v>
                </c:pt>
                <c:pt idx="2">
                  <c:v>5224660.39707419</c:v>
                </c:pt>
                <c:pt idx="3">
                  <c:v>6365372.3742838958</c:v>
                </c:pt>
                <c:pt idx="4">
                  <c:v>4657661.8537494186</c:v>
                </c:pt>
                <c:pt idx="5">
                  <c:v>4599816.0073597059</c:v>
                </c:pt>
                <c:pt idx="6">
                  <c:v>4636068.6138154846</c:v>
                </c:pt>
                <c:pt idx="7">
                  <c:v>4312203.5360068996</c:v>
                </c:pt>
                <c:pt idx="8">
                  <c:v>4210526.3157894732</c:v>
                </c:pt>
                <c:pt idx="9" formatCode="General">
                  <c:v>4297378.5990545768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DC-4D97-870C-E17951B39B4C}"/>
            </c:ext>
          </c:extLst>
        </c:ser>
        <c:ser>
          <c:idx val="2"/>
          <c:order val="2"/>
          <c:tx>
            <c:v>Run 3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Tabelle1!$B$7:$B$16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Tabelle1!$J$7:$J$16</c:f>
              <c:numCache>
                <c:formatCode>0.00</c:formatCode>
                <c:ptCount val="10"/>
                <c:pt idx="0">
                  <c:v>4096681.6878328556</c:v>
                </c:pt>
                <c:pt idx="1">
                  <c:v>4277159.9657827206</c:v>
                </c:pt>
                <c:pt idx="2">
                  <c:v>5265929.4365455499</c:v>
                </c:pt>
                <c:pt idx="3">
                  <c:v>6418485.2374839531</c:v>
                </c:pt>
                <c:pt idx="4">
                  <c:v>4681647.9400749058</c:v>
                </c:pt>
                <c:pt idx="5">
                  <c:v>4582951.4207149409</c:v>
                </c:pt>
                <c:pt idx="6">
                  <c:v>4264392.3240938159</c:v>
                </c:pt>
                <c:pt idx="7">
                  <c:v>4323389.5373973195</c:v>
                </c:pt>
                <c:pt idx="8">
                  <c:v>4618937.6443418013</c:v>
                </c:pt>
                <c:pt idx="9" formatCode="General">
                  <c:v>4361098.9969472308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DC-4D97-870C-E17951B39B4C}"/>
            </c:ext>
          </c:extLst>
        </c:ser>
        <c:ser>
          <c:idx val="3"/>
          <c:order val="3"/>
          <c:tx>
            <c:v>Avg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Tabelle1!$B$7:$B$16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Tabelle1!$M$7:$M$16</c:f>
              <c:numCache>
                <c:formatCode>General</c:formatCode>
                <c:ptCount val="10"/>
                <c:pt idx="0">
                  <c:v>4111871.2576328949</c:v>
                </c:pt>
                <c:pt idx="1">
                  <c:v>4270576.782497081</c:v>
                </c:pt>
                <c:pt idx="2">
                  <c:v>5239327.1217484856</c:v>
                </c:pt>
                <c:pt idx="3">
                  <c:v>6373664.4088233337</c:v>
                </c:pt>
                <c:pt idx="4">
                  <c:v>4665657.2158579146</c:v>
                </c:pt>
                <c:pt idx="5">
                  <c:v>4567173.4174317205</c:v>
                </c:pt>
                <c:pt idx="6">
                  <c:v>4400512.0689088339</c:v>
                </c:pt>
                <c:pt idx="7">
                  <c:v>4282039.7963978974</c:v>
                </c:pt>
                <c:pt idx="8">
                  <c:v>4370095.2926464975</c:v>
                </c:pt>
                <c:pt idx="9">
                  <c:v>4308229.73336579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DC-4D97-870C-E17951B39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29311"/>
        <c:axId val="419537823"/>
      </c:scatterChart>
      <c:valAx>
        <c:axId val="13512931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537823"/>
        <c:crosses val="autoZero"/>
        <c:crossBetween val="midCat"/>
      </c:valAx>
      <c:valAx>
        <c:axId val="41953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Million Molecule Updates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129311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 Comparison : Contest1 / Rayleigh-Taylor-Instability 2D (10,000 Particles, Compiler: icpx)</a:t>
            </a:r>
          </a:p>
          <a:p>
            <a:pPr>
              <a:defRPr/>
            </a:pPr>
            <a:r>
              <a:rPr lang="de-DE"/>
              <a:t>Simulation of 1000 Iterations on CoolMUC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 1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Tabelle1!$B$7:$B$16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Tabelle1!$E$7:$E$16</c:f>
              <c:numCache>
                <c:formatCode>General</c:formatCode>
                <c:ptCount val="10"/>
                <c:pt idx="0">
                  <c:v>1</c:v>
                </c:pt>
                <c:pt idx="1">
                  <c:v>1.0416487762988407</c:v>
                </c:pt>
                <c:pt idx="2">
                  <c:v>1.2681651855723994</c:v>
                </c:pt>
                <c:pt idx="3">
                  <c:v>1.5373891001267428</c:v>
                </c:pt>
                <c:pt idx="4">
                  <c:v>1.129948765719609</c:v>
                </c:pt>
                <c:pt idx="5">
                  <c:v>1.0962494351558969</c:v>
                </c:pt>
                <c:pt idx="6">
                  <c:v>1.0434408602150538</c:v>
                </c:pt>
                <c:pt idx="7">
                  <c:v>1.0214736842105263</c:v>
                </c:pt>
                <c:pt idx="8">
                  <c:v>1.0385273972602742</c:v>
                </c:pt>
                <c:pt idx="9">
                  <c:v>1.0349829351535837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DC-4D97-870C-E17951B39B4C}"/>
            </c:ext>
          </c:extLst>
        </c:ser>
        <c:ser>
          <c:idx val="1"/>
          <c:order val="1"/>
          <c:tx>
            <c:v>Run 2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Tabelle1!$B$7:$B$16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Tabelle1!$H$7:$H$16</c:f>
              <c:numCache>
                <c:formatCode>General</c:formatCode>
                <c:ptCount val="10"/>
                <c:pt idx="0">
                  <c:v>1</c:v>
                </c:pt>
                <c:pt idx="1">
                  <c:v>1.0301102629346903</c:v>
                </c:pt>
                <c:pt idx="2">
                  <c:v>1.2690700104493207</c:v>
                </c:pt>
                <c:pt idx="3">
                  <c:v>1.5461489497135581</c:v>
                </c:pt>
                <c:pt idx="4">
                  <c:v>1.1313460642757336</c:v>
                </c:pt>
                <c:pt idx="5">
                  <c:v>1.1172953081876724</c:v>
                </c:pt>
                <c:pt idx="6">
                  <c:v>1.1261010662957811</c:v>
                </c:pt>
                <c:pt idx="7">
                  <c:v>1.0474342388960758</c:v>
                </c:pt>
                <c:pt idx="8">
                  <c:v>1.0227368421052632</c:v>
                </c:pt>
                <c:pt idx="9">
                  <c:v>1.0438332617103567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DC-4D97-870C-E17951B39B4C}"/>
            </c:ext>
          </c:extLst>
        </c:ser>
        <c:ser>
          <c:idx val="2"/>
          <c:order val="2"/>
          <c:tx>
            <c:v>Run 3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Tabelle1!$B$7:$B$16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Tabelle1!$K$7:$K$16</c:f>
              <c:numCache>
                <c:formatCode>General</c:formatCode>
                <c:ptCount val="10"/>
                <c:pt idx="0">
                  <c:v>1</c:v>
                </c:pt>
                <c:pt idx="1">
                  <c:v>1.0440547476475619</c:v>
                </c:pt>
                <c:pt idx="2">
                  <c:v>1.2854133754607686</c:v>
                </c:pt>
                <c:pt idx="3">
                  <c:v>1.5667522464698329</c:v>
                </c:pt>
                <c:pt idx="4">
                  <c:v>1.1427902621722845</c:v>
                </c:pt>
                <c:pt idx="5">
                  <c:v>1.1186984417965169</c:v>
                </c:pt>
                <c:pt idx="6">
                  <c:v>1.0409381663113004</c:v>
                </c:pt>
                <c:pt idx="7">
                  <c:v>1.0553393860786855</c:v>
                </c:pt>
                <c:pt idx="8">
                  <c:v>1.1274826789838337</c:v>
                </c:pt>
                <c:pt idx="9">
                  <c:v>1.0645442651548189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DC-4D97-870C-E17951B39B4C}"/>
            </c:ext>
          </c:extLst>
        </c:ser>
        <c:ser>
          <c:idx val="3"/>
          <c:order val="3"/>
          <c:tx>
            <c:v>Avg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Tabelle1!$B$7:$B$16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Tabelle1!$N$7:$N$16</c:f>
              <c:numCache>
                <c:formatCode>General</c:formatCode>
                <c:ptCount val="10"/>
                <c:pt idx="0">
                  <c:v>1</c:v>
                </c:pt>
                <c:pt idx="1">
                  <c:v>1.0386045956270309</c:v>
                </c:pt>
                <c:pt idx="2">
                  <c:v>1.2742161904941629</c:v>
                </c:pt>
                <c:pt idx="3">
                  <c:v>1.5500967654367113</c:v>
                </c:pt>
                <c:pt idx="4">
                  <c:v>1.1346950307225423</c:v>
                </c:pt>
                <c:pt idx="5">
                  <c:v>1.1107477283800289</c:v>
                </c:pt>
                <c:pt idx="6">
                  <c:v>1.0701600309407118</c:v>
                </c:pt>
                <c:pt idx="7">
                  <c:v>1.0414157697284292</c:v>
                </c:pt>
                <c:pt idx="8">
                  <c:v>1.0629156394497905</c:v>
                </c:pt>
                <c:pt idx="9">
                  <c:v>1.0477868206729199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DC-4D97-870C-E17951B39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29311"/>
        <c:axId val="419537823"/>
      </c:scatterChart>
      <c:valAx>
        <c:axId val="13512931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537823"/>
        <c:crosses val="autoZero"/>
        <c:crossBetween val="midCat"/>
      </c:valAx>
      <c:valAx>
        <c:axId val="41953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Speedup [Time(1 Thread)/Time(n Threads)]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12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Time Comparison : Contest1 / Rayleigh-Taylor-Instability 2D </a:t>
            </a:r>
          </a:p>
          <a:p>
            <a:pPr>
              <a:defRPr/>
            </a:pPr>
            <a:r>
              <a:rPr lang="de-DE"/>
              <a:t>(10,000 Particles, Compiler: gcc)</a:t>
            </a:r>
          </a:p>
          <a:p>
            <a:pPr>
              <a:defRPr/>
            </a:pPr>
            <a:r>
              <a:rPr lang="de-DE"/>
              <a:t>Simulation of 1000 Iterations on CoolMUC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 1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Tabelle1!$B$42:$B$51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Tabelle1!$C$42:$C$51</c:f>
              <c:numCache>
                <c:formatCode>0.00</c:formatCode>
                <c:ptCount val="10"/>
                <c:pt idx="0">
                  <c:v>4.1639999999999997</c:v>
                </c:pt>
                <c:pt idx="1">
                  <c:v>3.238</c:v>
                </c:pt>
                <c:pt idx="2">
                  <c:v>3.47</c:v>
                </c:pt>
                <c:pt idx="3">
                  <c:v>2.9470000000000001</c:v>
                </c:pt>
                <c:pt idx="4">
                  <c:v>2.6269999999999998</c:v>
                </c:pt>
                <c:pt idx="5">
                  <c:v>2.597</c:v>
                </c:pt>
                <c:pt idx="6">
                  <c:v>2.5470000000000002</c:v>
                </c:pt>
                <c:pt idx="7">
                  <c:v>2.7810000000000001</c:v>
                </c:pt>
                <c:pt idx="8">
                  <c:v>4.99</c:v>
                </c:pt>
                <c:pt idx="9">
                  <c:v>11.125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DC-4D97-870C-E17951B39B4C}"/>
            </c:ext>
          </c:extLst>
        </c:ser>
        <c:ser>
          <c:idx val="1"/>
          <c:order val="1"/>
          <c:tx>
            <c:v>Run 2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Tabelle1!$B$42:$B$51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Tabelle1!$F$42:$F$51</c:f>
              <c:numCache>
                <c:formatCode>0.00</c:formatCode>
                <c:ptCount val="10"/>
                <c:pt idx="0">
                  <c:v>4.82</c:v>
                </c:pt>
                <c:pt idx="1">
                  <c:v>3.1920000000000002</c:v>
                </c:pt>
                <c:pt idx="2">
                  <c:v>3.5539999999999998</c:v>
                </c:pt>
                <c:pt idx="3">
                  <c:v>2.9689999999999999</c:v>
                </c:pt>
                <c:pt idx="4">
                  <c:v>2.7879999999999998</c:v>
                </c:pt>
                <c:pt idx="5">
                  <c:v>2.62</c:v>
                </c:pt>
                <c:pt idx="6">
                  <c:v>2.6629999999999998</c:v>
                </c:pt>
                <c:pt idx="7">
                  <c:v>2.843</c:v>
                </c:pt>
                <c:pt idx="8">
                  <c:v>2.92</c:v>
                </c:pt>
                <c:pt idx="9">
                  <c:v>9.3800000000000008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DC-4D97-870C-E17951B39B4C}"/>
            </c:ext>
          </c:extLst>
        </c:ser>
        <c:ser>
          <c:idx val="2"/>
          <c:order val="2"/>
          <c:tx>
            <c:v>Run 3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Tabelle1!$B$42:$B$51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Tabelle1!$I$42:$I$51</c:f>
              <c:numCache>
                <c:formatCode>0.00</c:formatCode>
                <c:ptCount val="10"/>
                <c:pt idx="0">
                  <c:v>4.8600000000000003</c:v>
                </c:pt>
                <c:pt idx="1">
                  <c:v>3.1970000000000001</c:v>
                </c:pt>
                <c:pt idx="2">
                  <c:v>3.4510000000000001</c:v>
                </c:pt>
                <c:pt idx="3">
                  <c:v>3.1269999999999998</c:v>
                </c:pt>
                <c:pt idx="4">
                  <c:v>2.613</c:v>
                </c:pt>
                <c:pt idx="5">
                  <c:v>2.5680000000000001</c:v>
                </c:pt>
                <c:pt idx="6">
                  <c:v>2.5830000000000002</c:v>
                </c:pt>
                <c:pt idx="7">
                  <c:v>2.637</c:v>
                </c:pt>
                <c:pt idx="8">
                  <c:v>2.766</c:v>
                </c:pt>
                <c:pt idx="9">
                  <c:v>9.9149999999999991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DC-4D97-870C-E17951B39B4C}"/>
            </c:ext>
          </c:extLst>
        </c:ser>
        <c:ser>
          <c:idx val="3"/>
          <c:order val="3"/>
          <c:tx>
            <c:v>Avg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Tabelle1!$B$42:$B$51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Tabelle1!$L$42:$L$51</c:f>
              <c:numCache>
                <c:formatCode>General</c:formatCode>
                <c:ptCount val="10"/>
                <c:pt idx="0">
                  <c:v>4.6146666666666674</c:v>
                </c:pt>
                <c:pt idx="1">
                  <c:v>3.2089999999999996</c:v>
                </c:pt>
                <c:pt idx="2">
                  <c:v>3.4916666666666667</c:v>
                </c:pt>
                <c:pt idx="3">
                  <c:v>3.0143333333333331</c:v>
                </c:pt>
                <c:pt idx="4">
                  <c:v>2.6759999999999997</c:v>
                </c:pt>
                <c:pt idx="5">
                  <c:v>2.5950000000000002</c:v>
                </c:pt>
                <c:pt idx="6">
                  <c:v>2.5976666666666666</c:v>
                </c:pt>
                <c:pt idx="7">
                  <c:v>2.7536666666666672</c:v>
                </c:pt>
                <c:pt idx="8">
                  <c:v>3.5586666666666669</c:v>
                </c:pt>
                <c:pt idx="9">
                  <c:v>10.14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DC-4D97-870C-E17951B39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29311"/>
        <c:axId val="419537823"/>
      </c:scatterChart>
      <c:valAx>
        <c:axId val="13512931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537823"/>
        <c:crosses val="autoZero"/>
        <c:crossBetween val="midCat"/>
      </c:valAx>
      <c:valAx>
        <c:axId val="41953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12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MUP/s Comparison : Contest1 / Rayleigh-Taylor-Instability 2D (10,000 Particles, Compiler: gcc)</a:t>
            </a:r>
          </a:p>
          <a:p>
            <a:pPr>
              <a:defRPr/>
            </a:pPr>
            <a:r>
              <a:rPr lang="de-DE"/>
              <a:t>Simulation of 1000 Iterations on CoolMUC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 1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Tabelle1!$B$42:$B$51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Tabelle1!$D$42:$D$51</c:f>
              <c:numCache>
                <c:formatCode>0.00</c:formatCode>
                <c:ptCount val="10"/>
                <c:pt idx="0">
                  <c:v>2401536.9836695488</c:v>
                </c:pt>
                <c:pt idx="1">
                  <c:v>3088326.1272390364</c:v>
                </c:pt>
                <c:pt idx="2">
                  <c:v>2881844.3804034581</c:v>
                </c:pt>
                <c:pt idx="3">
                  <c:v>3393281.3030200205</c:v>
                </c:pt>
                <c:pt idx="4">
                  <c:v>3806623.5249333843</c:v>
                </c:pt>
                <c:pt idx="5">
                  <c:v>3850596.8425105894</c:v>
                </c:pt>
                <c:pt idx="6">
                  <c:v>3926187.6717707105</c:v>
                </c:pt>
                <c:pt idx="7">
                  <c:v>3595828.8385472852</c:v>
                </c:pt>
                <c:pt idx="8">
                  <c:v>2004008.0160320641</c:v>
                </c:pt>
                <c:pt idx="9" formatCode="General">
                  <c:v>898876.40449438198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DC-4D97-870C-E17951B39B4C}"/>
            </c:ext>
          </c:extLst>
        </c:ser>
        <c:ser>
          <c:idx val="1"/>
          <c:order val="1"/>
          <c:tx>
            <c:v>Run 2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Tabelle1!$B$42:$B$51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Tabelle1!$G$42:$G$51</c:f>
              <c:numCache>
                <c:formatCode>0.00</c:formatCode>
                <c:ptCount val="10"/>
                <c:pt idx="0">
                  <c:v>2074688.7966804977</c:v>
                </c:pt>
                <c:pt idx="1">
                  <c:v>3132832.0802005013</c:v>
                </c:pt>
                <c:pt idx="2">
                  <c:v>2813731.0073157009</c:v>
                </c:pt>
                <c:pt idx="3">
                  <c:v>3368137.4200067366</c:v>
                </c:pt>
                <c:pt idx="4">
                  <c:v>3586800.5738880918</c:v>
                </c:pt>
                <c:pt idx="5">
                  <c:v>3816793.8931297706</c:v>
                </c:pt>
                <c:pt idx="6">
                  <c:v>3755163.3496057079</c:v>
                </c:pt>
                <c:pt idx="7">
                  <c:v>3517411.1853675693</c:v>
                </c:pt>
                <c:pt idx="8">
                  <c:v>3424657.5342465756</c:v>
                </c:pt>
                <c:pt idx="9" formatCode="General">
                  <c:v>1066098.081023454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DC-4D97-870C-E17951B39B4C}"/>
            </c:ext>
          </c:extLst>
        </c:ser>
        <c:ser>
          <c:idx val="2"/>
          <c:order val="2"/>
          <c:tx>
            <c:v>Run 3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Tabelle1!$B$42:$B$51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Tabelle1!$J$42:$J$51</c:f>
              <c:numCache>
                <c:formatCode>0.00</c:formatCode>
                <c:ptCount val="10"/>
                <c:pt idx="0">
                  <c:v>2057613.1687242796</c:v>
                </c:pt>
                <c:pt idx="1">
                  <c:v>3127932.4366593682</c:v>
                </c:pt>
                <c:pt idx="2">
                  <c:v>2897710.8084613155</c:v>
                </c:pt>
                <c:pt idx="3">
                  <c:v>3197953.309881676</c:v>
                </c:pt>
                <c:pt idx="4">
                  <c:v>3827018.7523918869</c:v>
                </c:pt>
                <c:pt idx="5">
                  <c:v>3894080.9968847353</c:v>
                </c:pt>
                <c:pt idx="6">
                  <c:v>3871467.2861014321</c:v>
                </c:pt>
                <c:pt idx="7">
                  <c:v>3792188.0925293895</c:v>
                </c:pt>
                <c:pt idx="8">
                  <c:v>3615328.9949385393</c:v>
                </c:pt>
                <c:pt idx="9" formatCode="General">
                  <c:v>1008572.8693898135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DC-4D97-870C-E17951B39B4C}"/>
            </c:ext>
          </c:extLst>
        </c:ser>
        <c:ser>
          <c:idx val="3"/>
          <c:order val="3"/>
          <c:tx>
            <c:v>Avg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Tabelle1!$B$42:$B$51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Tabelle1!$M$42:$M$51</c:f>
              <c:numCache>
                <c:formatCode>General</c:formatCode>
                <c:ptCount val="10"/>
                <c:pt idx="0">
                  <c:v>2177946.3163581085</c:v>
                </c:pt>
                <c:pt idx="1">
                  <c:v>3116363.5480329688</c:v>
                </c:pt>
                <c:pt idx="2">
                  <c:v>2864428.7320601582</c:v>
                </c:pt>
                <c:pt idx="3">
                  <c:v>3319790.6776361442</c:v>
                </c:pt>
                <c:pt idx="4">
                  <c:v>3740147.6170711205</c:v>
                </c:pt>
                <c:pt idx="5">
                  <c:v>3853823.9108416983</c:v>
                </c:pt>
                <c:pt idx="6">
                  <c:v>3850939.43582595</c:v>
                </c:pt>
                <c:pt idx="7">
                  <c:v>3635142.7054814151</c:v>
                </c:pt>
                <c:pt idx="8">
                  <c:v>3014664.8484057263</c:v>
                </c:pt>
                <c:pt idx="9">
                  <c:v>991182.45163588319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DC-4D97-870C-E17951B39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29311"/>
        <c:axId val="419537823"/>
      </c:scatterChart>
      <c:valAx>
        <c:axId val="13512931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537823"/>
        <c:crosses val="autoZero"/>
        <c:crossBetween val="midCat"/>
      </c:valAx>
      <c:valAx>
        <c:axId val="41953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Million Molecule Updates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129311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 Comparison : Contest1 / Rayleigh-Taylor-Instability 2D (10,000 Particles, Compiler: gcc)</a:t>
            </a:r>
          </a:p>
          <a:p>
            <a:pPr>
              <a:defRPr/>
            </a:pPr>
            <a:r>
              <a:rPr lang="de-DE"/>
              <a:t>Simulation of 1000 Iterations on CoolMUC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 1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Tabelle1!$B$42:$B$51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Tabelle1!$E$42:$E$51</c:f>
              <c:numCache>
                <c:formatCode>General</c:formatCode>
                <c:ptCount val="10"/>
                <c:pt idx="0">
                  <c:v>1</c:v>
                </c:pt>
                <c:pt idx="1">
                  <c:v>1.2859789993823347</c:v>
                </c:pt>
                <c:pt idx="2">
                  <c:v>1.2</c:v>
                </c:pt>
                <c:pt idx="3">
                  <c:v>1.4129623345775364</c:v>
                </c:pt>
                <c:pt idx="4">
                  <c:v>1.5850780357822611</c:v>
                </c:pt>
                <c:pt idx="5">
                  <c:v>1.6033885252214093</c:v>
                </c:pt>
                <c:pt idx="6">
                  <c:v>1.6348645465253238</c:v>
                </c:pt>
                <c:pt idx="7">
                  <c:v>1.4973031283710894</c:v>
                </c:pt>
                <c:pt idx="8">
                  <c:v>0.83446893787575138</c:v>
                </c:pt>
                <c:pt idx="9">
                  <c:v>0.37429213483146062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DC-4D97-870C-E17951B39B4C}"/>
            </c:ext>
          </c:extLst>
        </c:ser>
        <c:ser>
          <c:idx val="1"/>
          <c:order val="1"/>
          <c:tx>
            <c:v>Run 2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Tabelle1!$B$42:$B$51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Tabelle1!$H$42:$H$51</c:f>
              <c:numCache>
                <c:formatCode>General</c:formatCode>
                <c:ptCount val="10"/>
                <c:pt idx="0">
                  <c:v>1</c:v>
                </c:pt>
                <c:pt idx="1">
                  <c:v>1.5100250626566416</c:v>
                </c:pt>
                <c:pt idx="2">
                  <c:v>1.3562183455261678</c:v>
                </c:pt>
                <c:pt idx="3">
                  <c:v>1.623442236443247</c:v>
                </c:pt>
                <c:pt idx="4">
                  <c:v>1.7288378766140604</c:v>
                </c:pt>
                <c:pt idx="5">
                  <c:v>1.8396946564885497</c:v>
                </c:pt>
                <c:pt idx="6">
                  <c:v>1.8099887345099515</c:v>
                </c:pt>
                <c:pt idx="7">
                  <c:v>1.6953921913471686</c:v>
                </c:pt>
                <c:pt idx="8">
                  <c:v>1.6506849315068495</c:v>
                </c:pt>
                <c:pt idx="9">
                  <c:v>0.51385927505330486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DC-4D97-870C-E17951B39B4C}"/>
            </c:ext>
          </c:extLst>
        </c:ser>
        <c:ser>
          <c:idx val="2"/>
          <c:order val="2"/>
          <c:tx>
            <c:v>Run 3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Tabelle1!$B$42:$B$51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Tabelle1!$K$42:$K$51</c:f>
              <c:numCache>
                <c:formatCode>General</c:formatCode>
                <c:ptCount val="10"/>
                <c:pt idx="0">
                  <c:v>1</c:v>
                </c:pt>
                <c:pt idx="1">
                  <c:v>1.5201751642164529</c:v>
                </c:pt>
                <c:pt idx="2">
                  <c:v>1.4082874529121994</c:v>
                </c:pt>
                <c:pt idx="3">
                  <c:v>1.5542053086024945</c:v>
                </c:pt>
                <c:pt idx="4">
                  <c:v>1.859931113662457</c:v>
                </c:pt>
                <c:pt idx="5">
                  <c:v>1.8925233644859814</c:v>
                </c:pt>
                <c:pt idx="6">
                  <c:v>1.8815331010452963</c:v>
                </c:pt>
                <c:pt idx="7">
                  <c:v>1.8430034129692834</c:v>
                </c:pt>
                <c:pt idx="8">
                  <c:v>1.7570498915401302</c:v>
                </c:pt>
                <c:pt idx="9">
                  <c:v>0.49016641452344939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DC-4D97-870C-E17951B39B4C}"/>
            </c:ext>
          </c:extLst>
        </c:ser>
        <c:ser>
          <c:idx val="3"/>
          <c:order val="3"/>
          <c:tx>
            <c:v>Avg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Tabelle1!$B$42:$B$51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Tabelle1!$N$42:$N$51</c:f>
              <c:numCache>
                <c:formatCode>General</c:formatCode>
                <c:ptCount val="10"/>
                <c:pt idx="0">
                  <c:v>1</c:v>
                </c:pt>
                <c:pt idx="1">
                  <c:v>1.4387264087518099</c:v>
                </c:pt>
                <c:pt idx="2">
                  <c:v>1.321501932812789</c:v>
                </c:pt>
                <c:pt idx="3">
                  <c:v>1.5302032932077594</c:v>
                </c:pt>
                <c:pt idx="4">
                  <c:v>1.7246156753529263</c:v>
                </c:pt>
                <c:pt idx="5">
                  <c:v>1.7785355153986468</c:v>
                </c:pt>
                <c:pt idx="6">
                  <c:v>1.7754621273601903</c:v>
                </c:pt>
                <c:pt idx="7">
                  <c:v>1.6785662442291802</c:v>
                </c:pt>
                <c:pt idx="8">
                  <c:v>1.414067920307577</c:v>
                </c:pt>
                <c:pt idx="9">
                  <c:v>0.45943927480273827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DC-4D97-870C-E17951B39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29311"/>
        <c:axId val="419537823"/>
      </c:scatterChart>
      <c:valAx>
        <c:axId val="13512931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537823"/>
        <c:crosses val="autoZero"/>
        <c:crossBetween val="midCat"/>
      </c:valAx>
      <c:valAx>
        <c:axId val="41953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Tite</a:t>
                </a: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Speedup [Time(1 Thread)/Time(n Threads)]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12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Time Comparison : Contest1 / Rayleigh-Taylor-Instability 2D </a:t>
            </a:r>
          </a:p>
          <a:p>
            <a:pPr>
              <a:defRPr/>
            </a:pPr>
            <a:r>
              <a:rPr lang="de-DE"/>
              <a:t>(10,000 Particles, Average</a:t>
            </a:r>
            <a:r>
              <a:rPr lang="de-DE" baseline="0"/>
              <a:t> of three runs per compiler</a:t>
            </a:r>
            <a:r>
              <a:rPr lang="de-DE"/>
              <a:t>)</a:t>
            </a:r>
          </a:p>
          <a:p>
            <a:pPr>
              <a:defRPr/>
            </a:pPr>
            <a:r>
              <a:rPr lang="de-DE"/>
              <a:t>Simulation of 1000 Iterations on CoolMUC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icpx (Intel)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Tabelle1!$B$7:$B$16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Tabelle1!$L$7:$L$16</c:f>
              <c:numCache>
                <c:formatCode>General</c:formatCode>
                <c:ptCount val="10"/>
                <c:pt idx="0">
                  <c:v>2.4319999999999999</c:v>
                </c:pt>
                <c:pt idx="1">
                  <c:v>2.3416666666666668</c:v>
                </c:pt>
                <c:pt idx="2">
                  <c:v>1.9086666666666667</c:v>
                </c:pt>
                <c:pt idx="3">
                  <c:v>1.569</c:v>
                </c:pt>
                <c:pt idx="4">
                  <c:v>2.1433333333333331</c:v>
                </c:pt>
                <c:pt idx="5">
                  <c:v>2.1896666666666671</c:v>
                </c:pt>
                <c:pt idx="6">
                  <c:v>2.2756666666666665</c:v>
                </c:pt>
                <c:pt idx="7">
                  <c:v>2.3356666666666666</c:v>
                </c:pt>
                <c:pt idx="8">
                  <c:v>2.2920000000000003</c:v>
                </c:pt>
                <c:pt idx="9">
                  <c:v>2.321333333333333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B0-48E4-8FBE-57E0779C3BA8}"/>
            </c:ext>
          </c:extLst>
        </c:ser>
        <c:ser>
          <c:idx val="3"/>
          <c:order val="1"/>
          <c:tx>
            <c:v>gcc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Tabelle1!$B$42:$B$51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Tabelle1!$L$42:$L$51</c:f>
              <c:numCache>
                <c:formatCode>General</c:formatCode>
                <c:ptCount val="10"/>
                <c:pt idx="0">
                  <c:v>4.6146666666666674</c:v>
                </c:pt>
                <c:pt idx="1">
                  <c:v>3.2089999999999996</c:v>
                </c:pt>
                <c:pt idx="2">
                  <c:v>3.4916666666666667</c:v>
                </c:pt>
                <c:pt idx="3">
                  <c:v>3.0143333333333331</c:v>
                </c:pt>
                <c:pt idx="4">
                  <c:v>2.6759999999999997</c:v>
                </c:pt>
                <c:pt idx="5">
                  <c:v>2.5950000000000002</c:v>
                </c:pt>
                <c:pt idx="6">
                  <c:v>2.5976666666666666</c:v>
                </c:pt>
                <c:pt idx="7">
                  <c:v>2.7536666666666672</c:v>
                </c:pt>
                <c:pt idx="8">
                  <c:v>3.5586666666666669</c:v>
                </c:pt>
                <c:pt idx="9">
                  <c:v>10.14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B0-48E4-8FBE-57E0779C3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29311"/>
        <c:axId val="419537823"/>
      </c:scatterChart>
      <c:valAx>
        <c:axId val="13512931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537823"/>
        <c:crosses val="autoZero"/>
        <c:crossBetween val="midCat"/>
      </c:valAx>
      <c:valAx>
        <c:axId val="41953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12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MUP/s Comparison : Contest1 / Rayleigh-Taylor-Instability 2D (10,000 Particles, Average of three runs per compiler)</a:t>
            </a:r>
          </a:p>
          <a:p>
            <a:pPr>
              <a:defRPr/>
            </a:pPr>
            <a:r>
              <a:rPr lang="de-DE"/>
              <a:t>Simulation of 1000 Iterations on CoolMUC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icpx (Intel)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Tabelle1!$B$7:$B$16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Tabelle1!$M$7:$M$16</c:f>
              <c:numCache>
                <c:formatCode>General</c:formatCode>
                <c:ptCount val="10"/>
                <c:pt idx="0">
                  <c:v>4111871.2576328949</c:v>
                </c:pt>
                <c:pt idx="1">
                  <c:v>4270576.782497081</c:v>
                </c:pt>
                <c:pt idx="2">
                  <c:v>5239327.1217484856</c:v>
                </c:pt>
                <c:pt idx="3">
                  <c:v>6373664.4088233337</c:v>
                </c:pt>
                <c:pt idx="4">
                  <c:v>4665657.2158579146</c:v>
                </c:pt>
                <c:pt idx="5">
                  <c:v>4567173.4174317205</c:v>
                </c:pt>
                <c:pt idx="6">
                  <c:v>4400512.0689088339</c:v>
                </c:pt>
                <c:pt idx="7">
                  <c:v>4282039.7963978974</c:v>
                </c:pt>
                <c:pt idx="8">
                  <c:v>4370095.2926464975</c:v>
                </c:pt>
                <c:pt idx="9">
                  <c:v>4308229.73336579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DC-4D97-870C-E17951B39B4C}"/>
            </c:ext>
          </c:extLst>
        </c:ser>
        <c:ser>
          <c:idx val="1"/>
          <c:order val="1"/>
          <c:tx>
            <c:v>gcc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Tabelle1!$B$42:$B$51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Tabelle1!$M$42:$M$51</c:f>
              <c:numCache>
                <c:formatCode>General</c:formatCode>
                <c:ptCount val="10"/>
                <c:pt idx="0">
                  <c:v>2177946.3163581085</c:v>
                </c:pt>
                <c:pt idx="1">
                  <c:v>3116363.5480329688</c:v>
                </c:pt>
                <c:pt idx="2">
                  <c:v>2864428.7320601582</c:v>
                </c:pt>
                <c:pt idx="3">
                  <c:v>3319790.6776361442</c:v>
                </c:pt>
                <c:pt idx="4">
                  <c:v>3740147.6170711205</c:v>
                </c:pt>
                <c:pt idx="5">
                  <c:v>3853823.9108416983</c:v>
                </c:pt>
                <c:pt idx="6">
                  <c:v>3850939.43582595</c:v>
                </c:pt>
                <c:pt idx="7">
                  <c:v>3635142.7054814151</c:v>
                </c:pt>
                <c:pt idx="8">
                  <c:v>3014664.8484057263</c:v>
                </c:pt>
                <c:pt idx="9">
                  <c:v>991182.45163588319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DC-4D97-870C-E17951B39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29311"/>
        <c:axId val="419537823"/>
      </c:scatterChart>
      <c:valAx>
        <c:axId val="13512931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537823"/>
        <c:crosses val="autoZero"/>
        <c:crossBetween val="midCat"/>
      </c:valAx>
      <c:valAx>
        <c:axId val="41953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Million Molecule Updates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129311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 Comparison : Contest1 / Rayleigh-Taylor-Instability 2D (10,000 Particles, Average of three runs per compiler)</a:t>
            </a:r>
          </a:p>
          <a:p>
            <a:pPr>
              <a:defRPr/>
            </a:pPr>
            <a:r>
              <a:rPr lang="de-DE"/>
              <a:t>Simulation of 1000 Iterations on CoolMUC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icpx (Intel)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Tabelle1!$B$7:$B$16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Tabelle1!$N$7:$N$16</c:f>
              <c:numCache>
                <c:formatCode>General</c:formatCode>
                <c:ptCount val="10"/>
                <c:pt idx="0">
                  <c:v>1</c:v>
                </c:pt>
                <c:pt idx="1">
                  <c:v>1.0386045956270309</c:v>
                </c:pt>
                <c:pt idx="2">
                  <c:v>1.2742161904941629</c:v>
                </c:pt>
                <c:pt idx="3">
                  <c:v>1.5500967654367113</c:v>
                </c:pt>
                <c:pt idx="4">
                  <c:v>1.1346950307225423</c:v>
                </c:pt>
                <c:pt idx="5">
                  <c:v>1.1107477283800289</c:v>
                </c:pt>
                <c:pt idx="6">
                  <c:v>1.0701600309407118</c:v>
                </c:pt>
                <c:pt idx="7">
                  <c:v>1.0414157697284292</c:v>
                </c:pt>
                <c:pt idx="8">
                  <c:v>1.0629156394497905</c:v>
                </c:pt>
                <c:pt idx="9">
                  <c:v>1.0477868206729199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A4-4093-B521-4B7D0A397DBE}"/>
            </c:ext>
          </c:extLst>
        </c:ser>
        <c:ser>
          <c:idx val="3"/>
          <c:order val="1"/>
          <c:tx>
            <c:v>gcc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Tabelle1!$B$42:$B$51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Tabelle1!$N$42:$N$51</c:f>
              <c:numCache>
                <c:formatCode>General</c:formatCode>
                <c:ptCount val="10"/>
                <c:pt idx="0">
                  <c:v>1</c:v>
                </c:pt>
                <c:pt idx="1">
                  <c:v>1.4387264087518099</c:v>
                </c:pt>
                <c:pt idx="2">
                  <c:v>1.321501932812789</c:v>
                </c:pt>
                <c:pt idx="3">
                  <c:v>1.5302032932077594</c:v>
                </c:pt>
                <c:pt idx="4">
                  <c:v>1.7246156753529263</c:v>
                </c:pt>
                <c:pt idx="5">
                  <c:v>1.7785355153986468</c:v>
                </c:pt>
                <c:pt idx="6">
                  <c:v>1.7754621273601903</c:v>
                </c:pt>
                <c:pt idx="7">
                  <c:v>1.6785662442291802</c:v>
                </c:pt>
                <c:pt idx="8">
                  <c:v>1.414067920307577</c:v>
                </c:pt>
                <c:pt idx="9">
                  <c:v>0.45943927480273827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A4-4093-B521-4B7D0A397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29311"/>
        <c:axId val="419537823"/>
      </c:scatterChart>
      <c:valAx>
        <c:axId val="13512931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537823"/>
        <c:crosses val="autoZero"/>
        <c:crossBetween val="midCat"/>
      </c:valAx>
      <c:valAx>
        <c:axId val="41953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Tite</a:t>
                </a: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Speedup [Time(1 Thread)/Time(n Threads)]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12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560295</xdr:colOff>
      <xdr:row>16</xdr:row>
      <xdr:rowOff>145676</xdr:rowOff>
    </xdr:from>
    <xdr:to>
      <xdr:col>6</xdr:col>
      <xdr:colOff>776865</xdr:colOff>
      <xdr:row>35</xdr:row>
      <xdr:rowOff>126176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6506C1FF-BCDB-478D-B0A3-B1BCAA177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790137</xdr:colOff>
      <xdr:row>16</xdr:row>
      <xdr:rowOff>152716</xdr:rowOff>
    </xdr:from>
    <xdr:to>
      <xdr:col>13</xdr:col>
      <xdr:colOff>501882</xdr:colOff>
      <xdr:row>35</xdr:row>
      <xdr:rowOff>133216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0BCD2AEA-829B-48AB-874B-432653373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603950</xdr:colOff>
      <xdr:row>16</xdr:row>
      <xdr:rowOff>168478</xdr:rowOff>
    </xdr:from>
    <xdr:to>
      <xdr:col>23</xdr:col>
      <xdr:colOff>413186</xdr:colOff>
      <xdr:row>35</xdr:row>
      <xdr:rowOff>148978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08481A4F-9A00-45DE-B1DF-68F4E8AD0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6</xdr:col>
      <xdr:colOff>821688</xdr:colOff>
      <xdr:row>70</xdr:row>
      <xdr:rowOff>171000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A1EE60B0-7D9B-4835-94F9-108D39774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834960</xdr:colOff>
      <xdr:row>52</xdr:row>
      <xdr:rowOff>7040</xdr:rowOff>
    </xdr:from>
    <xdr:to>
      <xdr:col>13</xdr:col>
      <xdr:colOff>546705</xdr:colOff>
      <xdr:row>70</xdr:row>
      <xdr:rowOff>178040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D8723112-A422-45D1-B988-27C8FEFF6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648773</xdr:colOff>
      <xdr:row>52</xdr:row>
      <xdr:rowOff>22802</xdr:rowOff>
    </xdr:from>
    <xdr:to>
      <xdr:col>23</xdr:col>
      <xdr:colOff>458009</xdr:colOff>
      <xdr:row>71</xdr:row>
      <xdr:rowOff>3302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B2981E97-3AB8-4AD5-A2DB-325C2DAB6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6</xdr:col>
      <xdr:colOff>821688</xdr:colOff>
      <xdr:row>93</xdr:row>
      <xdr:rowOff>171000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5A7F3D21-128C-4C54-A0A8-7B8F61A66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930088</xdr:colOff>
      <xdr:row>74</xdr:row>
      <xdr:rowOff>168088</xdr:rowOff>
    </xdr:from>
    <xdr:to>
      <xdr:col>13</xdr:col>
      <xdr:colOff>641833</xdr:colOff>
      <xdr:row>93</xdr:row>
      <xdr:rowOff>148588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A3C3EF43-C262-45B3-B204-60C2663C4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75</xdr:row>
      <xdr:rowOff>0</xdr:rowOff>
    </xdr:from>
    <xdr:to>
      <xdr:col>24</xdr:col>
      <xdr:colOff>66972</xdr:colOff>
      <xdr:row>93</xdr:row>
      <xdr:rowOff>171000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BFFD1F40-C232-4D80-A1C9-AB8EFFEBF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51"/>
  <sheetViews>
    <sheetView tabSelected="1" topLeftCell="C5" zoomScale="85" zoomScaleNormal="85" workbookViewId="0">
      <selection activeCell="P42" sqref="P42"/>
    </sheetView>
  </sheetViews>
  <sheetFormatPr baseColWidth="10" defaultColWidth="9.140625" defaultRowHeight="15" x14ac:dyDescent="0.25"/>
  <cols>
    <col min="2" max="2" width="12.28515625" customWidth="1"/>
    <col min="3" max="3" width="16" customWidth="1"/>
    <col min="4" max="4" width="18.42578125" customWidth="1"/>
    <col min="5" max="5" width="17.85546875" customWidth="1"/>
    <col min="6" max="6" width="17.5703125" customWidth="1"/>
    <col min="7" max="7" width="15" customWidth="1"/>
    <col min="8" max="8" width="14.85546875" customWidth="1"/>
    <col min="9" max="9" width="16" customWidth="1"/>
    <col min="10" max="10" width="14.5703125" customWidth="1"/>
    <col min="12" max="12" width="14.140625" customWidth="1"/>
    <col min="13" max="13" width="12.42578125" customWidth="1"/>
    <col min="14" max="14" width="12.85546875" customWidth="1"/>
  </cols>
  <sheetData>
    <row r="2" spans="2:14" ht="15.75" thickBot="1" x14ac:dyDescent="0.3"/>
    <row r="3" spans="2:14" ht="15.75" thickBot="1" x14ac:dyDescent="0.3">
      <c r="B3" s="20" t="s">
        <v>7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2"/>
    </row>
    <row r="4" spans="2:14" ht="15.75" thickBot="1" x14ac:dyDescent="0.3">
      <c r="B4" t="s">
        <v>9</v>
      </c>
      <c r="D4">
        <f>1000*10000</f>
        <v>10000000</v>
      </c>
    </row>
    <row r="5" spans="2:14" ht="15.75" thickBot="1" x14ac:dyDescent="0.3">
      <c r="C5" s="17" t="s">
        <v>2</v>
      </c>
      <c r="D5" s="18"/>
      <c r="E5" s="19"/>
      <c r="F5" s="17" t="s">
        <v>4</v>
      </c>
      <c r="G5" s="18"/>
      <c r="H5" s="19"/>
      <c r="I5" s="17" t="s">
        <v>5</v>
      </c>
      <c r="J5" s="18"/>
      <c r="K5" s="19"/>
      <c r="L5" s="17" t="s">
        <v>6</v>
      </c>
      <c r="M5" s="18"/>
      <c r="N5" s="19"/>
    </row>
    <row r="6" spans="2:14" ht="15.75" thickBot="1" x14ac:dyDescent="0.3">
      <c r="B6" s="13" t="s">
        <v>8</v>
      </c>
      <c r="C6" s="10" t="s">
        <v>0</v>
      </c>
      <c r="D6" s="11" t="s">
        <v>3</v>
      </c>
      <c r="E6" s="12" t="s">
        <v>1</v>
      </c>
      <c r="F6" s="14" t="s">
        <v>0</v>
      </c>
      <c r="G6" s="15" t="s">
        <v>3</v>
      </c>
      <c r="H6" s="16" t="s">
        <v>1</v>
      </c>
      <c r="I6" s="10" t="s">
        <v>0</v>
      </c>
      <c r="J6" s="11" t="s">
        <v>3</v>
      </c>
      <c r="K6" s="12" t="s">
        <v>1</v>
      </c>
      <c r="L6" s="15" t="s">
        <v>0</v>
      </c>
      <c r="M6" s="15" t="s">
        <v>3</v>
      </c>
      <c r="N6" s="16" t="s">
        <v>1</v>
      </c>
    </row>
    <row r="7" spans="2:14" x14ac:dyDescent="0.25">
      <c r="B7" s="7">
        <v>1</v>
      </c>
      <c r="C7" s="2">
        <v>2.4260000000000002</v>
      </c>
      <c r="D7" s="1">
        <f>$D$4/C7</f>
        <v>4122011.5416323161</v>
      </c>
      <c r="E7" s="3">
        <f>C$7/C7</f>
        <v>1</v>
      </c>
      <c r="F7" s="2">
        <v>2.4289999999999998</v>
      </c>
      <c r="G7" s="1">
        <f>$D$4/F7</f>
        <v>4116920.5434335121</v>
      </c>
      <c r="H7" s="3">
        <f>F$7/F7</f>
        <v>1</v>
      </c>
      <c r="I7" s="2">
        <v>2.4409999999999998</v>
      </c>
      <c r="J7" s="1">
        <f>$D$4/I7</f>
        <v>4096681.6878328556</v>
      </c>
      <c r="K7" s="3">
        <f>I$7/I7</f>
        <v>1</v>
      </c>
      <c r="L7">
        <f>AVERAGE(C7,F7,I7)</f>
        <v>2.4319999999999999</v>
      </c>
      <c r="M7">
        <f>AVERAGE(D7,G7,J7)</f>
        <v>4111871.2576328949</v>
      </c>
      <c r="N7" s="3">
        <f>AVERAGE(E7,H7,K7)</f>
        <v>1</v>
      </c>
    </row>
    <row r="8" spans="2:14" x14ac:dyDescent="0.25">
      <c r="B8" s="8">
        <v>2</v>
      </c>
      <c r="C8" s="2">
        <v>2.3290000000000002</v>
      </c>
      <c r="D8" s="1">
        <f>$D$4/C8</f>
        <v>4293688.2782310005</v>
      </c>
      <c r="E8" s="3">
        <f>C$7/C8</f>
        <v>1.0416487762988407</v>
      </c>
      <c r="F8" s="2">
        <v>2.3580000000000001</v>
      </c>
      <c r="G8" s="1">
        <f>$D$4/F8</f>
        <v>4240882.1034775227</v>
      </c>
      <c r="H8" s="3">
        <f>F$7/F8</f>
        <v>1.0301102629346903</v>
      </c>
      <c r="I8" s="2">
        <v>2.3380000000000001</v>
      </c>
      <c r="J8" s="1">
        <f>$D$4/I8</f>
        <v>4277159.9657827206</v>
      </c>
      <c r="K8" s="3">
        <f>I$7/I8</f>
        <v>1.0440547476475619</v>
      </c>
      <c r="L8">
        <f t="shared" ref="L8:L16" si="0">AVERAGE(C8,F8,I8)</f>
        <v>2.3416666666666668</v>
      </c>
      <c r="M8">
        <f t="shared" ref="M8:M16" si="1">AVERAGE(D8,G8,J8)</f>
        <v>4270576.782497081</v>
      </c>
      <c r="N8" s="3">
        <f t="shared" ref="N8:N16" si="2">AVERAGE(E8,H8,K8)</f>
        <v>1.0386045956270309</v>
      </c>
    </row>
    <row r="9" spans="2:14" x14ac:dyDescent="0.25">
      <c r="B9" s="8">
        <v>4</v>
      </c>
      <c r="C9" s="2">
        <v>1.913</v>
      </c>
      <c r="D9" s="1">
        <f>$D$4/C9</f>
        <v>5227391.5316257188</v>
      </c>
      <c r="E9" s="3">
        <f>C$7/C9</f>
        <v>1.2681651855723994</v>
      </c>
      <c r="F9" s="2">
        <v>1.9139999999999999</v>
      </c>
      <c r="G9" s="1">
        <f>$D$4/F9</f>
        <v>5224660.39707419</v>
      </c>
      <c r="H9" s="3">
        <f>F$7/F9</f>
        <v>1.2690700104493207</v>
      </c>
      <c r="I9" s="2">
        <v>1.899</v>
      </c>
      <c r="J9" s="1">
        <f>$D$4/I9</f>
        <v>5265929.4365455499</v>
      </c>
      <c r="K9" s="3">
        <f>I$7/I9</f>
        <v>1.2854133754607686</v>
      </c>
      <c r="L9">
        <f t="shared" si="0"/>
        <v>1.9086666666666667</v>
      </c>
      <c r="M9">
        <f t="shared" si="1"/>
        <v>5239327.1217484856</v>
      </c>
      <c r="N9" s="3">
        <f t="shared" si="2"/>
        <v>1.2742161904941629</v>
      </c>
    </row>
    <row r="10" spans="2:14" x14ac:dyDescent="0.25">
      <c r="B10" s="8">
        <v>8</v>
      </c>
      <c r="C10" s="2">
        <v>1.5780000000000001</v>
      </c>
      <c r="D10" s="1">
        <f>$D$4/C10</f>
        <v>6337135.614702154</v>
      </c>
      <c r="E10" s="3">
        <f>C$7/C10</f>
        <v>1.5373891001267428</v>
      </c>
      <c r="F10" s="2">
        <v>1.571</v>
      </c>
      <c r="G10" s="1">
        <f>$D$4/F10</f>
        <v>6365372.3742838958</v>
      </c>
      <c r="H10" s="3">
        <f>F$7/F10</f>
        <v>1.5461489497135581</v>
      </c>
      <c r="I10" s="2">
        <v>1.5580000000000001</v>
      </c>
      <c r="J10" s="1">
        <f>$D$4/I10</f>
        <v>6418485.2374839531</v>
      </c>
      <c r="K10" s="3">
        <f>I$7/I10</f>
        <v>1.5667522464698329</v>
      </c>
      <c r="L10">
        <f t="shared" si="0"/>
        <v>1.569</v>
      </c>
      <c r="M10">
        <f t="shared" si="1"/>
        <v>6373664.4088233337</v>
      </c>
      <c r="N10" s="3">
        <f t="shared" si="2"/>
        <v>1.5500967654367113</v>
      </c>
    </row>
    <row r="11" spans="2:14" x14ac:dyDescent="0.25">
      <c r="B11" s="8">
        <v>16</v>
      </c>
      <c r="C11" s="2">
        <v>2.1469999999999998</v>
      </c>
      <c r="D11" s="1">
        <f>$D$4/C11</f>
        <v>4657661.8537494186</v>
      </c>
      <c r="E11" s="3">
        <f>C$7/C11</f>
        <v>1.129948765719609</v>
      </c>
      <c r="F11" s="2">
        <v>2.1469999999999998</v>
      </c>
      <c r="G11" s="1">
        <f>$D$4/F11</f>
        <v>4657661.8537494186</v>
      </c>
      <c r="H11" s="3">
        <f>F$7/F11</f>
        <v>1.1313460642757336</v>
      </c>
      <c r="I11" s="2">
        <v>2.1360000000000001</v>
      </c>
      <c r="J11" s="1">
        <f>$D$4/I11</f>
        <v>4681647.9400749058</v>
      </c>
      <c r="K11" s="3">
        <f>I$7/I11</f>
        <v>1.1427902621722845</v>
      </c>
      <c r="L11">
        <f t="shared" si="0"/>
        <v>2.1433333333333331</v>
      </c>
      <c r="M11">
        <f t="shared" si="1"/>
        <v>4665657.2158579146</v>
      </c>
      <c r="N11" s="3">
        <f t="shared" si="2"/>
        <v>1.1346950307225423</v>
      </c>
    </row>
    <row r="12" spans="2:14" x14ac:dyDescent="0.25">
      <c r="B12" s="8">
        <v>28</v>
      </c>
      <c r="C12" s="2">
        <v>2.2130000000000001</v>
      </c>
      <c r="D12" s="1">
        <f>$D$4/C12</f>
        <v>4518752.8242205149</v>
      </c>
      <c r="E12" s="3">
        <f>C$7/C12</f>
        <v>1.0962494351558969</v>
      </c>
      <c r="F12" s="2">
        <v>2.1739999999999999</v>
      </c>
      <c r="G12" s="1">
        <f>$D$4/F12</f>
        <v>4599816.0073597059</v>
      </c>
      <c r="H12" s="3">
        <f>F$7/F12</f>
        <v>1.1172953081876724</v>
      </c>
      <c r="I12" s="2">
        <v>2.1819999999999999</v>
      </c>
      <c r="J12" s="1">
        <f>$D$4/I12</f>
        <v>4582951.4207149409</v>
      </c>
      <c r="K12" s="3">
        <f>I$7/I12</f>
        <v>1.1186984417965169</v>
      </c>
      <c r="L12">
        <f t="shared" si="0"/>
        <v>2.1896666666666671</v>
      </c>
      <c r="M12">
        <f t="shared" si="1"/>
        <v>4567173.4174317205</v>
      </c>
      <c r="N12" s="3">
        <f t="shared" si="2"/>
        <v>1.1107477283800289</v>
      </c>
    </row>
    <row r="13" spans="2:14" x14ac:dyDescent="0.25">
      <c r="B13" s="8">
        <v>42</v>
      </c>
      <c r="C13" s="2">
        <v>2.3250000000000002</v>
      </c>
      <c r="D13" s="1">
        <f>$D$4/C13</f>
        <v>4301075.2688172041</v>
      </c>
      <c r="E13" s="3">
        <f>C$7/C13</f>
        <v>1.0434408602150538</v>
      </c>
      <c r="F13" s="2">
        <v>2.157</v>
      </c>
      <c r="G13" s="1">
        <f>$D$4/F13</f>
        <v>4636068.6138154846</v>
      </c>
      <c r="H13" s="3">
        <f>F$7/F13</f>
        <v>1.1261010662957811</v>
      </c>
      <c r="I13" s="2">
        <v>2.3450000000000002</v>
      </c>
      <c r="J13" s="1">
        <f>$D$4/I13</f>
        <v>4264392.3240938159</v>
      </c>
      <c r="K13" s="3">
        <f>I$7/I13</f>
        <v>1.0409381663113004</v>
      </c>
      <c r="L13">
        <f t="shared" si="0"/>
        <v>2.2756666666666665</v>
      </c>
      <c r="M13">
        <f t="shared" si="1"/>
        <v>4400512.0689088339</v>
      </c>
      <c r="N13" s="3">
        <f t="shared" si="2"/>
        <v>1.0701600309407118</v>
      </c>
    </row>
    <row r="14" spans="2:14" x14ac:dyDescent="0.25">
      <c r="B14" s="8">
        <v>56</v>
      </c>
      <c r="C14" s="2">
        <v>2.375</v>
      </c>
      <c r="D14" s="1">
        <f>$D$4/C14</f>
        <v>4210526.3157894732</v>
      </c>
      <c r="E14" s="3">
        <f>C$7/C14</f>
        <v>1.0214736842105263</v>
      </c>
      <c r="F14" s="2">
        <v>2.319</v>
      </c>
      <c r="G14" s="1">
        <f>$D$4/F14</f>
        <v>4312203.5360068996</v>
      </c>
      <c r="H14" s="3">
        <f>F$7/F14</f>
        <v>1.0474342388960758</v>
      </c>
      <c r="I14" s="2">
        <v>2.3130000000000002</v>
      </c>
      <c r="J14" s="1">
        <f>$D$4/I14</f>
        <v>4323389.5373973195</v>
      </c>
      <c r="K14" s="3">
        <f>I$7/I14</f>
        <v>1.0553393860786855</v>
      </c>
      <c r="L14">
        <f t="shared" si="0"/>
        <v>2.3356666666666666</v>
      </c>
      <c r="M14">
        <f t="shared" si="1"/>
        <v>4282039.7963978974</v>
      </c>
      <c r="N14" s="3">
        <f t="shared" si="2"/>
        <v>1.0414157697284292</v>
      </c>
    </row>
    <row r="15" spans="2:14" x14ac:dyDescent="0.25">
      <c r="B15" s="8">
        <v>72</v>
      </c>
      <c r="C15" s="2">
        <v>2.3359999999999999</v>
      </c>
      <c r="D15" s="1">
        <f>$D$4/C15</f>
        <v>4280821.9178082198</v>
      </c>
      <c r="E15" s="3">
        <f>C$7/C15</f>
        <v>1.0385273972602742</v>
      </c>
      <c r="F15" s="2">
        <v>2.375</v>
      </c>
      <c r="G15" s="1">
        <f>$D$4/F15</f>
        <v>4210526.3157894732</v>
      </c>
      <c r="H15" s="3">
        <f>F$7/F15</f>
        <v>1.0227368421052632</v>
      </c>
      <c r="I15" s="2">
        <v>2.165</v>
      </c>
      <c r="J15" s="1">
        <f>$D$4/I15</f>
        <v>4618937.6443418013</v>
      </c>
      <c r="K15" s="3">
        <f>I$7/I15</f>
        <v>1.1274826789838337</v>
      </c>
      <c r="L15">
        <f t="shared" si="0"/>
        <v>2.2920000000000003</v>
      </c>
      <c r="M15">
        <f t="shared" si="1"/>
        <v>4370095.2926464975</v>
      </c>
      <c r="N15" s="3">
        <f t="shared" si="2"/>
        <v>1.0629156394497905</v>
      </c>
    </row>
    <row r="16" spans="2:14" ht="15.75" thickBot="1" x14ac:dyDescent="0.3">
      <c r="B16" s="9">
        <v>96</v>
      </c>
      <c r="C16" s="4">
        <v>2.3439999999999999</v>
      </c>
      <c r="D16" s="5">
        <f>$D$4/C16</f>
        <v>4266211.6040955633</v>
      </c>
      <c r="E16" s="6">
        <f>C$7/C16</f>
        <v>1.0349829351535837</v>
      </c>
      <c r="F16" s="4">
        <v>2.327</v>
      </c>
      <c r="G16" s="5">
        <f>$D$4/F16</f>
        <v>4297378.5990545768</v>
      </c>
      <c r="H16" s="6">
        <f>F$7/F16</f>
        <v>1.0438332617103567</v>
      </c>
      <c r="I16" s="4">
        <v>2.2930000000000001</v>
      </c>
      <c r="J16" s="5">
        <f>$D$4/I16</f>
        <v>4361098.9969472308</v>
      </c>
      <c r="K16" s="6">
        <f>I$7/I16</f>
        <v>1.0645442651548189</v>
      </c>
      <c r="L16" s="5">
        <f t="shared" si="0"/>
        <v>2.321333333333333</v>
      </c>
      <c r="M16" s="5">
        <f t="shared" si="1"/>
        <v>4308229.73336579</v>
      </c>
      <c r="N16" s="6">
        <f t="shared" si="2"/>
        <v>1.0477868206729199</v>
      </c>
    </row>
    <row r="37" spans="2:16" ht="15.75" thickBot="1" x14ac:dyDescent="0.3"/>
    <row r="38" spans="2:16" ht="15.75" thickBot="1" x14ac:dyDescent="0.3">
      <c r="B38" s="20" t="s">
        <v>10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6" ht="15.75" thickBot="1" x14ac:dyDescent="0.3">
      <c r="B39" t="s">
        <v>9</v>
      </c>
      <c r="D39">
        <f>1000*10000</f>
        <v>10000000</v>
      </c>
    </row>
    <row r="40" spans="2:16" ht="15.75" thickBot="1" x14ac:dyDescent="0.3">
      <c r="C40" s="17" t="s">
        <v>2</v>
      </c>
      <c r="D40" s="18"/>
      <c r="E40" s="19"/>
      <c r="F40" s="17" t="s">
        <v>4</v>
      </c>
      <c r="G40" s="18"/>
      <c r="H40" s="19"/>
      <c r="I40" s="17" t="s">
        <v>5</v>
      </c>
      <c r="J40" s="18"/>
      <c r="K40" s="19"/>
      <c r="L40" s="17" t="s">
        <v>6</v>
      </c>
      <c r="M40" s="18"/>
      <c r="N40" s="19"/>
    </row>
    <row r="41" spans="2:16" ht="15.75" thickBot="1" x14ac:dyDescent="0.3">
      <c r="B41" s="13" t="s">
        <v>8</v>
      </c>
      <c r="C41" s="10" t="s">
        <v>0</v>
      </c>
      <c r="D41" s="11" t="s">
        <v>3</v>
      </c>
      <c r="E41" s="12" t="s">
        <v>1</v>
      </c>
      <c r="F41" s="14" t="s">
        <v>0</v>
      </c>
      <c r="G41" s="15" t="s">
        <v>3</v>
      </c>
      <c r="H41" s="16" t="s">
        <v>1</v>
      </c>
      <c r="I41" s="10" t="s">
        <v>0</v>
      </c>
      <c r="J41" s="11" t="s">
        <v>3</v>
      </c>
      <c r="K41" s="12" t="s">
        <v>1</v>
      </c>
      <c r="L41" s="15" t="s">
        <v>0</v>
      </c>
      <c r="M41" s="15" t="s">
        <v>3</v>
      </c>
      <c r="N41" s="16" t="s">
        <v>1</v>
      </c>
    </row>
    <row r="42" spans="2:16" x14ac:dyDescent="0.25">
      <c r="B42" s="7">
        <v>1</v>
      </c>
      <c r="C42" s="2">
        <v>4.1639999999999997</v>
      </c>
      <c r="D42" s="1">
        <f>$D$39/C42</f>
        <v>2401536.9836695488</v>
      </c>
      <c r="E42" s="3">
        <f>C$42/C42</f>
        <v>1</v>
      </c>
      <c r="F42" s="2">
        <v>4.82</v>
      </c>
      <c r="G42" s="1">
        <f>$D$39/F42</f>
        <v>2074688.7966804977</v>
      </c>
      <c r="H42" s="3">
        <f>F$42/F42</f>
        <v>1</v>
      </c>
      <c r="I42" s="2">
        <v>4.8600000000000003</v>
      </c>
      <c r="J42" s="1">
        <f>$D$39/I42</f>
        <v>2057613.1687242796</v>
      </c>
      <c r="K42" s="3">
        <f>I$42/I42</f>
        <v>1</v>
      </c>
      <c r="L42">
        <f>AVERAGE(C42,F42,I42)</f>
        <v>4.6146666666666674</v>
      </c>
      <c r="M42">
        <f>AVERAGE(D42,G42,J42)</f>
        <v>2177946.3163581085</v>
      </c>
      <c r="N42" s="3">
        <f>AVERAGE(E42,H42,K42)</f>
        <v>1</v>
      </c>
      <c r="P42" s="1"/>
    </row>
    <row r="43" spans="2:16" x14ac:dyDescent="0.25">
      <c r="B43" s="8">
        <v>2</v>
      </c>
      <c r="C43" s="2">
        <v>3.238</v>
      </c>
      <c r="D43" s="1">
        <f>$D$39/C43</f>
        <v>3088326.1272390364</v>
      </c>
      <c r="E43" s="3">
        <f>C$42/C43</f>
        <v>1.2859789993823347</v>
      </c>
      <c r="F43" s="2">
        <v>3.1920000000000002</v>
      </c>
      <c r="G43" s="1">
        <f>$D$39/F43</f>
        <v>3132832.0802005013</v>
      </c>
      <c r="H43" s="3">
        <f>F$42/F43</f>
        <v>1.5100250626566416</v>
      </c>
      <c r="I43" s="2">
        <v>3.1970000000000001</v>
      </c>
      <c r="J43" s="1">
        <f>$D$39/I43</f>
        <v>3127932.4366593682</v>
      </c>
      <c r="K43" s="3">
        <f>I$42/I43</f>
        <v>1.5201751642164529</v>
      </c>
      <c r="L43">
        <f t="shared" ref="L43:L51" si="3">AVERAGE(C43,F43,I43)</f>
        <v>3.2089999999999996</v>
      </c>
      <c r="M43">
        <f t="shared" ref="M43:M51" si="4">AVERAGE(D43,G43,J43)</f>
        <v>3116363.5480329688</v>
      </c>
      <c r="N43" s="3">
        <f t="shared" ref="N43:N51" si="5">AVERAGE(E43,H43,K43)</f>
        <v>1.4387264087518099</v>
      </c>
    </row>
    <row r="44" spans="2:16" x14ac:dyDescent="0.25">
      <c r="B44" s="8">
        <v>4</v>
      </c>
      <c r="C44" s="2">
        <v>3.47</v>
      </c>
      <c r="D44" s="1">
        <f>$D$39/C44</f>
        <v>2881844.3804034581</v>
      </c>
      <c r="E44" s="3">
        <f>C$42/C44</f>
        <v>1.2</v>
      </c>
      <c r="F44" s="2">
        <v>3.5539999999999998</v>
      </c>
      <c r="G44" s="1">
        <f>$D$39/F44</f>
        <v>2813731.0073157009</v>
      </c>
      <c r="H44" s="3">
        <f>F$42/F44</f>
        <v>1.3562183455261678</v>
      </c>
      <c r="I44" s="2">
        <v>3.4510000000000001</v>
      </c>
      <c r="J44" s="1">
        <f>$D$39/I44</f>
        <v>2897710.8084613155</v>
      </c>
      <c r="K44" s="3">
        <f>I$42/I44</f>
        <v>1.4082874529121994</v>
      </c>
      <c r="L44">
        <f t="shared" si="3"/>
        <v>3.4916666666666667</v>
      </c>
      <c r="M44">
        <f t="shared" si="4"/>
        <v>2864428.7320601582</v>
      </c>
      <c r="N44" s="3">
        <f t="shared" si="5"/>
        <v>1.321501932812789</v>
      </c>
    </row>
    <row r="45" spans="2:16" x14ac:dyDescent="0.25">
      <c r="B45" s="8">
        <v>8</v>
      </c>
      <c r="C45" s="2">
        <v>2.9470000000000001</v>
      </c>
      <c r="D45" s="1">
        <f>$D$39/C45</f>
        <v>3393281.3030200205</v>
      </c>
      <c r="E45" s="3">
        <f>C$42/C45</f>
        <v>1.4129623345775364</v>
      </c>
      <c r="F45" s="2">
        <v>2.9689999999999999</v>
      </c>
      <c r="G45" s="1">
        <f>$D$39/F45</f>
        <v>3368137.4200067366</v>
      </c>
      <c r="H45" s="3">
        <f>F$42/F45</f>
        <v>1.623442236443247</v>
      </c>
      <c r="I45" s="2">
        <v>3.1269999999999998</v>
      </c>
      <c r="J45" s="1">
        <f>$D$39/I45</f>
        <v>3197953.309881676</v>
      </c>
      <c r="K45" s="3">
        <f>I$42/I45</f>
        <v>1.5542053086024945</v>
      </c>
      <c r="L45">
        <f t="shared" si="3"/>
        <v>3.0143333333333331</v>
      </c>
      <c r="M45">
        <f t="shared" si="4"/>
        <v>3319790.6776361442</v>
      </c>
      <c r="N45" s="3">
        <f t="shared" si="5"/>
        <v>1.5302032932077594</v>
      </c>
    </row>
    <row r="46" spans="2:16" x14ac:dyDescent="0.25">
      <c r="B46" s="8">
        <v>16</v>
      </c>
      <c r="C46" s="2">
        <v>2.6269999999999998</v>
      </c>
      <c r="D46" s="1">
        <f>$D$39/C46</f>
        <v>3806623.5249333843</v>
      </c>
      <c r="E46" s="3">
        <f>C$42/C46</f>
        <v>1.5850780357822611</v>
      </c>
      <c r="F46" s="2">
        <v>2.7879999999999998</v>
      </c>
      <c r="G46" s="1">
        <f>$D$39/F46</f>
        <v>3586800.5738880918</v>
      </c>
      <c r="H46" s="3">
        <f>F$42/F46</f>
        <v>1.7288378766140604</v>
      </c>
      <c r="I46" s="2">
        <v>2.613</v>
      </c>
      <c r="J46" s="1">
        <f>$D$39/I46</f>
        <v>3827018.7523918869</v>
      </c>
      <c r="K46" s="3">
        <f>I$42/I46</f>
        <v>1.859931113662457</v>
      </c>
      <c r="L46">
        <f t="shared" si="3"/>
        <v>2.6759999999999997</v>
      </c>
      <c r="M46">
        <f t="shared" si="4"/>
        <v>3740147.6170711205</v>
      </c>
      <c r="N46" s="3">
        <f t="shared" si="5"/>
        <v>1.7246156753529263</v>
      </c>
    </row>
    <row r="47" spans="2:16" x14ac:dyDescent="0.25">
      <c r="B47" s="8">
        <v>28</v>
      </c>
      <c r="C47" s="2">
        <v>2.597</v>
      </c>
      <c r="D47" s="1">
        <f>$D$39/C47</f>
        <v>3850596.8425105894</v>
      </c>
      <c r="E47" s="3">
        <f>C$42/C47</f>
        <v>1.6033885252214093</v>
      </c>
      <c r="F47" s="2">
        <v>2.62</v>
      </c>
      <c r="G47" s="1">
        <f>$D$39/F47</f>
        <v>3816793.8931297706</v>
      </c>
      <c r="H47" s="3">
        <f>F$42/F47</f>
        <v>1.8396946564885497</v>
      </c>
      <c r="I47" s="2">
        <v>2.5680000000000001</v>
      </c>
      <c r="J47" s="1">
        <f>$D$39/I47</f>
        <v>3894080.9968847353</v>
      </c>
      <c r="K47" s="3">
        <f>I$42/I47</f>
        <v>1.8925233644859814</v>
      </c>
      <c r="L47">
        <f t="shared" si="3"/>
        <v>2.5950000000000002</v>
      </c>
      <c r="M47">
        <f t="shared" si="4"/>
        <v>3853823.9108416983</v>
      </c>
      <c r="N47" s="3">
        <f t="shared" si="5"/>
        <v>1.7785355153986468</v>
      </c>
    </row>
    <row r="48" spans="2:16" x14ac:dyDescent="0.25">
      <c r="B48" s="8">
        <v>42</v>
      </c>
      <c r="C48" s="2">
        <v>2.5470000000000002</v>
      </c>
      <c r="D48" s="1">
        <f>$D$39/C48</f>
        <v>3926187.6717707105</v>
      </c>
      <c r="E48" s="3">
        <f>C$42/C48</f>
        <v>1.6348645465253238</v>
      </c>
      <c r="F48" s="2">
        <v>2.6629999999999998</v>
      </c>
      <c r="G48" s="1">
        <f>$D$39/F48</f>
        <v>3755163.3496057079</v>
      </c>
      <c r="H48" s="3">
        <f>F$42/F48</f>
        <v>1.8099887345099515</v>
      </c>
      <c r="I48" s="2">
        <v>2.5830000000000002</v>
      </c>
      <c r="J48" s="1">
        <f>$D$39/I48</f>
        <v>3871467.2861014321</v>
      </c>
      <c r="K48" s="3">
        <f>I$42/I48</f>
        <v>1.8815331010452963</v>
      </c>
      <c r="L48">
        <f t="shared" si="3"/>
        <v>2.5976666666666666</v>
      </c>
      <c r="M48">
        <f t="shared" si="4"/>
        <v>3850939.43582595</v>
      </c>
      <c r="N48" s="3">
        <f t="shared" si="5"/>
        <v>1.7754621273601903</v>
      </c>
    </row>
    <row r="49" spans="2:14" x14ac:dyDescent="0.25">
      <c r="B49" s="8">
        <v>56</v>
      </c>
      <c r="C49" s="2">
        <v>2.7810000000000001</v>
      </c>
      <c r="D49" s="1">
        <f>$D$39/C49</f>
        <v>3595828.8385472852</v>
      </c>
      <c r="E49" s="3">
        <f>C$42/C49</f>
        <v>1.4973031283710894</v>
      </c>
      <c r="F49" s="2">
        <v>2.843</v>
      </c>
      <c r="G49" s="1">
        <f>$D$39/F49</f>
        <v>3517411.1853675693</v>
      </c>
      <c r="H49" s="3">
        <f>F$42/F49</f>
        <v>1.6953921913471686</v>
      </c>
      <c r="I49" s="2">
        <v>2.637</v>
      </c>
      <c r="J49" s="1">
        <f>$D$39/I49</f>
        <v>3792188.0925293895</v>
      </c>
      <c r="K49" s="3">
        <f>I$42/I49</f>
        <v>1.8430034129692834</v>
      </c>
      <c r="L49">
        <f t="shared" si="3"/>
        <v>2.7536666666666672</v>
      </c>
      <c r="M49">
        <f t="shared" si="4"/>
        <v>3635142.7054814151</v>
      </c>
      <c r="N49" s="3">
        <f t="shared" si="5"/>
        <v>1.6785662442291802</v>
      </c>
    </row>
    <row r="50" spans="2:14" x14ac:dyDescent="0.25">
      <c r="B50" s="8">
        <v>72</v>
      </c>
      <c r="C50" s="2">
        <v>4.99</v>
      </c>
      <c r="D50" s="1">
        <f>$D$39/C50</f>
        <v>2004008.0160320641</v>
      </c>
      <c r="E50" s="3">
        <f>C$42/C50</f>
        <v>0.83446893787575138</v>
      </c>
      <c r="F50" s="2">
        <v>2.92</v>
      </c>
      <c r="G50" s="1">
        <f>$D$39/F50</f>
        <v>3424657.5342465756</v>
      </c>
      <c r="H50" s="3">
        <f>F$42/F50</f>
        <v>1.6506849315068495</v>
      </c>
      <c r="I50" s="2">
        <v>2.766</v>
      </c>
      <c r="J50" s="1">
        <f>$D$39/I50</f>
        <v>3615328.9949385393</v>
      </c>
      <c r="K50" s="3">
        <f>I$42/I50</f>
        <v>1.7570498915401302</v>
      </c>
      <c r="L50">
        <f t="shared" si="3"/>
        <v>3.5586666666666669</v>
      </c>
      <c r="M50">
        <f t="shared" si="4"/>
        <v>3014664.8484057263</v>
      </c>
      <c r="N50" s="3">
        <f t="shared" si="5"/>
        <v>1.414067920307577</v>
      </c>
    </row>
    <row r="51" spans="2:14" ht="15.75" thickBot="1" x14ac:dyDescent="0.3">
      <c r="B51" s="9">
        <v>96</v>
      </c>
      <c r="C51" s="4">
        <v>11.125</v>
      </c>
      <c r="D51" s="5">
        <f>$D$39/C51</f>
        <v>898876.40449438198</v>
      </c>
      <c r="E51" s="6">
        <f>C$42/C51</f>
        <v>0.37429213483146062</v>
      </c>
      <c r="F51" s="4">
        <v>9.3800000000000008</v>
      </c>
      <c r="G51" s="5">
        <f>$D$39/F51</f>
        <v>1066098.081023454</v>
      </c>
      <c r="H51" s="6">
        <f>F$42/F51</f>
        <v>0.51385927505330486</v>
      </c>
      <c r="I51" s="4">
        <v>9.9149999999999991</v>
      </c>
      <c r="J51" s="5">
        <f>$D$39/I51</f>
        <v>1008572.8693898135</v>
      </c>
      <c r="K51" s="6">
        <f>I$42/I51</f>
        <v>0.49016641452344939</v>
      </c>
      <c r="L51" s="5">
        <f t="shared" si="3"/>
        <v>10.14</v>
      </c>
      <c r="M51" s="5">
        <f t="shared" si="4"/>
        <v>991182.45163588319</v>
      </c>
      <c r="N51" s="6">
        <f t="shared" si="5"/>
        <v>0.45943927480273827</v>
      </c>
    </row>
  </sheetData>
  <mergeCells count="10">
    <mergeCell ref="B3:N3"/>
    <mergeCell ref="C5:E5"/>
    <mergeCell ref="F5:H5"/>
    <mergeCell ref="I5:K5"/>
    <mergeCell ref="L5:N5"/>
    <mergeCell ref="B38:N38"/>
    <mergeCell ref="C40:E40"/>
    <mergeCell ref="F40:H40"/>
    <mergeCell ref="I40:K40"/>
    <mergeCell ref="L40:N4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Tobias</cp:lastModifiedBy>
  <dcterms:created xsi:type="dcterms:W3CDTF">2015-06-05T18:19:34Z</dcterms:created>
  <dcterms:modified xsi:type="dcterms:W3CDTF">2024-01-31T16:31:52Z</dcterms:modified>
</cp:coreProperties>
</file>