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fringeli/Desktop/team11/analysis/tsne/"/>
    </mc:Choice>
  </mc:AlternateContent>
  <xr:revisionPtr revIDLastSave="0" documentId="13_ncr:1_{AA9DE6C6-EBCA-2B4D-8B3C-7527EB051FE9}" xr6:coauthVersionLast="47" xr6:coauthVersionMax="47" xr10:uidLastSave="{00000000-0000-0000-0000-000000000000}"/>
  <bookViews>
    <workbookView xWindow="0" yWindow="500" windowWidth="33600" windowHeight="19120" xr2:uid="{70E3DBC8-F5D1-2C4D-A0FC-55F456C8EC7B}"/>
  </bookViews>
  <sheets>
    <sheet name="tsne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4" l="1"/>
  <c r="AH4" i="4"/>
  <c r="AH5" i="4"/>
  <c r="AH6" i="4"/>
  <c r="AH7" i="4"/>
  <c r="AH8" i="4"/>
  <c r="AH9" i="4"/>
  <c r="AH10" i="4"/>
  <c r="AH11" i="4"/>
  <c r="AH12" i="4"/>
  <c r="AH13" i="4"/>
  <c r="AH14" i="4"/>
  <c r="AH3" i="4"/>
  <c r="AG4" i="4"/>
  <c r="AG5" i="4"/>
  <c r="AG6" i="4"/>
  <c r="AG7" i="4"/>
  <c r="AG8" i="4"/>
  <c r="AG9" i="4"/>
  <c r="AG10" i="4"/>
  <c r="AG11" i="4"/>
  <c r="AG12" i="4"/>
  <c r="AG13" i="4"/>
  <c r="AG14" i="4"/>
  <c r="AG3" i="4"/>
  <c r="AF4" i="4"/>
  <c r="AF5" i="4"/>
  <c r="AF6" i="4"/>
  <c r="AF7" i="4"/>
  <c r="AF8" i="4"/>
  <c r="AF9" i="4"/>
  <c r="AF10" i="4"/>
  <c r="AF11" i="4"/>
  <c r="AF12" i="4"/>
  <c r="AF13" i="4"/>
  <c r="AF14" i="4"/>
  <c r="AF3" i="4"/>
  <c r="AE4" i="4"/>
  <c r="AE5" i="4"/>
  <c r="AE6" i="4"/>
  <c r="AE7" i="4"/>
  <c r="AE8" i="4"/>
  <c r="AE9" i="4"/>
  <c r="AE10" i="4"/>
  <c r="AE11" i="4"/>
  <c r="AE12" i="4"/>
  <c r="AE13" i="4"/>
  <c r="AE14" i="4"/>
  <c r="AE3" i="4"/>
  <c r="AD4" i="4"/>
  <c r="AD5" i="4"/>
  <c r="AD6" i="4"/>
  <c r="AD7" i="4"/>
  <c r="AD8" i="4"/>
  <c r="AD9" i="4"/>
  <c r="AD10" i="4"/>
  <c r="AD11" i="4"/>
  <c r="AD12" i="4"/>
  <c r="AD13" i="4"/>
  <c r="AD14" i="4"/>
  <c r="AD3" i="4"/>
  <c r="AC4" i="4"/>
  <c r="AC5" i="4"/>
  <c r="AC6" i="4"/>
  <c r="AC7" i="4"/>
  <c r="AC8" i="4"/>
  <c r="AC9" i="4"/>
  <c r="AC10" i="4"/>
  <c r="AC11" i="4"/>
  <c r="AC12" i="4"/>
  <c r="AC13" i="4"/>
  <c r="AC14" i="4"/>
  <c r="AC3" i="4"/>
  <c r="AB4" i="4"/>
  <c r="AB5" i="4"/>
  <c r="AB6" i="4"/>
  <c r="AB7" i="4"/>
  <c r="AB8" i="4"/>
  <c r="AB9" i="4"/>
  <c r="AB10" i="4"/>
  <c r="AB11" i="4"/>
  <c r="AB12" i="4"/>
  <c r="AB13" i="4"/>
  <c r="AB14" i="4"/>
  <c r="S4" i="4"/>
  <c r="S5" i="4"/>
  <c r="S6" i="4"/>
  <c r="S7" i="4"/>
  <c r="S8" i="4"/>
  <c r="S9" i="4"/>
  <c r="S10" i="4"/>
  <c r="S11" i="4"/>
  <c r="S12" i="4"/>
  <c r="S13" i="4"/>
  <c r="S14" i="4"/>
  <c r="S3" i="4"/>
  <c r="R4" i="4" l="1"/>
  <c r="R5" i="4"/>
  <c r="R6" i="4"/>
  <c r="R7" i="4"/>
  <c r="R8" i="4"/>
  <c r="R9" i="4"/>
  <c r="R10" i="4"/>
  <c r="R11" i="4"/>
  <c r="R12" i="4"/>
  <c r="R13" i="4"/>
  <c r="R14" i="4"/>
  <c r="R3" i="4"/>
  <c r="Q4" i="4"/>
  <c r="Q5" i="4"/>
  <c r="Q6" i="4"/>
  <c r="Q7" i="4"/>
  <c r="Q8" i="4"/>
  <c r="Q9" i="4"/>
  <c r="Q10" i="4"/>
  <c r="Q11" i="4"/>
  <c r="Q12" i="4"/>
  <c r="Q13" i="4"/>
  <c r="Q14" i="4"/>
  <c r="Q3" i="4"/>
  <c r="P4" i="4"/>
  <c r="P5" i="4"/>
  <c r="P6" i="4"/>
  <c r="P7" i="4"/>
  <c r="P8" i="4"/>
  <c r="P9" i="4"/>
  <c r="P10" i="4"/>
  <c r="P11" i="4"/>
  <c r="P12" i="4"/>
  <c r="P13" i="4"/>
  <c r="P14" i="4"/>
  <c r="P3" i="4"/>
  <c r="O4" i="4"/>
  <c r="O5" i="4"/>
  <c r="O6" i="4"/>
  <c r="O7" i="4"/>
  <c r="O8" i="4"/>
  <c r="O9" i="4"/>
  <c r="O10" i="4"/>
  <c r="O11" i="4"/>
  <c r="O12" i="4"/>
  <c r="O13" i="4"/>
  <c r="O14" i="4"/>
  <c r="O3" i="4"/>
  <c r="B3" i="4"/>
  <c r="B14" i="4"/>
  <c r="B13" i="4"/>
  <c r="B12" i="4"/>
  <c r="B11" i="4"/>
  <c r="B10" i="4"/>
  <c r="B9" i="4"/>
  <c r="B8" i="4"/>
  <c r="B7" i="4"/>
  <c r="B6" i="4"/>
  <c r="B5" i="4"/>
  <c r="B4" i="4"/>
</calcChain>
</file>

<file path=xl/sharedStrings.xml><?xml version="1.0" encoding="utf-8"?>
<sst xmlns="http://schemas.openxmlformats.org/spreadsheetml/2006/main" count="26" uniqueCount="13">
  <si>
    <t>baseline</t>
  </si>
  <si>
    <t>Runtime [Cycles]</t>
  </si>
  <si>
    <t>N</t>
  </si>
  <si>
    <t>log2(N)</t>
  </si>
  <si>
    <t>Flops</t>
  </si>
  <si>
    <t>scalar</t>
  </si>
  <si>
    <t>vector</t>
  </si>
  <si>
    <t>vector2</t>
  </si>
  <si>
    <t>Speedups</t>
  </si>
  <si>
    <t>vector3</t>
  </si>
  <si>
    <t>vector4</t>
  </si>
  <si>
    <t>dist_alt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</si>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</sst>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11" fontId="1" fillId="0" borderId="0" xfId="0" applyNumberFormat="1" applyFont="1"/>
    <xf numFmtId="11" fontId="0" fillId="0" borderId="0" xfId="0" applyNumberFormat="1"/>
    <xf numFmtId="11" fontId="2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9051"/>
      <color rgb="FF009193"/>
      <color rgb="FF005493"/>
      <color rgb="FF843C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93976996330956"/>
          <c:y val="0.19783590791609063"/>
          <c:w val="0.86529133858267715"/>
          <c:h val="0.66777321042551052"/>
        </c:manualLayout>
      </c:layout>
      <c:lineChart>
        <c:grouping val="standard"/>
        <c:varyColors val="0"/>
        <c:ser>
          <c:idx val="1"/>
          <c:order val="0"/>
          <c:tx>
            <c:strRef>
              <c:f>tsne!$C$2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tsne!$B$3:$B$14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tsne!$C$3:$C$14</c:f>
              <c:numCache>
                <c:formatCode>0.00E+00</c:formatCode>
                <c:ptCount val="12"/>
                <c:pt idx="0">
                  <c:v>113733</c:v>
                </c:pt>
                <c:pt idx="1">
                  <c:v>344362</c:v>
                </c:pt>
                <c:pt idx="2">
                  <c:v>1172840</c:v>
                </c:pt>
                <c:pt idx="3">
                  <c:v>4990560</c:v>
                </c:pt>
                <c:pt idx="4">
                  <c:v>19969500</c:v>
                </c:pt>
                <c:pt idx="5">
                  <c:v>118548000</c:v>
                </c:pt>
                <c:pt idx="6">
                  <c:v>640898000</c:v>
                </c:pt>
                <c:pt idx="7">
                  <c:v>3414690000</c:v>
                </c:pt>
                <c:pt idx="8">
                  <c:v>14087700000</c:v>
                </c:pt>
                <c:pt idx="9">
                  <c:v>56808200000</c:v>
                </c:pt>
                <c:pt idx="10">
                  <c:v>229000000000</c:v>
                </c:pt>
                <c:pt idx="11">
                  <c:v>948668000000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5-B842-9845-563379EA5A07}"/>
            </c:ext>
          </c:extLst>
        </c:ser>
        <c:ser>
          <c:idx val="0"/>
          <c:order val="1"/>
          <c:tx>
            <c:strRef>
              <c:f>tsne!$D$2</c:f>
              <c:strCache>
                <c:ptCount val="1"/>
                <c:pt idx="0">
                  <c:v>scalar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tsne!$B$3:$B$14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tsne!$D$3:$D$14</c:f>
              <c:numCache>
                <c:formatCode>0.00E+00</c:formatCode>
                <c:ptCount val="12"/>
                <c:pt idx="0">
                  <c:v>388311</c:v>
                </c:pt>
                <c:pt idx="1">
                  <c:v>515589</c:v>
                </c:pt>
                <c:pt idx="2">
                  <c:v>1019350</c:v>
                </c:pt>
                <c:pt idx="3">
                  <c:v>3006140</c:v>
                </c:pt>
                <c:pt idx="4">
                  <c:v>10992700</c:v>
                </c:pt>
                <c:pt idx="5">
                  <c:v>64138100</c:v>
                </c:pt>
                <c:pt idx="6">
                  <c:v>321223000</c:v>
                </c:pt>
                <c:pt idx="7">
                  <c:v>1728200000</c:v>
                </c:pt>
                <c:pt idx="8">
                  <c:v>7203390000</c:v>
                </c:pt>
                <c:pt idx="9">
                  <c:v>30099600000</c:v>
                </c:pt>
                <c:pt idx="10">
                  <c:v>122266000000</c:v>
                </c:pt>
                <c:pt idx="11">
                  <c:v>530464000000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711-4E46-AB33-E5451A4257BB}"/>
            </c:ext>
          </c:extLst>
        </c:ser>
        <c:ser>
          <c:idx val="2"/>
          <c:order val="2"/>
          <c:tx>
            <c:strRef>
              <c:f>tsne!$E$2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tsne!$B$3:$B$14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tsne!$E$3:$E$14</c:f>
              <c:numCache>
                <c:formatCode>0.00E+00</c:formatCode>
                <c:ptCount val="12"/>
                <c:pt idx="0">
                  <c:v>205411</c:v>
                </c:pt>
                <c:pt idx="1">
                  <c:v>538341</c:v>
                </c:pt>
                <c:pt idx="2">
                  <c:v>807719</c:v>
                </c:pt>
                <c:pt idx="3">
                  <c:v>2594620</c:v>
                </c:pt>
                <c:pt idx="4">
                  <c:v>7426330</c:v>
                </c:pt>
                <c:pt idx="5">
                  <c:v>51337800</c:v>
                </c:pt>
                <c:pt idx="6">
                  <c:v>262886000</c:v>
                </c:pt>
                <c:pt idx="7">
                  <c:v>1422680000</c:v>
                </c:pt>
                <c:pt idx="8">
                  <c:v>5876550000</c:v>
                </c:pt>
                <c:pt idx="9">
                  <c:v>24624600000</c:v>
                </c:pt>
                <c:pt idx="10">
                  <c:v>101854000000</c:v>
                </c:pt>
                <c:pt idx="11">
                  <c:v>431470000000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711-4E46-AB33-E5451A4257BB}"/>
            </c:ext>
          </c:extLst>
        </c:ser>
        <c:ser>
          <c:idx val="3"/>
          <c:order val="3"/>
          <c:tx>
            <c:strRef>
              <c:f>tsne!$F$2</c:f>
              <c:strCache>
                <c:ptCount val="1"/>
                <c:pt idx="0">
                  <c:v>vector2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tsne!$B$3:$B$14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tsne!$F$3:$F$14</c:f>
              <c:numCache>
                <c:formatCode>0.00E+00</c:formatCode>
                <c:ptCount val="12"/>
                <c:pt idx="0">
                  <c:v>322119</c:v>
                </c:pt>
                <c:pt idx="1">
                  <c:v>392094</c:v>
                </c:pt>
                <c:pt idx="2">
                  <c:v>574034</c:v>
                </c:pt>
                <c:pt idx="3">
                  <c:v>1522260</c:v>
                </c:pt>
                <c:pt idx="4">
                  <c:v>4839740</c:v>
                </c:pt>
                <c:pt idx="5">
                  <c:v>18185900</c:v>
                </c:pt>
                <c:pt idx="6">
                  <c:v>79824900</c:v>
                </c:pt>
                <c:pt idx="7">
                  <c:v>331162000</c:v>
                </c:pt>
                <c:pt idx="8">
                  <c:v>1478720000</c:v>
                </c:pt>
                <c:pt idx="9">
                  <c:v>6571880000</c:v>
                </c:pt>
                <c:pt idx="10">
                  <c:v>28339400000</c:v>
                </c:pt>
                <c:pt idx="11">
                  <c:v>118417000000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711-4E46-AB33-E5451A4257BB}"/>
            </c:ext>
          </c:extLst>
        </c:ser>
        <c:ser>
          <c:idx val="4"/>
          <c:order val="4"/>
          <c:tx>
            <c:strRef>
              <c:f>tsne!$G$2</c:f>
              <c:strCache>
                <c:ptCount val="1"/>
                <c:pt idx="0">
                  <c:v>vector3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tsne!$B$3:$B$14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tsne!$G$3:$G$14</c:f>
              <c:numCache>
                <c:formatCode>0.00E+00</c:formatCode>
                <c:ptCount val="12"/>
                <c:pt idx="0">
                  <c:v>294068</c:v>
                </c:pt>
                <c:pt idx="1">
                  <c:v>268224</c:v>
                </c:pt>
                <c:pt idx="2">
                  <c:v>530326</c:v>
                </c:pt>
                <c:pt idx="3">
                  <c:v>1981170</c:v>
                </c:pt>
                <c:pt idx="4">
                  <c:v>4201200</c:v>
                </c:pt>
                <c:pt idx="5">
                  <c:v>14161000</c:v>
                </c:pt>
                <c:pt idx="6">
                  <c:v>58856300</c:v>
                </c:pt>
                <c:pt idx="7">
                  <c:v>239916000</c:v>
                </c:pt>
                <c:pt idx="8">
                  <c:v>998420000</c:v>
                </c:pt>
                <c:pt idx="9">
                  <c:v>4315470000</c:v>
                </c:pt>
                <c:pt idx="10">
                  <c:v>18368300000</c:v>
                </c:pt>
                <c:pt idx="11">
                  <c:v>77639400000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711-4E46-AB33-E5451A425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8432"/>
        <c:axId val="5747104"/>
      </c:lineChart>
      <c:catAx>
        <c:axId val="537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71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747104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7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93976996330956"/>
          <c:y val="0.19783590791609063"/>
          <c:w val="0.86529133858267715"/>
          <c:h val="0.73826660640229624"/>
        </c:manualLayout>
      </c:layout>
      <c:lineChart>
        <c:grouping val="standard"/>
        <c:varyColors val="0"/>
        <c:ser>
          <c:idx val="1"/>
          <c:order val="0"/>
          <c:tx>
            <c:strRef>
              <c:f>tsne!$O$2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5.5749128919860627E-3"/>
                  <c:y val="-2.2155085599194508E-2"/>
                </c:manualLayout>
              </c:layout>
              <c:tx>
                <c:rich>
                  <a:bodyPr/>
                  <a:lstStyle/>
                  <a:p>
                    <a:r>
                      <a:rPr lang="en-US" sz="1000" b="1">
                        <a:solidFill>
                          <a:schemeClr val="bg2">
                            <a:lumMod val="50000"/>
                          </a:schemeClr>
                        </a:solidFill>
                      </a:rPr>
                      <a:t>Baseline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301B-F14D-91BA-4FEDFEC852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tsne!$B$3:$B$14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tsne!$O$3:$O$14</c:f>
              <c:numCache>
                <c:formatCode>0.00E+00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B-F14D-91BA-4FEDFEC85219}"/>
            </c:ext>
          </c:extLst>
        </c:ser>
        <c:ser>
          <c:idx val="0"/>
          <c:order val="1"/>
          <c:tx>
            <c:strRef>
              <c:f>tsne!$P$2</c:f>
              <c:strCache>
                <c:ptCount val="1"/>
                <c:pt idx="0">
                  <c:v>scalar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4.0418118466898856E-2"/>
                  <c:y val="-6.042296072507553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ctr"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>
                        <a:solidFill>
                          <a:schemeClr val="accent1"/>
                        </a:solidFill>
                      </a:rPr>
                      <a:t>Scalar (naive)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301B-F14D-91BA-4FEDFEC852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tsne!$B$3:$B$14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tsne!$P$3:$P$14</c:f>
              <c:numCache>
                <c:formatCode>0.00E+00</c:formatCode>
                <c:ptCount val="12"/>
                <c:pt idx="0">
                  <c:v>0.29289152251674561</c:v>
                </c:pt>
                <c:pt idx="1">
                  <c:v>0.66790020733568789</c:v>
                </c:pt>
                <c:pt idx="2">
                  <c:v>1.1505763476725364</c:v>
                </c:pt>
                <c:pt idx="3">
                  <c:v>1.6601222830606692</c:v>
                </c:pt>
                <c:pt idx="4">
                  <c:v>1.816614662457813</c:v>
                </c:pt>
                <c:pt idx="5">
                  <c:v>1.84832416301699</c:v>
                </c:pt>
                <c:pt idx="6">
                  <c:v>1.995180917929289</c:v>
                </c:pt>
                <c:pt idx="7">
                  <c:v>1.9758650619141302</c:v>
                </c:pt>
                <c:pt idx="8">
                  <c:v>1.9557041892775484</c:v>
                </c:pt>
                <c:pt idx="9">
                  <c:v>1.8873406955574161</c:v>
                </c:pt>
                <c:pt idx="10">
                  <c:v>1.8729655014476634</c:v>
                </c:pt>
                <c:pt idx="11">
                  <c:v>1.7883739518610122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B-F14D-91BA-4FEDFEC85219}"/>
            </c:ext>
          </c:extLst>
        </c:ser>
        <c:ser>
          <c:idx val="2"/>
          <c:order val="2"/>
          <c:tx>
            <c:strRef>
              <c:f>tsne!$Q$2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2.9268292682926831E-2"/>
                  <c:y val="-9.0634441087613288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accent2"/>
                        </a:solidFill>
                      </a:rPr>
                      <a:t>Vectorized</a:t>
                    </a:r>
                    <a:r>
                      <a:rPr lang="en-US" b="1" baseline="0">
                        <a:solidFill>
                          <a:schemeClr val="accent2"/>
                        </a:solidFill>
                      </a:rPr>
                      <a:t> (naive)</a:t>
                    </a:r>
                    <a:endParaRPr lang="en-US" b="1">
                      <a:solidFill>
                        <a:schemeClr val="accent2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301B-F14D-91BA-4FEDFEC852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tsne!$B$3:$B$14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tsne!$Q$3:$Q$14</c:f>
              <c:numCache>
                <c:formatCode>0.00E+00</c:formatCode>
                <c:ptCount val="12"/>
                <c:pt idx="0">
                  <c:v>0.55368505094663867</c:v>
                </c:pt>
                <c:pt idx="1">
                  <c:v>0.63967262385736923</c:v>
                </c:pt>
                <c:pt idx="2">
                  <c:v>1.4520396325949989</c:v>
                </c:pt>
                <c:pt idx="3">
                  <c:v>1.9234261664521202</c:v>
                </c:pt>
                <c:pt idx="4">
                  <c:v>2.6890132811227079</c:v>
                </c:pt>
                <c:pt idx="5">
                  <c:v>2.3091756951018549</c:v>
                </c:pt>
                <c:pt idx="6">
                  <c:v>2.4379312705887721</c:v>
                </c:pt>
                <c:pt idx="7">
                  <c:v>2.4001813478786516</c:v>
                </c:pt>
                <c:pt idx="8">
                  <c:v>2.3972739107129182</c:v>
                </c:pt>
                <c:pt idx="9">
                  <c:v>2.3069694533109169</c:v>
                </c:pt>
                <c:pt idx="10">
                  <c:v>2.248316217330689</c:v>
                </c:pt>
                <c:pt idx="11">
                  <c:v>2.1986882054372261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1B-F14D-91BA-4FEDFEC85219}"/>
            </c:ext>
          </c:extLst>
        </c:ser>
        <c:ser>
          <c:idx val="4"/>
          <c:order val="3"/>
          <c:tx>
            <c:strRef>
              <c:f>tsne!$S$2</c:f>
              <c:strCache>
                <c:ptCount val="1"/>
                <c:pt idx="0">
                  <c:v>vector3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0.14494773519163767"/>
                  <c:y val="-2.01409869083585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Vectorized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301B-F14D-91BA-4FEDFEC852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tsne!$B$3:$B$14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tsne!$S$3:$S$14</c:f>
              <c:numCache>
                <c:formatCode>0.00E+00</c:formatCode>
                <c:ptCount val="12"/>
                <c:pt idx="0">
                  <c:v>0.3867574846634112</c:v>
                </c:pt>
                <c:pt idx="1">
                  <c:v>1.2838597590073968</c:v>
                </c:pt>
                <c:pt idx="2">
                  <c:v>2.2115453513499244</c:v>
                </c:pt>
                <c:pt idx="3">
                  <c:v>2.5189963506412876</c:v>
                </c:pt>
                <c:pt idx="4">
                  <c:v>4.753284775778349</c:v>
                </c:pt>
                <c:pt idx="5">
                  <c:v>8.3714426947249496</c:v>
                </c:pt>
                <c:pt idx="6">
                  <c:v>10.88919962688786</c:v>
                </c:pt>
                <c:pt idx="7">
                  <c:v>14.232856499774922</c:v>
                </c:pt>
                <c:pt idx="8">
                  <c:v>14.109993790188497</c:v>
                </c:pt>
                <c:pt idx="9">
                  <c:v>13.163850055729736</c:v>
                </c:pt>
                <c:pt idx="10">
                  <c:v>12.467130872209186</c:v>
                </c:pt>
                <c:pt idx="11">
                  <c:v>12.218899167175429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01B-F14D-91BA-4FEDFEC85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8432"/>
        <c:axId val="5747104"/>
      </c:lineChart>
      <c:catAx>
        <c:axId val="537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71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7471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7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93976996330956"/>
          <c:y val="0.19783590791609063"/>
          <c:w val="0.86529133858267715"/>
          <c:h val="0.74229480378396806"/>
        </c:manualLayout>
      </c:layout>
      <c:lineChart>
        <c:grouping val="standard"/>
        <c:varyColors val="0"/>
        <c:ser>
          <c:idx val="1"/>
          <c:order val="0"/>
          <c:tx>
            <c:strRef>
              <c:f>tsne!$AD$2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8.2229965156794427E-2"/>
                  <c:y val="6.44511581067472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Baseline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6624-9B40-AAB4-D67002CA40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bg2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tsne!$B$3:$B$14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tsne!$AD$3:$AD$14</c:f>
              <c:numCache>
                <c:formatCode>0.00E+00</c:formatCode>
                <c:ptCount val="12"/>
                <c:pt idx="0">
                  <c:v>0.37484283365426041</c:v>
                </c:pt>
                <c:pt idx="1">
                  <c:v>0.546982535819864</c:v>
                </c:pt>
                <c:pt idx="2">
                  <c:v>0.67332628491524849</c:v>
                </c:pt>
                <c:pt idx="3">
                  <c:v>0.64761149049405276</c:v>
                </c:pt>
                <c:pt idx="4">
                  <c:v>0.65473006334660355</c:v>
                </c:pt>
                <c:pt idx="5">
                  <c:v>0.44364173161925968</c:v>
                </c:pt>
                <c:pt idx="6">
                  <c:v>0.3291640541864696</c:v>
                </c:pt>
                <c:pt idx="7">
                  <c:v>0.24746650032653036</c:v>
                </c:pt>
                <c:pt idx="8">
                  <c:v>0.24009911000376213</c:v>
                </c:pt>
                <c:pt idx="9">
                  <c:v>0.2382489661703768</c:v>
                </c:pt>
                <c:pt idx="10">
                  <c:v>0.23645159940611354</c:v>
                </c:pt>
                <c:pt idx="11">
                  <c:v>0.22832912971028854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4-9B40-AAB4-D67002CA40A2}"/>
            </c:ext>
          </c:extLst>
        </c:ser>
        <c:ser>
          <c:idx val="0"/>
          <c:order val="1"/>
          <c:tx>
            <c:strRef>
              <c:f>tsne!$AE$2</c:f>
              <c:strCache>
                <c:ptCount val="1"/>
                <c:pt idx="0">
                  <c:v>scalar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3.7630662020905925E-2"/>
                  <c:y val="-6.04229607250755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Scalar (naive)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3-6624-9B40-AAB4-D67002CA40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tsne!$B$3:$B$14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tsne!$AE$3:$AE$14</c:f>
              <c:numCache>
                <c:formatCode>0.00E+00</c:formatCode>
                <c:ptCount val="12"/>
                <c:pt idx="0">
                  <c:v>0.1138726433194012</c:v>
                </c:pt>
                <c:pt idx="1">
                  <c:v>0.34724557738819101</c:v>
                </c:pt>
                <c:pt idx="2">
                  <c:v>0.70738411732967088</c:v>
                </c:pt>
                <c:pt idx="3">
                  <c:v>0.96294384160418345</c:v>
                </c:pt>
                <c:pt idx="4">
                  <c:v>1.0552901470976193</c:v>
                </c:pt>
                <c:pt idx="5">
                  <c:v>0.72414954605764748</c:v>
                </c:pt>
                <c:pt idx="6">
                  <c:v>0.57863276290925614</c:v>
                </c:pt>
                <c:pt idx="7">
                  <c:v>0.43030720055549126</c:v>
                </c:pt>
                <c:pt idx="8">
                  <c:v>0.41299732598123939</c:v>
                </c:pt>
                <c:pt idx="9">
                  <c:v>0.39537502877114644</c:v>
                </c:pt>
                <c:pt idx="10">
                  <c:v>0.38934728732435836</c:v>
                </c:pt>
                <c:pt idx="11">
                  <c:v>0.35896605889183808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4-9B40-AAB4-D67002CA40A2}"/>
            </c:ext>
          </c:extLst>
        </c:ser>
        <c:ser>
          <c:idx val="2"/>
          <c:order val="2"/>
          <c:tx>
            <c:strRef>
              <c:f>tsne!$AF$2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1.8118466898954706E-2"/>
                  <c:y val="-8.459214501510574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Vectorized</a:t>
                    </a:r>
                    <a:r>
                      <a:rPr lang="en-US" baseline="0"/>
                      <a:t> (naive)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6624-9B40-AAB4-D67002CA40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tsne!$B$3:$B$14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tsne!$AF$3:$AF$14</c:f>
              <c:numCache>
                <c:formatCode>0.00E+00</c:formatCode>
                <c:ptCount val="12"/>
                <c:pt idx="0">
                  <c:v>0.21526597893978414</c:v>
                </c:pt>
                <c:pt idx="1">
                  <c:v>0.33256987671383009</c:v>
                </c:pt>
                <c:pt idx="2">
                  <c:v>0.89272630704490052</c:v>
                </c:pt>
                <c:pt idx="3">
                  <c:v>1.1156716590483384</c:v>
                </c:pt>
                <c:pt idx="4">
                  <c:v>1.5620754800823555</c:v>
                </c:pt>
                <c:pt idx="5">
                  <c:v>0.9047052269477851</c:v>
                </c:pt>
                <c:pt idx="6">
                  <c:v>0.70703708831965184</c:v>
                </c:pt>
                <c:pt idx="7">
                  <c:v>0.52271551156971352</c:v>
                </c:pt>
                <c:pt idx="8">
                  <c:v>0.50624614918617217</c:v>
                </c:pt>
                <c:pt idx="9">
                  <c:v>0.48328217376119814</c:v>
                </c:pt>
                <c:pt idx="10">
                  <c:v>0.46737423598484107</c:v>
                </c:pt>
                <c:pt idx="11">
                  <c:v>0.44132517084385936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24-9B40-AAB4-D67002CA40A2}"/>
            </c:ext>
          </c:extLst>
        </c:ser>
        <c:ser>
          <c:idx val="4"/>
          <c:order val="3"/>
          <c:tx>
            <c:strRef>
              <c:f>tsne!$AH$2</c:f>
              <c:strCache>
                <c:ptCount val="1"/>
                <c:pt idx="0">
                  <c:v>vector3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0.12543554006968641"/>
                  <c:y val="3.6924716107852546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Vectorized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5-6624-9B40-AAB4-D67002CA40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tsne!$B$3:$B$14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tsne!$AH$3:$AH$14</c:f>
              <c:numCache>
                <c:formatCode>0.00E+00</c:formatCode>
                <c:ptCount val="12"/>
                <c:pt idx="0">
                  <c:v>0.15036658187902119</c:v>
                </c:pt>
                <c:pt idx="1">
                  <c:v>0.66748687664041995</c:v>
                </c:pt>
                <c:pt idx="2">
                  <c:v>1.3596768779957988</c:v>
                </c:pt>
                <c:pt idx="3">
                  <c:v>1.4611285250634727</c:v>
                </c:pt>
                <c:pt idx="4">
                  <c:v>2.7612320289441112</c:v>
                </c:pt>
                <c:pt idx="5">
                  <c:v>3.2798231763293551</c:v>
                </c:pt>
                <c:pt idx="6">
                  <c:v>3.1580332436799461</c:v>
                </c:pt>
                <c:pt idx="7">
                  <c:v>3.0996553126927759</c:v>
                </c:pt>
                <c:pt idx="8">
                  <c:v>2.9796887161715508</c:v>
                </c:pt>
                <c:pt idx="9">
                  <c:v>2.757667233464721</c:v>
                </c:pt>
                <c:pt idx="10">
                  <c:v>2.5916353408862007</c:v>
                </c:pt>
                <c:pt idx="11">
                  <c:v>2.452602305839561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624-9B40-AAB4-D67002CA4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8432"/>
        <c:axId val="5747104"/>
      </c:lineChart>
      <c:catAx>
        <c:axId val="537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71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7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7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16</xdr:row>
      <xdr:rowOff>6350</xdr:rowOff>
    </xdr:from>
    <xdr:to>
      <xdr:col>12</xdr:col>
      <xdr:colOff>25400</xdr:colOff>
      <xdr:row>47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72B0855-3D68-3C45-8529-8617CDFB8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24</xdr:col>
      <xdr:colOff>704850</xdr:colOff>
      <xdr:row>47</xdr:row>
      <xdr:rowOff>6350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39804F2-525E-6D4A-89B8-D1B785646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12700</xdr:colOff>
      <xdr:row>16</xdr:row>
      <xdr:rowOff>12700</xdr:rowOff>
    </xdr:from>
    <xdr:to>
      <xdr:col>38</xdr:col>
      <xdr:colOff>19050</xdr:colOff>
      <xdr:row>47</xdr:row>
      <xdr:rowOff>19050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F965DE2-A725-7644-9146-EE34A7256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0.0899</cdr:x>
      <cdr:y>0.05913</cdr:y>
    </cdr:from>
    <cdr:to>
      <cdr:x>0.93771</cdr:x>
      <cdr:y>0.22096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C3D1EBBC-D556-BB45-B1F3-EEB7B3D1CE46}"/>
            </a:ext>
          </a:extLst>
        </cdr:cNvPr>
        <cdr:cNvSpPr txBox="1"/>
      </cdr:nvSpPr>
      <cdr:spPr>
        <a:xfrm xmlns:a="http://schemas.openxmlformats.org/drawingml/2006/main">
          <a:off x="819150" y="372847"/>
          <a:ext cx="7725498" cy="1020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400" b="1"/>
            <a:t>t-SNE</a:t>
          </a:r>
          <a:br>
            <a:rPr lang="de-DE" sz="1400" b="1"/>
          </a:br>
          <a:r>
            <a:rPr lang="de-DE" sz="1100" b="0"/>
            <a:t>Runtime</a:t>
          </a:r>
          <a:r>
            <a:rPr lang="de-DE" sz="1100" b="1"/>
            <a:t> </a:t>
          </a:r>
          <a:r>
            <a:rPr lang="de-DE" sz="1100" b="0"/>
            <a:t>[cycle]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0.09059</cdr:x>
      <cdr:y>0.05913</cdr:y>
    </cdr:from>
    <cdr:to>
      <cdr:x>0.93771</cdr:x>
      <cdr:y>0.22096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C3D1EBBC-D556-BB45-B1F3-EEB7B3D1CE46}"/>
            </a:ext>
          </a:extLst>
        </cdr:cNvPr>
        <cdr:cNvSpPr txBox="1"/>
      </cdr:nvSpPr>
      <cdr:spPr>
        <a:xfrm xmlns:a="http://schemas.openxmlformats.org/drawingml/2006/main">
          <a:off x="825500" y="372847"/>
          <a:ext cx="7719148" cy="1020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400" b="1"/>
            <a:t>t-SNE (d=784)</a:t>
          </a:r>
          <a:br>
            <a:rPr lang="de-DE" sz="1400" b="1"/>
          </a:br>
          <a:r>
            <a:rPr lang="de-DE" sz="1100" b="0"/>
            <a:t>Speedup</a:t>
          </a:r>
          <a:r>
            <a:rPr lang="de-DE" sz="1100" b="0" baseline="0"/>
            <a:t> relative to baseline</a:t>
          </a:r>
          <a:endParaRPr lang="de-DE" sz="1100" b="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0.0899</cdr:x>
      <cdr:y>0.05913</cdr:y>
    </cdr:from>
    <cdr:to>
      <cdr:x>0.93771</cdr:x>
      <cdr:y>0.22096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C3D1EBBC-D556-BB45-B1F3-EEB7B3D1CE46}"/>
            </a:ext>
          </a:extLst>
        </cdr:cNvPr>
        <cdr:cNvSpPr txBox="1"/>
      </cdr:nvSpPr>
      <cdr:spPr>
        <a:xfrm xmlns:a="http://schemas.openxmlformats.org/drawingml/2006/main">
          <a:off x="819150" y="372847"/>
          <a:ext cx="7725498" cy="1020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400" b="1"/>
            <a:t>t-SNE</a:t>
          </a:r>
          <a:br>
            <a:rPr lang="de-DE" sz="1400" b="1"/>
          </a:br>
          <a:r>
            <a:rPr lang="de-DE" sz="1100" b="0"/>
            <a:t>Performance</a:t>
          </a:r>
          <a:r>
            <a:rPr lang="de-DE" sz="1100" b="1"/>
            <a:t> </a:t>
          </a:r>
          <a:r>
            <a:rPr lang="de-DE" sz="1100" b="0"/>
            <a:t>[flops/cycle]</a:t>
          </a: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CF3D1-6113-BA4D-B903-BE3C26E917E1}">
  <dimension ref="A1:AI34"/>
  <sheetViews>
    <sheetView tabSelected="1" workbookViewId="0">
      <selection activeCell="AB4" sqref="AB4"/>
    </sheetView>
  </sheetViews>
  <sheetFormatPr baseColWidth="10" defaultRowHeight="16" x14ac:dyDescent="0.2"/>
  <cols>
    <col min="3" max="14" width="10.83203125" style="4"/>
    <col min="15" max="15" width="11.1640625" style="4" bestFit="1" customWidth="1"/>
    <col min="16" max="16" width="11.1640625" style="4" customWidth="1"/>
    <col min="17" max="17" width="12.1640625" style="4" bestFit="1" customWidth="1"/>
    <col min="18" max="29" width="10.83203125" style="4"/>
    <col min="30" max="30" width="11.1640625" style="4" bestFit="1" customWidth="1"/>
  </cols>
  <sheetData>
    <row r="1" spans="1:35" s="1" customFormat="1" x14ac:dyDescent="0.2">
      <c r="C1" s="3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 t="s">
        <v>8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 t="s">
        <v>4</v>
      </c>
      <c r="AC1" s="3"/>
      <c r="AD1" s="3" t="s">
        <v>12</v>
      </c>
    </row>
    <row r="2" spans="1:35" s="1" customFormat="1" x14ac:dyDescent="0.2">
      <c r="A2" s="1" t="s">
        <v>3</v>
      </c>
      <c r="B2" s="1" t="s">
        <v>2</v>
      </c>
      <c r="C2" s="3" t="s">
        <v>0</v>
      </c>
      <c r="D2" s="3" t="s">
        <v>5</v>
      </c>
      <c r="E2" s="3" t="s">
        <v>6</v>
      </c>
      <c r="F2" s="3" t="s">
        <v>7</v>
      </c>
      <c r="G2" s="3" t="s">
        <v>9</v>
      </c>
      <c r="H2" s="3" t="s">
        <v>10</v>
      </c>
      <c r="I2" s="3"/>
      <c r="J2" s="3"/>
      <c r="K2" s="3"/>
      <c r="L2" s="3"/>
      <c r="M2" s="3"/>
      <c r="N2" s="3"/>
      <c r="O2" s="3" t="s">
        <v>0</v>
      </c>
      <c r="P2" s="3" t="s">
        <v>5</v>
      </c>
      <c r="Q2" s="3" t="s">
        <v>6</v>
      </c>
      <c r="R2" s="3" t="s">
        <v>7</v>
      </c>
      <c r="S2" s="3" t="s">
        <v>9</v>
      </c>
      <c r="T2" s="3" t="s">
        <v>10</v>
      </c>
      <c r="U2" s="3"/>
      <c r="V2" s="3"/>
      <c r="W2" s="5"/>
      <c r="X2" s="3"/>
      <c r="Y2" s="3"/>
      <c r="Z2" s="3"/>
      <c r="AA2" s="3"/>
      <c r="AB2" s="3" t="s">
        <v>0</v>
      </c>
      <c r="AC2" s="1" t="s">
        <v>11</v>
      </c>
      <c r="AD2" s="3" t="s">
        <v>0</v>
      </c>
      <c r="AE2" s="3" t="s">
        <v>5</v>
      </c>
      <c r="AF2" s="3" t="s">
        <v>6</v>
      </c>
      <c r="AG2" s="3" t="s">
        <v>7</v>
      </c>
      <c r="AH2" s="3" t="s">
        <v>9</v>
      </c>
      <c r="AI2" s="3" t="s">
        <v>10</v>
      </c>
    </row>
    <row r="3" spans="1:35" x14ac:dyDescent="0.2">
      <c r="A3">
        <v>2</v>
      </c>
      <c r="B3" s="2">
        <f t="shared" ref="B3:B11" si="0">2^A3</f>
        <v>4</v>
      </c>
      <c r="C3" s="4">
        <v>113733</v>
      </c>
      <c r="D3" s="4">
        <v>388311</v>
      </c>
      <c r="E3" s="4">
        <v>205411</v>
      </c>
      <c r="F3" s="4">
        <v>322119</v>
      </c>
      <c r="G3" s="4">
        <v>294068</v>
      </c>
      <c r="O3" s="4">
        <f>$C3/C3</f>
        <v>1</v>
      </c>
      <c r="P3" s="4">
        <f>$C3/D3</f>
        <v>0.29289152251674561</v>
      </c>
      <c r="Q3" s="4">
        <f>$C3/E3</f>
        <v>0.55368505094663867</v>
      </c>
      <c r="R3" s="4">
        <f>$C3/F3</f>
        <v>0.35307758933810174</v>
      </c>
      <c r="S3" s="4">
        <f>$C3/G3</f>
        <v>0.3867574846634112</v>
      </c>
      <c r="AB3" s="4">
        <f>3228*B3^2 - 2304*B3 + 200</f>
        <v>42632</v>
      </c>
      <c r="AC3" s="4">
        <f>2837.5*B3^2 - 345.5*B3 + 200</f>
        <v>44218</v>
      </c>
      <c r="AD3" s="4">
        <f>AB3/C3</f>
        <v>0.37484283365426041</v>
      </c>
      <c r="AE3" s="4">
        <f>AC3/D3</f>
        <v>0.1138726433194012</v>
      </c>
      <c r="AF3" s="4">
        <f>AC3/E3</f>
        <v>0.21526597893978414</v>
      </c>
      <c r="AG3" s="4">
        <f>AC3/F3</f>
        <v>0.13727225031742926</v>
      </c>
      <c r="AH3" s="4">
        <f>AC3/G3</f>
        <v>0.15036658187902119</v>
      </c>
      <c r="AI3" s="4"/>
    </row>
    <row r="4" spans="1:35" x14ac:dyDescent="0.2">
      <c r="A4">
        <v>3</v>
      </c>
      <c r="B4" s="2">
        <f t="shared" si="0"/>
        <v>8</v>
      </c>
      <c r="C4" s="4">
        <v>344362</v>
      </c>
      <c r="D4" s="4">
        <v>515589</v>
      </c>
      <c r="E4" s="4">
        <v>538341</v>
      </c>
      <c r="F4" s="4">
        <v>392094</v>
      </c>
      <c r="G4" s="4">
        <v>268224</v>
      </c>
      <c r="O4" s="4">
        <f t="shared" ref="O4:O14" si="1">$C4/C4</f>
        <v>1</v>
      </c>
      <c r="P4" s="4">
        <f t="shared" ref="P4:P14" si="2">$C4/D4</f>
        <v>0.66790020733568789</v>
      </c>
      <c r="Q4" s="4">
        <f t="shared" ref="Q4:Q14" si="3">$C4/E4</f>
        <v>0.63967262385736923</v>
      </c>
      <c r="R4" s="4">
        <f t="shared" ref="R4:R14" si="4">$C4/F4</f>
        <v>0.87826388570087788</v>
      </c>
      <c r="S4" s="4">
        <f t="shared" ref="S4:S14" si="5">$C4/G4</f>
        <v>1.2838597590073968</v>
      </c>
      <c r="AB4" s="4">
        <f t="shared" ref="AB4:AB14" si="6">3228*B4^2 - 2304*B4 + 200</f>
        <v>188360</v>
      </c>
      <c r="AC4" s="4">
        <f t="shared" ref="AC4:AC14" si="7">2837.5*B4^2 - 345.5*B4 + 200</f>
        <v>179036</v>
      </c>
      <c r="AD4" s="4">
        <f t="shared" ref="AD4:AD14" si="8">AB4/C4</f>
        <v>0.546982535819864</v>
      </c>
      <c r="AE4" s="4">
        <f t="shared" ref="AE4:AE14" si="9">AC4/D4</f>
        <v>0.34724557738819101</v>
      </c>
      <c r="AF4" s="4">
        <f t="shared" ref="AF4:AF14" si="10">AC4/E4</f>
        <v>0.33256987671383009</v>
      </c>
      <c r="AG4" s="4">
        <f t="shared" ref="AG4:AG14" si="11">AC4/F4</f>
        <v>0.45661499538375999</v>
      </c>
      <c r="AH4" s="4">
        <f t="shared" ref="AH4:AH14" si="12">AC4/G4</f>
        <v>0.66748687664041995</v>
      </c>
      <c r="AI4" s="4"/>
    </row>
    <row r="5" spans="1:35" x14ac:dyDescent="0.2">
      <c r="A5">
        <v>4</v>
      </c>
      <c r="B5" s="2">
        <f t="shared" si="0"/>
        <v>16</v>
      </c>
      <c r="C5" s="4">
        <v>1172840</v>
      </c>
      <c r="D5" s="4">
        <v>1019350</v>
      </c>
      <c r="E5" s="4">
        <v>807719</v>
      </c>
      <c r="F5" s="4">
        <v>574034</v>
      </c>
      <c r="G5" s="4">
        <v>530326</v>
      </c>
      <c r="O5" s="4">
        <f t="shared" si="1"/>
        <v>1</v>
      </c>
      <c r="P5" s="4">
        <f t="shared" si="2"/>
        <v>1.1505763476725364</v>
      </c>
      <c r="Q5" s="4">
        <f t="shared" si="3"/>
        <v>1.4520396325949989</v>
      </c>
      <c r="R5" s="4">
        <f t="shared" si="4"/>
        <v>2.043154238250696</v>
      </c>
      <c r="S5" s="4">
        <f t="shared" si="5"/>
        <v>2.2115453513499244</v>
      </c>
      <c r="AB5" s="4">
        <f t="shared" si="6"/>
        <v>789704</v>
      </c>
      <c r="AC5" s="4">
        <f t="shared" si="7"/>
        <v>721072</v>
      </c>
      <c r="AD5" s="4">
        <f t="shared" si="8"/>
        <v>0.67332628491524849</v>
      </c>
      <c r="AE5" s="4">
        <f t="shared" si="9"/>
        <v>0.70738411732967088</v>
      </c>
      <c r="AF5" s="4">
        <f t="shared" si="10"/>
        <v>0.89272630704490052</v>
      </c>
      <c r="AG5" s="4">
        <f t="shared" si="11"/>
        <v>1.2561485905016079</v>
      </c>
      <c r="AH5" s="4">
        <f t="shared" si="12"/>
        <v>1.3596768779957988</v>
      </c>
      <c r="AI5" s="4"/>
    </row>
    <row r="6" spans="1:35" x14ac:dyDescent="0.2">
      <c r="A6">
        <v>5</v>
      </c>
      <c r="B6" s="2">
        <f t="shared" si="0"/>
        <v>32</v>
      </c>
      <c r="C6" s="4">
        <v>4990560</v>
      </c>
      <c r="D6" s="4">
        <v>3006140</v>
      </c>
      <c r="E6" s="4">
        <v>2594620</v>
      </c>
      <c r="F6" s="4">
        <v>1522260</v>
      </c>
      <c r="G6" s="4">
        <v>1981170</v>
      </c>
      <c r="O6" s="4">
        <f t="shared" si="1"/>
        <v>1</v>
      </c>
      <c r="P6" s="4">
        <f t="shared" si="2"/>
        <v>1.6601222830606692</v>
      </c>
      <c r="Q6" s="4">
        <f t="shared" si="3"/>
        <v>1.9234261664521202</v>
      </c>
      <c r="R6" s="4">
        <f t="shared" si="4"/>
        <v>3.278388711521028</v>
      </c>
      <c r="S6" s="4">
        <f t="shared" si="5"/>
        <v>2.5189963506412876</v>
      </c>
      <c r="AB6" s="4">
        <f t="shared" si="6"/>
        <v>3231944</v>
      </c>
      <c r="AC6" s="4">
        <f t="shared" si="7"/>
        <v>2894744</v>
      </c>
      <c r="AD6" s="4">
        <f t="shared" si="8"/>
        <v>0.64761149049405276</v>
      </c>
      <c r="AE6" s="4">
        <f t="shared" si="9"/>
        <v>0.96294384160418345</v>
      </c>
      <c r="AF6" s="4">
        <f t="shared" si="10"/>
        <v>1.1156716590483384</v>
      </c>
      <c r="AG6" s="4">
        <f t="shared" si="11"/>
        <v>1.9016094491085622</v>
      </c>
      <c r="AH6" s="4">
        <f t="shared" si="12"/>
        <v>1.4611285250634727</v>
      </c>
      <c r="AI6" s="4"/>
    </row>
    <row r="7" spans="1:35" x14ac:dyDescent="0.2">
      <c r="A7">
        <v>6</v>
      </c>
      <c r="B7" s="2">
        <f t="shared" si="0"/>
        <v>64</v>
      </c>
      <c r="C7" s="4">
        <v>19969500</v>
      </c>
      <c r="D7" s="4">
        <v>10992700</v>
      </c>
      <c r="E7" s="4">
        <v>7426330</v>
      </c>
      <c r="F7" s="4">
        <v>4839740</v>
      </c>
      <c r="G7" s="4">
        <v>4201200</v>
      </c>
      <c r="O7" s="4">
        <f t="shared" si="1"/>
        <v>1</v>
      </c>
      <c r="P7" s="4">
        <f t="shared" si="2"/>
        <v>1.816614662457813</v>
      </c>
      <c r="Q7" s="4">
        <f t="shared" si="3"/>
        <v>2.6890132811227079</v>
      </c>
      <c r="R7" s="4">
        <f t="shared" si="4"/>
        <v>4.1261514048275316</v>
      </c>
      <c r="S7" s="4">
        <f t="shared" si="5"/>
        <v>4.753284775778349</v>
      </c>
      <c r="AB7" s="4">
        <f t="shared" si="6"/>
        <v>13074632</v>
      </c>
      <c r="AC7" s="4">
        <f t="shared" si="7"/>
        <v>11600488</v>
      </c>
      <c r="AD7" s="4">
        <f t="shared" si="8"/>
        <v>0.65473006334660355</v>
      </c>
      <c r="AE7" s="4">
        <f t="shared" si="9"/>
        <v>1.0552901470976193</v>
      </c>
      <c r="AF7" s="4">
        <f t="shared" si="10"/>
        <v>1.5620754800823555</v>
      </c>
      <c r="AG7" s="4">
        <f t="shared" si="11"/>
        <v>2.3969238016918264</v>
      </c>
      <c r="AH7" s="4">
        <f t="shared" si="12"/>
        <v>2.7612320289441112</v>
      </c>
      <c r="AI7" s="4"/>
    </row>
    <row r="8" spans="1:35" x14ac:dyDescent="0.2">
      <c r="A8">
        <v>7</v>
      </c>
      <c r="B8" s="2">
        <f t="shared" si="0"/>
        <v>128</v>
      </c>
      <c r="C8" s="4">
        <v>118548000</v>
      </c>
      <c r="D8" s="4">
        <v>64138100</v>
      </c>
      <c r="E8" s="4">
        <v>51337800</v>
      </c>
      <c r="F8" s="4">
        <v>18185900</v>
      </c>
      <c r="G8" s="4">
        <v>14161000</v>
      </c>
      <c r="O8" s="4">
        <f t="shared" si="1"/>
        <v>1</v>
      </c>
      <c r="P8" s="4">
        <f t="shared" si="2"/>
        <v>1.84832416301699</v>
      </c>
      <c r="Q8" s="4">
        <f t="shared" si="3"/>
        <v>2.3091756951018549</v>
      </c>
      <c r="R8" s="4">
        <f t="shared" si="4"/>
        <v>6.5186765571129284</v>
      </c>
      <c r="S8" s="4">
        <f t="shared" si="5"/>
        <v>8.3714426947249496</v>
      </c>
      <c r="AB8" s="4">
        <f t="shared" si="6"/>
        <v>52592840</v>
      </c>
      <c r="AC8" s="4">
        <f t="shared" si="7"/>
        <v>46445576</v>
      </c>
      <c r="AD8" s="4">
        <f t="shared" si="8"/>
        <v>0.44364173161925968</v>
      </c>
      <c r="AE8" s="4">
        <f t="shared" si="9"/>
        <v>0.72414954605764748</v>
      </c>
      <c r="AF8" s="4">
        <f t="shared" si="10"/>
        <v>0.9047052269477851</v>
      </c>
      <c r="AG8" s="4">
        <f t="shared" si="11"/>
        <v>2.5539333219692177</v>
      </c>
      <c r="AH8" s="4">
        <f t="shared" si="12"/>
        <v>3.2798231763293551</v>
      </c>
      <c r="AI8" s="4"/>
    </row>
    <row r="9" spans="1:35" x14ac:dyDescent="0.2">
      <c r="A9">
        <v>8</v>
      </c>
      <c r="B9" s="2">
        <f t="shared" si="0"/>
        <v>256</v>
      </c>
      <c r="C9" s="4">
        <v>640898000</v>
      </c>
      <c r="D9" s="4">
        <v>321223000</v>
      </c>
      <c r="E9" s="4">
        <v>262886000</v>
      </c>
      <c r="F9" s="4">
        <v>79824900</v>
      </c>
      <c r="G9" s="4">
        <v>58856300</v>
      </c>
      <c r="O9" s="4">
        <f t="shared" si="1"/>
        <v>1</v>
      </c>
      <c r="P9" s="4">
        <f t="shared" si="2"/>
        <v>1.995180917929289</v>
      </c>
      <c r="Q9" s="4">
        <f t="shared" si="3"/>
        <v>2.4379312705887721</v>
      </c>
      <c r="R9" s="4">
        <f t="shared" si="4"/>
        <v>8.0287980316918652</v>
      </c>
      <c r="S9" s="4">
        <f t="shared" si="5"/>
        <v>10.88919962688786</v>
      </c>
      <c r="AB9" s="4">
        <f t="shared" si="6"/>
        <v>210960584</v>
      </c>
      <c r="AC9" s="4">
        <f t="shared" si="7"/>
        <v>185870152</v>
      </c>
      <c r="AD9" s="4">
        <f t="shared" si="8"/>
        <v>0.3291640541864696</v>
      </c>
      <c r="AE9" s="4">
        <f t="shared" si="9"/>
        <v>0.57863276290925614</v>
      </c>
      <c r="AF9" s="4">
        <f t="shared" si="10"/>
        <v>0.70703708831965184</v>
      </c>
      <c r="AG9" s="4">
        <f t="shared" si="11"/>
        <v>2.3284733460361364</v>
      </c>
      <c r="AH9" s="4">
        <f t="shared" si="12"/>
        <v>3.1580332436799461</v>
      </c>
      <c r="AI9" s="4"/>
    </row>
    <row r="10" spans="1:35" x14ac:dyDescent="0.2">
      <c r="A10">
        <v>9</v>
      </c>
      <c r="B10" s="2">
        <f t="shared" si="0"/>
        <v>512</v>
      </c>
      <c r="C10" s="4">
        <v>3414690000</v>
      </c>
      <c r="D10" s="4">
        <v>1728200000</v>
      </c>
      <c r="E10" s="4">
        <v>1422680000</v>
      </c>
      <c r="F10" s="4">
        <v>331162000</v>
      </c>
      <c r="G10" s="4">
        <v>239916000</v>
      </c>
      <c r="O10" s="4">
        <f t="shared" si="1"/>
        <v>1</v>
      </c>
      <c r="P10" s="4">
        <f t="shared" si="2"/>
        <v>1.9758650619141302</v>
      </c>
      <c r="Q10" s="4">
        <f t="shared" si="3"/>
        <v>2.4001813478786516</v>
      </c>
      <c r="R10" s="4">
        <f t="shared" si="4"/>
        <v>10.311237400426377</v>
      </c>
      <c r="S10" s="4">
        <f t="shared" si="5"/>
        <v>14.232856499774922</v>
      </c>
      <c r="AB10" s="4">
        <f t="shared" si="6"/>
        <v>845021384</v>
      </c>
      <c r="AC10" s="4">
        <f t="shared" si="7"/>
        <v>743656904</v>
      </c>
      <c r="AD10" s="4">
        <f t="shared" si="8"/>
        <v>0.24746650032653036</v>
      </c>
      <c r="AE10" s="4">
        <f t="shared" si="9"/>
        <v>0.43030720055549126</v>
      </c>
      <c r="AF10" s="4">
        <f t="shared" si="10"/>
        <v>0.52271551156971352</v>
      </c>
      <c r="AG10" s="4">
        <f t="shared" si="11"/>
        <v>2.2455985408953927</v>
      </c>
      <c r="AH10" s="4">
        <f t="shared" si="12"/>
        <v>3.0996553126927759</v>
      </c>
      <c r="AI10" s="4"/>
    </row>
    <row r="11" spans="1:35" x14ac:dyDescent="0.2">
      <c r="A11">
        <v>10</v>
      </c>
      <c r="B11" s="2">
        <f t="shared" si="0"/>
        <v>1024</v>
      </c>
      <c r="C11" s="4">
        <v>14087700000</v>
      </c>
      <c r="D11" s="4">
        <v>7203390000</v>
      </c>
      <c r="E11" s="4">
        <v>5876550000</v>
      </c>
      <c r="F11" s="4">
        <v>1478720000</v>
      </c>
      <c r="G11" s="4">
        <v>998420000</v>
      </c>
      <c r="O11" s="4">
        <f t="shared" si="1"/>
        <v>1</v>
      </c>
      <c r="P11" s="4">
        <f t="shared" si="2"/>
        <v>1.9557041892775484</v>
      </c>
      <c r="Q11" s="4">
        <f t="shared" si="3"/>
        <v>2.3972739107129182</v>
      </c>
      <c r="R11" s="4">
        <f t="shared" si="4"/>
        <v>9.5269557455096301</v>
      </c>
      <c r="S11" s="4">
        <f t="shared" si="5"/>
        <v>14.109993790188497</v>
      </c>
      <c r="AB11" s="4">
        <f t="shared" si="6"/>
        <v>3382444232</v>
      </c>
      <c r="AC11" s="4">
        <f t="shared" si="7"/>
        <v>2974980808</v>
      </c>
      <c r="AD11" s="4">
        <f t="shared" si="8"/>
        <v>0.24009911000376213</v>
      </c>
      <c r="AE11" s="4">
        <f t="shared" si="9"/>
        <v>0.41299732598123939</v>
      </c>
      <c r="AF11" s="4">
        <f t="shared" si="10"/>
        <v>0.50624614918617217</v>
      </c>
      <c r="AG11" s="4">
        <f t="shared" si="11"/>
        <v>2.0118621564596406</v>
      </c>
      <c r="AH11" s="4">
        <f t="shared" si="12"/>
        <v>2.9796887161715508</v>
      </c>
      <c r="AI11" s="4"/>
    </row>
    <row r="12" spans="1:35" x14ac:dyDescent="0.2">
      <c r="A12">
        <v>11</v>
      </c>
      <c r="B12" s="2">
        <f>2^A12</f>
        <v>2048</v>
      </c>
      <c r="C12" s="4">
        <v>56808200000</v>
      </c>
      <c r="D12" s="4">
        <v>30099600000</v>
      </c>
      <c r="E12" s="4">
        <v>24624600000</v>
      </c>
      <c r="F12" s="4">
        <v>6571880000</v>
      </c>
      <c r="G12" s="4">
        <v>4315470000</v>
      </c>
      <c r="O12" s="4">
        <f t="shared" si="1"/>
        <v>1</v>
      </c>
      <c r="P12" s="4">
        <f t="shared" si="2"/>
        <v>1.8873406955574161</v>
      </c>
      <c r="Q12" s="4">
        <f t="shared" si="3"/>
        <v>2.3069694533109169</v>
      </c>
      <c r="R12" s="4">
        <f t="shared" si="4"/>
        <v>8.6441322726525751</v>
      </c>
      <c r="S12" s="4">
        <f t="shared" si="5"/>
        <v>13.163850055729736</v>
      </c>
      <c r="AB12" s="4">
        <f t="shared" si="6"/>
        <v>13534494920</v>
      </c>
      <c r="AC12" s="4">
        <f t="shared" si="7"/>
        <v>11900630216</v>
      </c>
      <c r="AD12" s="4">
        <f t="shared" si="8"/>
        <v>0.2382489661703768</v>
      </c>
      <c r="AE12" s="4">
        <f t="shared" si="9"/>
        <v>0.39537502877114644</v>
      </c>
      <c r="AF12" s="4">
        <f t="shared" si="10"/>
        <v>0.48328217376119814</v>
      </c>
      <c r="AG12" s="4">
        <f t="shared" si="11"/>
        <v>1.8108410707438358</v>
      </c>
      <c r="AH12" s="4">
        <f t="shared" si="12"/>
        <v>2.757667233464721</v>
      </c>
      <c r="AI12" s="4"/>
    </row>
    <row r="13" spans="1:35" x14ac:dyDescent="0.2">
      <c r="A13">
        <v>12</v>
      </c>
      <c r="B13" s="2">
        <f t="shared" ref="B13:B14" si="13">2^A13</f>
        <v>4096</v>
      </c>
      <c r="C13" s="4">
        <v>229000000000</v>
      </c>
      <c r="D13" s="4">
        <v>122266000000</v>
      </c>
      <c r="E13" s="4">
        <v>101854000000</v>
      </c>
      <c r="F13" s="4">
        <v>28339400000</v>
      </c>
      <c r="G13" s="4">
        <v>18368300000</v>
      </c>
      <c r="O13" s="4">
        <f t="shared" si="1"/>
        <v>1</v>
      </c>
      <c r="P13" s="4">
        <f t="shared" si="2"/>
        <v>1.8729655014476634</v>
      </c>
      <c r="Q13" s="4">
        <f t="shared" si="3"/>
        <v>2.248316217330689</v>
      </c>
      <c r="R13" s="4">
        <f t="shared" si="4"/>
        <v>8.0806227372492003</v>
      </c>
      <c r="S13" s="4">
        <f t="shared" si="5"/>
        <v>12.467130872209186</v>
      </c>
      <c r="AB13" s="4">
        <f t="shared" si="6"/>
        <v>54147416264</v>
      </c>
      <c r="AC13" s="4">
        <f t="shared" si="7"/>
        <v>47603935432</v>
      </c>
      <c r="AD13" s="4">
        <f t="shared" si="8"/>
        <v>0.23645159940611354</v>
      </c>
      <c r="AE13" s="4">
        <f t="shared" si="9"/>
        <v>0.38934728732435836</v>
      </c>
      <c r="AF13" s="4">
        <f t="shared" si="10"/>
        <v>0.46737423598484107</v>
      </c>
      <c r="AG13" s="4">
        <f t="shared" si="11"/>
        <v>1.6797792272242884</v>
      </c>
      <c r="AH13" s="4">
        <f t="shared" si="12"/>
        <v>2.5916353408862007</v>
      </c>
      <c r="AI13" s="4"/>
    </row>
    <row r="14" spans="1:35" x14ac:dyDescent="0.2">
      <c r="A14">
        <v>13</v>
      </c>
      <c r="B14" s="2">
        <f t="shared" si="13"/>
        <v>8192</v>
      </c>
      <c r="C14" s="4">
        <v>948668000000</v>
      </c>
      <c r="D14" s="4">
        <v>530464000000</v>
      </c>
      <c r="E14" s="4">
        <v>431470000000</v>
      </c>
      <c r="F14" s="4">
        <v>118417000000</v>
      </c>
      <c r="G14" s="4">
        <v>77639400000</v>
      </c>
      <c r="O14" s="4">
        <f t="shared" si="1"/>
        <v>1</v>
      </c>
      <c r="P14" s="4">
        <f t="shared" si="2"/>
        <v>1.7883739518610122</v>
      </c>
      <c r="Q14" s="4">
        <f t="shared" si="3"/>
        <v>2.1986882054372261</v>
      </c>
      <c r="R14" s="4">
        <f t="shared" si="4"/>
        <v>8.0112483849447287</v>
      </c>
      <c r="S14" s="4">
        <f t="shared" si="5"/>
        <v>12.218899167175429</v>
      </c>
      <c r="AB14" s="4">
        <f t="shared" si="6"/>
        <v>216608538824</v>
      </c>
      <c r="AC14" s="4">
        <f t="shared" si="7"/>
        <v>190418571464</v>
      </c>
      <c r="AD14" s="4">
        <f t="shared" si="8"/>
        <v>0.22832912971028854</v>
      </c>
      <c r="AE14" s="4">
        <f t="shared" si="9"/>
        <v>0.35896605889183808</v>
      </c>
      <c r="AF14" s="4">
        <f t="shared" si="10"/>
        <v>0.44132517084385936</v>
      </c>
      <c r="AG14" s="4">
        <f t="shared" si="11"/>
        <v>1.6080340784177947</v>
      </c>
      <c r="AH14" s="4">
        <f t="shared" si="12"/>
        <v>2.452602305839561</v>
      </c>
      <c r="AI14" s="4"/>
    </row>
    <row r="15" spans="1:35" s="4" customFormat="1" x14ac:dyDescent="0.2">
      <c r="A15"/>
      <c r="B15" s="2"/>
      <c r="AE15"/>
      <c r="AF15"/>
      <c r="AG15"/>
      <c r="AH15"/>
    </row>
    <row r="16" spans="1:35" s="4" customFormat="1" x14ac:dyDescent="0.2">
      <c r="A16"/>
      <c r="B16" s="2"/>
      <c r="AE16"/>
      <c r="AF16"/>
      <c r="AG16"/>
      <c r="AH16"/>
    </row>
    <row r="17" spans="1:34" s="4" customFormat="1" x14ac:dyDescent="0.2">
      <c r="A17"/>
      <c r="B17" s="2"/>
      <c r="AE17"/>
      <c r="AF17"/>
      <c r="AG17"/>
      <c r="AH17"/>
    </row>
    <row r="18" spans="1:34" s="4" customFormat="1" x14ac:dyDescent="0.2">
      <c r="A18"/>
      <c r="B18" s="2"/>
      <c r="AE18"/>
      <c r="AF18"/>
      <c r="AG18"/>
      <c r="AH18"/>
    </row>
    <row r="19" spans="1:34" s="4" customFormat="1" x14ac:dyDescent="0.2">
      <c r="A19"/>
      <c r="B19" s="2"/>
      <c r="C19" s="3"/>
      <c r="D19" s="3"/>
      <c r="AE19"/>
      <c r="AF19"/>
      <c r="AG19"/>
      <c r="AH19"/>
    </row>
    <row r="20" spans="1:34" s="4" customFormat="1" x14ac:dyDescent="0.2">
      <c r="A20"/>
      <c r="B20"/>
      <c r="C20" s="3"/>
      <c r="D20" s="3"/>
      <c r="AE20"/>
      <c r="AF20"/>
      <c r="AG20"/>
      <c r="AH20"/>
    </row>
    <row r="21" spans="1:34" s="4" customFormat="1" x14ac:dyDescent="0.2">
      <c r="A21"/>
      <c r="B21"/>
      <c r="AE21"/>
      <c r="AF21"/>
      <c r="AG21"/>
      <c r="AH21"/>
    </row>
    <row r="22" spans="1:34" s="4" customFormat="1" x14ac:dyDescent="0.2">
      <c r="A22"/>
      <c r="B22"/>
      <c r="AE22"/>
      <c r="AF22"/>
      <c r="AG22"/>
      <c r="AH22"/>
    </row>
    <row r="23" spans="1:34" s="4" customFormat="1" x14ac:dyDescent="0.2">
      <c r="A23"/>
      <c r="B23"/>
      <c r="AE23"/>
      <c r="AF23"/>
      <c r="AG23"/>
      <c r="AH23"/>
    </row>
    <row r="24" spans="1:34" s="4" customFormat="1" x14ac:dyDescent="0.2">
      <c r="A24"/>
      <c r="B24"/>
      <c r="AE24"/>
      <c r="AF24"/>
      <c r="AG24"/>
      <c r="AH24"/>
    </row>
    <row r="25" spans="1:34" s="4" customFormat="1" x14ac:dyDescent="0.2">
      <c r="A25"/>
      <c r="B25"/>
      <c r="AE25"/>
      <c r="AF25"/>
      <c r="AG25"/>
      <c r="AH25"/>
    </row>
    <row r="26" spans="1:34" s="4" customFormat="1" x14ac:dyDescent="0.2">
      <c r="A26"/>
      <c r="B26"/>
      <c r="AE26"/>
      <c r="AF26"/>
      <c r="AG26"/>
      <c r="AH26"/>
    </row>
    <row r="27" spans="1:34" s="4" customFormat="1" x14ac:dyDescent="0.2">
      <c r="A27"/>
      <c r="B27"/>
      <c r="AE27"/>
      <c r="AF27"/>
      <c r="AG27"/>
      <c r="AH27"/>
    </row>
    <row r="28" spans="1:34" s="4" customFormat="1" x14ac:dyDescent="0.2">
      <c r="A28"/>
      <c r="B28"/>
      <c r="AE28"/>
      <c r="AF28"/>
      <c r="AG28"/>
      <c r="AH28"/>
    </row>
    <row r="29" spans="1:34" s="4" customFormat="1" x14ac:dyDescent="0.2">
      <c r="A29"/>
      <c r="B29"/>
      <c r="AE29"/>
      <c r="AF29"/>
      <c r="AG29"/>
      <c r="AH29"/>
    </row>
    <row r="30" spans="1:34" s="4" customFormat="1" x14ac:dyDescent="0.2">
      <c r="A30"/>
      <c r="B30"/>
      <c r="AE30"/>
      <c r="AF30"/>
      <c r="AG30"/>
      <c r="AH30"/>
    </row>
    <row r="31" spans="1:34" s="4" customFormat="1" x14ac:dyDescent="0.2">
      <c r="A31"/>
      <c r="B31"/>
      <c r="AE31"/>
      <c r="AF31"/>
      <c r="AG31"/>
      <c r="AH31"/>
    </row>
    <row r="32" spans="1:34" s="4" customFormat="1" x14ac:dyDescent="0.2">
      <c r="A32"/>
      <c r="B32"/>
      <c r="AE32"/>
      <c r="AF32"/>
      <c r="AG32"/>
      <c r="AH32"/>
    </row>
    <row r="33" spans="1:34" s="4" customFormat="1" x14ac:dyDescent="0.2">
      <c r="A33"/>
      <c r="B33"/>
      <c r="AE33"/>
      <c r="AF33"/>
      <c r="AG33"/>
      <c r="AH33"/>
    </row>
    <row r="34" spans="1:34" s="4" customFormat="1" x14ac:dyDescent="0.2">
      <c r="A34"/>
      <c r="B34"/>
      <c r="AE34"/>
      <c r="AF34"/>
      <c r="AG34"/>
      <c r="AH34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tsne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2021-03-03T14:06:19Z</dcterms:created>
  <dcterms:modified xsi:type="dcterms:W3CDTF">2021-06-21T15:36:07Z</dcterms:modified>
</cp:coreProperties>
</file>