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"/>
    </mc:Choice>
  </mc:AlternateContent>
  <xr:revisionPtr revIDLastSave="0" documentId="13_ncr:20001_{2FE69DAF-A6F4-4942-B4FC-9F24F06D1FE3}" xr6:coauthVersionLast="47" xr6:coauthVersionMax="47" xr10:uidLastSave="{00000000-0000-0000-0000-000000000000}"/>
  <bookViews>
    <workbookView xWindow="0" yWindow="500" windowWidth="33600" windowHeight="19120" activeTab="1" xr2:uid="{70E3DBC8-F5D1-2C4D-A0FC-55F456C8EC7B}"/>
  </bookViews>
  <sheets>
    <sheet name="tsne_full_100" sheetId="4" r:id="rId1"/>
    <sheet name="tsne_full_100_intel" sheetId="6" r:id="rId2"/>
  </sheets>
  <definedNames>
    <definedName name="tsne_full_100" localSheetId="0">tsne_full_100!#REF!</definedName>
    <definedName name="tsne_full_100" localSheetId="1">tsne_full_100_intel!#REF!</definedName>
    <definedName name="tsne_full_100_intel" localSheetId="1">tsne_full_100_intel!$C$46:$H$56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6" l="1"/>
  <c r="V5" i="6"/>
  <c r="V6" i="6"/>
  <c r="V7" i="6"/>
  <c r="V8" i="6"/>
  <c r="V9" i="6"/>
  <c r="V10" i="6"/>
  <c r="V11" i="6"/>
  <c r="V3" i="6"/>
  <c r="U12" i="6"/>
  <c r="T12" i="6"/>
  <c r="V12" i="6" s="1"/>
  <c r="T11" i="6"/>
  <c r="O12" i="6"/>
  <c r="N12" i="6"/>
  <c r="M12" i="6"/>
  <c r="L12" i="6"/>
  <c r="K12" i="6"/>
  <c r="B12" i="6"/>
  <c r="O11" i="6"/>
  <c r="N11" i="6"/>
  <c r="M11" i="6"/>
  <c r="L11" i="6"/>
  <c r="K11" i="6"/>
  <c r="B11" i="6"/>
  <c r="U11" i="6" s="1"/>
  <c r="W11" i="6" s="1"/>
  <c r="O10" i="6"/>
  <c r="N10" i="6"/>
  <c r="M10" i="6"/>
  <c r="L10" i="6"/>
  <c r="K10" i="6"/>
  <c r="B10" i="6"/>
  <c r="U10" i="6" s="1"/>
  <c r="X10" i="6" s="1"/>
  <c r="O9" i="6"/>
  <c r="N9" i="6"/>
  <c r="M9" i="6"/>
  <c r="L9" i="6"/>
  <c r="K9" i="6"/>
  <c r="B9" i="6"/>
  <c r="T9" i="6" s="1"/>
  <c r="O8" i="6"/>
  <c r="N8" i="6"/>
  <c r="M8" i="6"/>
  <c r="L8" i="6"/>
  <c r="K8" i="6"/>
  <c r="B8" i="6"/>
  <c r="U8" i="6" s="1"/>
  <c r="O7" i="6"/>
  <c r="N7" i="6"/>
  <c r="M7" i="6"/>
  <c r="L7" i="6"/>
  <c r="K7" i="6"/>
  <c r="B7" i="6"/>
  <c r="U7" i="6" s="1"/>
  <c r="O6" i="6"/>
  <c r="N6" i="6"/>
  <c r="M6" i="6"/>
  <c r="L6" i="6"/>
  <c r="K6" i="6"/>
  <c r="B6" i="6"/>
  <c r="T6" i="6" s="1"/>
  <c r="O5" i="6"/>
  <c r="N5" i="6"/>
  <c r="M5" i="6"/>
  <c r="L5" i="6"/>
  <c r="K5" i="6"/>
  <c r="B5" i="6"/>
  <c r="U5" i="6" s="1"/>
  <c r="Y5" i="6" s="1"/>
  <c r="O4" i="6"/>
  <c r="N4" i="6"/>
  <c r="M4" i="6"/>
  <c r="L4" i="6"/>
  <c r="K4" i="6"/>
  <c r="B4" i="6"/>
  <c r="T4" i="6" s="1"/>
  <c r="O3" i="6"/>
  <c r="N3" i="6"/>
  <c r="M3" i="6"/>
  <c r="L3" i="6"/>
  <c r="K3" i="6"/>
  <c r="B3" i="6"/>
  <c r="U3" i="6" s="1"/>
  <c r="O4" i="4"/>
  <c r="O5" i="4"/>
  <c r="O6" i="4"/>
  <c r="O7" i="4"/>
  <c r="O8" i="4"/>
  <c r="O9" i="4"/>
  <c r="O10" i="4"/>
  <c r="O11" i="4"/>
  <c r="O12" i="4"/>
  <c r="O13" i="4"/>
  <c r="O14" i="4"/>
  <c r="O3" i="4"/>
  <c r="N3" i="4"/>
  <c r="U6" i="6" l="1"/>
  <c r="W6" i="6" s="1"/>
  <c r="T10" i="6"/>
  <c r="T5" i="6"/>
  <c r="X8" i="6"/>
  <c r="W8" i="6"/>
  <c r="Z8" i="6"/>
  <c r="Y8" i="6"/>
  <c r="W12" i="6"/>
  <c r="Z12" i="6"/>
  <c r="Y12" i="6"/>
  <c r="X12" i="6"/>
  <c r="Y7" i="6"/>
  <c r="W7" i="6"/>
  <c r="Z7" i="6"/>
  <c r="X7" i="6"/>
  <c r="Y3" i="6"/>
  <c r="X3" i="6"/>
  <c r="Z3" i="6"/>
  <c r="W3" i="6"/>
  <c r="X11" i="6"/>
  <c r="Y11" i="6"/>
  <c r="X5" i="6"/>
  <c r="W10" i="6"/>
  <c r="Z11" i="6"/>
  <c r="U4" i="6"/>
  <c r="Y10" i="6"/>
  <c r="U9" i="6"/>
  <c r="Z10" i="6"/>
  <c r="Z5" i="6"/>
  <c r="W5" i="6"/>
  <c r="T3" i="6"/>
  <c r="T8" i="6"/>
  <c r="T7" i="6"/>
  <c r="M3" i="4"/>
  <c r="L3" i="4"/>
  <c r="Y6" i="6" l="1"/>
  <c r="Z6" i="6"/>
  <c r="X6" i="6"/>
  <c r="Z4" i="6"/>
  <c r="Y4" i="6"/>
  <c r="X4" i="6"/>
  <c r="W4" i="6"/>
  <c r="Z9" i="6"/>
  <c r="W9" i="6"/>
  <c r="Y9" i="6"/>
  <c r="X9" i="6"/>
  <c r="N4" i="4"/>
  <c r="N5" i="4"/>
  <c r="N6" i="4"/>
  <c r="N7" i="4"/>
  <c r="N8" i="4"/>
  <c r="N9" i="4"/>
  <c r="N10" i="4"/>
  <c r="N11" i="4"/>
  <c r="N12" i="4"/>
  <c r="N13" i="4"/>
  <c r="N14" i="4"/>
  <c r="M4" i="4" l="1"/>
  <c r="M5" i="4"/>
  <c r="M6" i="4"/>
  <c r="M7" i="4"/>
  <c r="M8" i="4"/>
  <c r="M9" i="4"/>
  <c r="M10" i="4"/>
  <c r="M11" i="4"/>
  <c r="M12" i="4"/>
  <c r="M13" i="4"/>
  <c r="M14" i="4"/>
  <c r="L4" i="4"/>
  <c r="L5" i="4"/>
  <c r="L6" i="4"/>
  <c r="L7" i="4"/>
  <c r="L8" i="4"/>
  <c r="L9" i="4"/>
  <c r="L10" i="4"/>
  <c r="L11" i="4"/>
  <c r="L12" i="4"/>
  <c r="L13" i="4"/>
  <c r="L14" i="4"/>
  <c r="K4" i="4"/>
  <c r="K5" i="4"/>
  <c r="K6" i="4"/>
  <c r="K7" i="4"/>
  <c r="K8" i="4"/>
  <c r="K9" i="4"/>
  <c r="K10" i="4"/>
  <c r="K11" i="4"/>
  <c r="K12" i="4"/>
  <c r="K13" i="4"/>
  <c r="K14" i="4"/>
  <c r="K3" i="4"/>
  <c r="B3" i="4"/>
  <c r="B14" i="4"/>
  <c r="B13" i="4"/>
  <c r="B12" i="4"/>
  <c r="B11" i="4"/>
  <c r="B10" i="4"/>
  <c r="B9" i="4"/>
  <c r="B8" i="4"/>
  <c r="B7" i="4"/>
  <c r="B6" i="4"/>
  <c r="B5" i="4"/>
  <c r="B4" i="4"/>
  <c r="U4" i="4" l="1"/>
  <c r="T4" i="4"/>
  <c r="V4" i="4" s="1"/>
  <c r="U7" i="4"/>
  <c r="T7" i="4"/>
  <c r="T3" i="4"/>
  <c r="V3" i="4" s="1"/>
  <c r="U3" i="4"/>
  <c r="U10" i="4"/>
  <c r="T10" i="4"/>
  <c r="V10" i="4" s="1"/>
  <c r="T6" i="4"/>
  <c r="U6" i="4"/>
  <c r="T8" i="4"/>
  <c r="V8" i="4" s="1"/>
  <c r="U8" i="4"/>
  <c r="U11" i="4"/>
  <c r="T11" i="4"/>
  <c r="V11" i="4" s="1"/>
  <c r="T5" i="4"/>
  <c r="V5" i="4" s="1"/>
  <c r="U5" i="4"/>
  <c r="U9" i="4"/>
  <c r="T9" i="4"/>
  <c r="U12" i="4"/>
  <c r="T12" i="4"/>
  <c r="T13" i="4"/>
  <c r="U13" i="4"/>
  <c r="T14" i="4"/>
  <c r="V14" i="4" s="1"/>
  <c r="U14" i="4"/>
  <c r="V7" i="4"/>
  <c r="V9" i="4"/>
  <c r="V12" i="4"/>
  <c r="V13" i="4"/>
  <c r="V6" i="4"/>
  <c r="Z11" i="4" l="1"/>
  <c r="Y11" i="4"/>
  <c r="Z10" i="4"/>
  <c r="Y10" i="4"/>
  <c r="Y5" i="4"/>
  <c r="Z5" i="4"/>
  <c r="Z8" i="4"/>
  <c r="Y8" i="4"/>
  <c r="Y6" i="4"/>
  <c r="Z6" i="4"/>
  <c r="Z14" i="4"/>
  <c r="Y14" i="4"/>
  <c r="Z13" i="4"/>
  <c r="Y13" i="4"/>
  <c r="W3" i="4"/>
  <c r="X3" i="4"/>
  <c r="Z3" i="4"/>
  <c r="Y3" i="4"/>
  <c r="Z12" i="4"/>
  <c r="Y12" i="4"/>
  <c r="Z7" i="4"/>
  <c r="Y7" i="4"/>
  <c r="Z9" i="4"/>
  <c r="Y9" i="4"/>
  <c r="Y4" i="4"/>
  <c r="Z4" i="4"/>
  <c r="X13" i="4"/>
  <c r="W13" i="4"/>
  <c r="X11" i="4"/>
  <c r="W11" i="4"/>
  <c r="W8" i="4"/>
  <c r="X8" i="4"/>
  <c r="W7" i="4"/>
  <c r="X7" i="4"/>
  <c r="X14" i="4"/>
  <c r="W14" i="4"/>
  <c r="W4" i="4"/>
  <c r="X4" i="4"/>
  <c r="X12" i="4"/>
  <c r="W12" i="4"/>
  <c r="W9" i="4"/>
  <c r="X9" i="4"/>
  <c r="W6" i="4"/>
  <c r="X6" i="4"/>
  <c r="X10" i="4"/>
  <c r="W10" i="4"/>
  <c r="W5" i="4"/>
  <c r="X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22320-0AB8-5B46-B1DC-A6C7237AE1C5}" name="tsne_full_100_intel" type="6" refreshedVersion="7" background="1" saveData="1">
    <textPr sourceFile="/Users/gabrielfringeli/Desktop/team11/analysis/benchmark/tsne_full_100_intel.csv" thousands="’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<sst xmlns="http://schemas.openxmlformats.org/spreadsheetml/2006/main" count="53" uniqueCount="18">
  <si>
    <t>baseline</t>
  </si>
  <si>
    <t>Runtime [Cycles]</t>
  </si>
  <si>
    <t>N</t>
  </si>
  <si>
    <t>log2(N)</t>
  </si>
  <si>
    <t>Flops</t>
  </si>
  <si>
    <t>scalar</t>
  </si>
  <si>
    <t>vector</t>
  </si>
  <si>
    <t>Speedups</t>
  </si>
  <si>
    <t>vector3</t>
  </si>
  <si>
    <t>vector4</t>
  </si>
  <si>
    <t>dist_alt</t>
  </si>
  <si>
    <t>Performance</t>
  </si>
  <si>
    <t>tsne_baseline</t>
  </si>
  <si>
    <t>tsne_scalar</t>
  </si>
  <si>
    <t>tsne_vec</t>
  </si>
  <si>
    <t>tsne_vec3</t>
  </si>
  <si>
    <t>tsne_no_vars</t>
  </si>
  <si>
    <t>no_vars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</si>
</sst>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tsne_full_100!$C$3:$C$14</c:f>
              <c:numCache>
                <c:formatCode>0.00E+00</c:formatCode>
                <c:ptCount val="12"/>
                <c:pt idx="0">
                  <c:v>100000</c:v>
                </c:pt>
                <c:pt idx="1">
                  <c:v>320000</c:v>
                </c:pt>
                <c:pt idx="2">
                  <c:v>1100000</c:v>
                </c:pt>
                <c:pt idx="3">
                  <c:v>4900000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3400000000</c:v>
                </c:pt>
                <c:pt idx="8">
                  <c:v>15000000000</c:v>
                </c:pt>
                <c:pt idx="9">
                  <c:v>63000000000</c:v>
                </c:pt>
                <c:pt idx="10">
                  <c:v>260000000000</c:v>
                </c:pt>
                <c:pt idx="11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28-494B-82F4-FE17A1602253}"/>
            </c:ext>
          </c:extLst>
        </c:ser>
        <c:ser>
          <c:idx val="6"/>
          <c:order val="1"/>
          <c:tx>
            <c:strRef>
              <c:f>tsne_full_100!$D$2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tsne_full_100!$D$3:$D$14</c:f>
              <c:numCache>
                <c:formatCode>0.00E+00</c:formatCode>
                <c:ptCount val="12"/>
                <c:pt idx="0">
                  <c:v>74000</c:v>
                </c:pt>
                <c:pt idx="1">
                  <c:v>210000</c:v>
                </c:pt>
                <c:pt idx="2">
                  <c:v>740000</c:v>
                </c:pt>
                <c:pt idx="3">
                  <c:v>2900000</c:v>
                </c:pt>
                <c:pt idx="4">
                  <c:v>13000000</c:v>
                </c:pt>
                <c:pt idx="5">
                  <c:v>69000000</c:v>
                </c:pt>
                <c:pt idx="6">
                  <c:v>370000000</c:v>
                </c:pt>
                <c:pt idx="7">
                  <c:v>1800000000</c:v>
                </c:pt>
                <c:pt idx="8">
                  <c:v>8000000000</c:v>
                </c:pt>
                <c:pt idx="9">
                  <c:v>34000000000</c:v>
                </c:pt>
                <c:pt idx="10">
                  <c:v>140000000000</c:v>
                </c:pt>
                <c:pt idx="11">
                  <c:v>570000000000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28-494B-82F4-FE17A1602253}"/>
            </c:ext>
          </c:extLst>
        </c:ser>
        <c:ser>
          <c:idx val="7"/>
          <c:order val="2"/>
          <c:tx>
            <c:strRef>
              <c:f>tsne_full_100!$E$2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tsne_full_100!$E$3:$E$14</c:f>
              <c:numCache>
                <c:formatCode>0.00E+00</c:formatCode>
                <c:ptCount val="12"/>
                <c:pt idx="0">
                  <c:v>120000</c:v>
                </c:pt>
                <c:pt idx="1">
                  <c:v>260000</c:v>
                </c:pt>
                <c:pt idx="2">
                  <c:v>540000</c:v>
                </c:pt>
                <c:pt idx="3">
                  <c:v>1700000</c:v>
                </c:pt>
                <c:pt idx="4">
                  <c:v>6800000</c:v>
                </c:pt>
                <c:pt idx="5">
                  <c:v>44000000</c:v>
                </c:pt>
                <c:pt idx="6">
                  <c:v>260000000</c:v>
                </c:pt>
                <c:pt idx="7">
                  <c:v>1400000000</c:v>
                </c:pt>
                <c:pt idx="8">
                  <c:v>6300000000</c:v>
                </c:pt>
                <c:pt idx="9">
                  <c:v>27000000000</c:v>
                </c:pt>
                <c:pt idx="10">
                  <c:v>110000000000</c:v>
                </c:pt>
                <c:pt idx="11">
                  <c:v>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28-494B-82F4-FE17A1602253}"/>
            </c:ext>
          </c:extLst>
        </c:ser>
        <c:ser>
          <c:idx val="8"/>
          <c:order val="3"/>
          <c:tx>
            <c:strRef>
              <c:f>tsne_full_100!$F$2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tsne_full_100!$F$3:$F$14</c:f>
              <c:numCache>
                <c:formatCode>0.00E+00</c:formatCode>
                <c:ptCount val="12"/>
                <c:pt idx="0">
                  <c:v>110000</c:v>
                </c:pt>
                <c:pt idx="1">
                  <c:v>250000</c:v>
                </c:pt>
                <c:pt idx="2">
                  <c:v>500000</c:v>
                </c:pt>
                <c:pt idx="3">
                  <c:v>1400000</c:v>
                </c:pt>
                <c:pt idx="4">
                  <c:v>4200000</c:v>
                </c:pt>
                <c:pt idx="5">
                  <c:v>14000000</c:v>
                </c:pt>
                <c:pt idx="6">
                  <c:v>55000000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  <c:pt idx="10">
                  <c:v>24000000000</c:v>
                </c:pt>
                <c:pt idx="11">
                  <c:v>94000000000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28-494B-82F4-FE17A1602253}"/>
            </c:ext>
          </c:extLst>
        </c:ser>
        <c:ser>
          <c:idx val="9"/>
          <c:order val="4"/>
          <c:tx>
            <c:strRef>
              <c:f>tsne_full_100!$G$2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tsne_full_100!$G$3:$G$14</c:f>
              <c:numCache>
                <c:formatCode>0.00E+00</c:formatCode>
                <c:ptCount val="12"/>
                <c:pt idx="0">
                  <c:v>70000</c:v>
                </c:pt>
                <c:pt idx="1">
                  <c:v>180000</c:v>
                </c:pt>
                <c:pt idx="2">
                  <c:v>370000</c:v>
                </c:pt>
                <c:pt idx="3">
                  <c:v>1200000</c:v>
                </c:pt>
                <c:pt idx="4">
                  <c:v>3900000</c:v>
                </c:pt>
                <c:pt idx="5">
                  <c:v>14000000</c:v>
                </c:pt>
                <c:pt idx="6">
                  <c:v>55000000</c:v>
                </c:pt>
                <c:pt idx="7">
                  <c:v>210000000</c:v>
                </c:pt>
                <c:pt idx="8">
                  <c:v>870000000</c:v>
                </c:pt>
                <c:pt idx="9">
                  <c:v>3600000000</c:v>
                </c:pt>
                <c:pt idx="10">
                  <c:v>14000000000</c:v>
                </c:pt>
                <c:pt idx="11">
                  <c:v>58000000000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28-494B-82F4-FE17A1602253}"/>
            </c:ext>
          </c:extLst>
        </c:ser>
        <c:ser>
          <c:idx val="0"/>
          <c:order val="5"/>
          <c:tx>
            <c:strRef>
              <c:f>tsne_full_100!$C$2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tsne_full_100!$C$3:$C$14</c:f>
              <c:numCache>
                <c:formatCode>0.00E+00</c:formatCode>
                <c:ptCount val="12"/>
                <c:pt idx="0">
                  <c:v>100000</c:v>
                </c:pt>
                <c:pt idx="1">
                  <c:v>320000</c:v>
                </c:pt>
                <c:pt idx="2">
                  <c:v>1100000</c:v>
                </c:pt>
                <c:pt idx="3">
                  <c:v>4900000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3400000000</c:v>
                </c:pt>
                <c:pt idx="8">
                  <c:v>15000000000</c:v>
                </c:pt>
                <c:pt idx="9">
                  <c:v>63000000000</c:v>
                </c:pt>
                <c:pt idx="10">
                  <c:v>260000000000</c:v>
                </c:pt>
                <c:pt idx="11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28-494B-82F4-FE17A1602253}"/>
            </c:ext>
          </c:extLst>
        </c:ser>
        <c:ser>
          <c:idx val="1"/>
          <c:order val="6"/>
          <c:tx>
            <c:strRef>
              <c:f>tsne_full_100!$D$2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tsne_full_100!$D$3:$D$14</c:f>
              <c:numCache>
                <c:formatCode>0.00E+00</c:formatCode>
                <c:ptCount val="12"/>
                <c:pt idx="0">
                  <c:v>74000</c:v>
                </c:pt>
                <c:pt idx="1">
                  <c:v>210000</c:v>
                </c:pt>
                <c:pt idx="2">
                  <c:v>740000</c:v>
                </c:pt>
                <c:pt idx="3">
                  <c:v>2900000</c:v>
                </c:pt>
                <c:pt idx="4">
                  <c:v>13000000</c:v>
                </c:pt>
                <c:pt idx="5">
                  <c:v>69000000</c:v>
                </c:pt>
                <c:pt idx="6">
                  <c:v>370000000</c:v>
                </c:pt>
                <c:pt idx="7">
                  <c:v>1800000000</c:v>
                </c:pt>
                <c:pt idx="8">
                  <c:v>8000000000</c:v>
                </c:pt>
                <c:pt idx="9">
                  <c:v>34000000000</c:v>
                </c:pt>
                <c:pt idx="10">
                  <c:v>140000000000</c:v>
                </c:pt>
                <c:pt idx="11">
                  <c:v>570000000000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28-494B-82F4-FE17A1602253}"/>
            </c:ext>
          </c:extLst>
        </c:ser>
        <c:ser>
          <c:idx val="2"/>
          <c:order val="7"/>
          <c:tx>
            <c:strRef>
              <c:f>tsne_full_100!$E$2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tsne_full_100!$E$3:$E$14</c:f>
              <c:numCache>
                <c:formatCode>0.00E+00</c:formatCode>
                <c:ptCount val="12"/>
                <c:pt idx="0">
                  <c:v>120000</c:v>
                </c:pt>
                <c:pt idx="1">
                  <c:v>260000</c:v>
                </c:pt>
                <c:pt idx="2">
                  <c:v>540000</c:v>
                </c:pt>
                <c:pt idx="3">
                  <c:v>1700000</c:v>
                </c:pt>
                <c:pt idx="4">
                  <c:v>6800000</c:v>
                </c:pt>
                <c:pt idx="5">
                  <c:v>44000000</c:v>
                </c:pt>
                <c:pt idx="6">
                  <c:v>260000000</c:v>
                </c:pt>
                <c:pt idx="7">
                  <c:v>1400000000</c:v>
                </c:pt>
                <c:pt idx="8">
                  <c:v>6300000000</c:v>
                </c:pt>
                <c:pt idx="9">
                  <c:v>27000000000</c:v>
                </c:pt>
                <c:pt idx="10">
                  <c:v>110000000000</c:v>
                </c:pt>
                <c:pt idx="11">
                  <c:v>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28-494B-82F4-FE17A1602253}"/>
            </c:ext>
          </c:extLst>
        </c:ser>
        <c:ser>
          <c:idx val="3"/>
          <c:order val="8"/>
          <c:tx>
            <c:strRef>
              <c:f>tsne_full_100!$F$2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tsne_full_100!$F$3:$F$14</c:f>
              <c:numCache>
                <c:formatCode>0.00E+00</c:formatCode>
                <c:ptCount val="12"/>
                <c:pt idx="0">
                  <c:v>110000</c:v>
                </c:pt>
                <c:pt idx="1">
                  <c:v>250000</c:v>
                </c:pt>
                <c:pt idx="2">
                  <c:v>500000</c:v>
                </c:pt>
                <c:pt idx="3">
                  <c:v>1400000</c:v>
                </c:pt>
                <c:pt idx="4">
                  <c:v>4200000</c:v>
                </c:pt>
                <c:pt idx="5">
                  <c:v>14000000</c:v>
                </c:pt>
                <c:pt idx="6">
                  <c:v>55000000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  <c:pt idx="10">
                  <c:v>24000000000</c:v>
                </c:pt>
                <c:pt idx="11">
                  <c:v>94000000000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28-494B-82F4-FE17A1602253}"/>
            </c:ext>
          </c:extLst>
        </c:ser>
        <c:ser>
          <c:idx val="4"/>
          <c:order val="9"/>
          <c:tx>
            <c:strRef>
              <c:f>tsne_full_100!$G$2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tsne_full_100!$G$3:$G$14</c:f>
              <c:numCache>
                <c:formatCode>0.00E+00</c:formatCode>
                <c:ptCount val="12"/>
                <c:pt idx="0">
                  <c:v>70000</c:v>
                </c:pt>
                <c:pt idx="1">
                  <c:v>180000</c:v>
                </c:pt>
                <c:pt idx="2">
                  <c:v>370000</c:v>
                </c:pt>
                <c:pt idx="3">
                  <c:v>1200000</c:v>
                </c:pt>
                <c:pt idx="4">
                  <c:v>3900000</c:v>
                </c:pt>
                <c:pt idx="5">
                  <c:v>14000000</c:v>
                </c:pt>
                <c:pt idx="6">
                  <c:v>55000000</c:v>
                </c:pt>
                <c:pt idx="7">
                  <c:v>210000000</c:v>
                </c:pt>
                <c:pt idx="8">
                  <c:v>870000000</c:v>
                </c:pt>
                <c:pt idx="9">
                  <c:v>3600000000</c:v>
                </c:pt>
                <c:pt idx="10">
                  <c:v>14000000000</c:v>
                </c:pt>
                <c:pt idx="11">
                  <c:v>58000000000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28-494B-82F4-FE17A160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9"/>
              <c:layout>
                <c:manualLayout>
                  <c:x val="2.4383485020796361E-2"/>
                  <c:y val="-0.11067634576336188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tsne_full_100!$K$3:$K$14</c:f>
              <c:numCache>
                <c:formatCode>0.00E+00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1B46-9E0C-C9450FCE88FA}"/>
            </c:ext>
          </c:extLst>
        </c:ser>
        <c:ser>
          <c:idx val="6"/>
          <c:order val="1"/>
          <c:tx>
            <c:strRef>
              <c:f>tsne_full_100!$L$2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6"/>
              <c:layout>
                <c:manualLayout>
                  <c:x val="3.4543270446128253E-2"/>
                  <c:y val="-0.10452765988761945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tsne_full_100!$L$3:$L$14</c:f>
              <c:numCache>
                <c:formatCode>0.00E+00</c:formatCode>
                <c:ptCount val="12"/>
                <c:pt idx="0">
                  <c:v>1.3513513513513513</c:v>
                </c:pt>
                <c:pt idx="1">
                  <c:v>1.5238095238095237</c:v>
                </c:pt>
                <c:pt idx="2">
                  <c:v>1.4864864864864864</c:v>
                </c:pt>
                <c:pt idx="3">
                  <c:v>1.6896551724137931</c:v>
                </c:pt>
                <c:pt idx="4">
                  <c:v>1.6153846153846154</c:v>
                </c:pt>
                <c:pt idx="5">
                  <c:v>1.7391304347826086</c:v>
                </c:pt>
                <c:pt idx="6">
                  <c:v>1.8378378378378379</c:v>
                </c:pt>
                <c:pt idx="7">
                  <c:v>1.8888888888888888</c:v>
                </c:pt>
                <c:pt idx="8">
                  <c:v>1.875</c:v>
                </c:pt>
                <c:pt idx="9">
                  <c:v>1.8529411764705883</c:v>
                </c:pt>
                <c:pt idx="10">
                  <c:v>1.8571428571428572</c:v>
                </c:pt>
                <c:pt idx="11">
                  <c:v>1.7543859649122806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1B46-9E0C-C9450FCE88FA}"/>
            </c:ext>
          </c:extLst>
        </c:ser>
        <c:ser>
          <c:idx val="7"/>
          <c:order val="2"/>
          <c:tx>
            <c:strRef>
              <c:f>tsne_full_100!$M$2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5"/>
              <c:layout>
                <c:manualLayout>
                  <c:x val="5.079892712665901E-2"/>
                  <c:y val="-0.147568461017815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tsne_full_100!$M$3:$M$14</c:f>
              <c:numCache>
                <c:formatCode>0.00E+00</c:formatCode>
                <c:ptCount val="12"/>
                <c:pt idx="0">
                  <c:v>0.83333333333333337</c:v>
                </c:pt>
                <c:pt idx="1">
                  <c:v>1.2307692307692308</c:v>
                </c:pt>
                <c:pt idx="2">
                  <c:v>2.0370370370370372</c:v>
                </c:pt>
                <c:pt idx="3">
                  <c:v>2.8823529411764706</c:v>
                </c:pt>
                <c:pt idx="4">
                  <c:v>3.0882352941176472</c:v>
                </c:pt>
                <c:pt idx="5">
                  <c:v>2.7272727272727271</c:v>
                </c:pt>
                <c:pt idx="6">
                  <c:v>2.6153846153846154</c:v>
                </c:pt>
                <c:pt idx="7">
                  <c:v>2.4285714285714284</c:v>
                </c:pt>
                <c:pt idx="8">
                  <c:v>2.3809523809523809</c:v>
                </c:pt>
                <c:pt idx="9">
                  <c:v>2.3333333333333335</c:v>
                </c:pt>
                <c:pt idx="10">
                  <c:v>2.3636363636363638</c:v>
                </c:pt>
                <c:pt idx="11">
                  <c:v>2.1276595744680851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E-1B46-9E0C-C9450FCE88FA}"/>
            </c:ext>
          </c:extLst>
        </c:ser>
        <c:ser>
          <c:idx val="8"/>
          <c:order val="3"/>
          <c:tx>
            <c:strRef>
              <c:f>tsne_full_100!$N$2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3.0479356275995451E-2"/>
                  <c:y val="-1.53717146893558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tsne_full_100!$N$3:$N$14</c:f>
              <c:numCache>
                <c:formatCode>0.00E+00</c:formatCode>
                <c:ptCount val="12"/>
                <c:pt idx="0">
                  <c:v>0.90909090909090906</c:v>
                </c:pt>
                <c:pt idx="1">
                  <c:v>1.28</c:v>
                </c:pt>
                <c:pt idx="2">
                  <c:v>2.2000000000000002</c:v>
                </c:pt>
                <c:pt idx="3">
                  <c:v>3.5</c:v>
                </c:pt>
                <c:pt idx="4">
                  <c:v>5</c:v>
                </c:pt>
                <c:pt idx="5">
                  <c:v>8.5714285714285712</c:v>
                </c:pt>
                <c:pt idx="6">
                  <c:v>12.363636363636363</c:v>
                </c:pt>
                <c:pt idx="7">
                  <c:v>14.782608695652174</c:v>
                </c:pt>
                <c:pt idx="8">
                  <c:v>12.5</c:v>
                </c:pt>
                <c:pt idx="9">
                  <c:v>10.677966101694915</c:v>
                </c:pt>
                <c:pt idx="10">
                  <c:v>10.833333333333334</c:v>
                </c:pt>
                <c:pt idx="11">
                  <c:v>10.638297872340425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E-1B46-9E0C-C9450FCE88FA}"/>
            </c:ext>
          </c:extLst>
        </c:ser>
        <c:ser>
          <c:idx val="9"/>
          <c:order val="4"/>
          <c:tx>
            <c:strRef>
              <c:f>tsne_full_100!$O$2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7"/>
              <c:layout>
                <c:manualLayout>
                  <c:x val="-0.1991317943365036"/>
                  <c:y val="-2.45947435029692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tsne_full_100!$O$3:$O$14</c:f>
              <c:numCache>
                <c:formatCode>0.00E+00</c:formatCode>
                <c:ptCount val="12"/>
                <c:pt idx="0">
                  <c:v>1.4285714285714286</c:v>
                </c:pt>
                <c:pt idx="1">
                  <c:v>1.7777777777777777</c:v>
                </c:pt>
                <c:pt idx="2">
                  <c:v>2.9729729729729728</c:v>
                </c:pt>
                <c:pt idx="3">
                  <c:v>4.083333333333333</c:v>
                </c:pt>
                <c:pt idx="4">
                  <c:v>5.384615384615385</c:v>
                </c:pt>
                <c:pt idx="5">
                  <c:v>8.5714285714285712</c:v>
                </c:pt>
                <c:pt idx="6">
                  <c:v>12.363636363636363</c:v>
                </c:pt>
                <c:pt idx="7">
                  <c:v>16.19047619047619</c:v>
                </c:pt>
                <c:pt idx="8">
                  <c:v>17.241379310344829</c:v>
                </c:pt>
                <c:pt idx="9">
                  <c:v>17.5</c:v>
                </c:pt>
                <c:pt idx="10">
                  <c:v>18.571428571428573</c:v>
                </c:pt>
                <c:pt idx="11">
                  <c:v>17.241379310344829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E-1B46-9E0C-C9450FCE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tsne_full_100!$V$2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0958712551990937E-2"/>
                  <c:y val="6.1486858757423095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tsne_full_100!$V$3:$V$14</c:f>
              <c:numCache>
                <c:formatCode>0.00E+00</c:formatCode>
                <c:ptCount val="12"/>
                <c:pt idx="0">
                  <c:v>0.60551999999999995</c:v>
                </c:pt>
                <c:pt idx="1">
                  <c:v>0.74072499999999997</c:v>
                </c:pt>
                <c:pt idx="2">
                  <c:v>0.85306909090909089</c:v>
                </c:pt>
                <c:pt idx="3">
                  <c:v>0.76216326530612244</c:v>
                </c:pt>
                <c:pt idx="4">
                  <c:v>0.70958057142857145</c:v>
                </c:pt>
                <c:pt idx="5">
                  <c:v>0.49609126666666664</c:v>
                </c:pt>
                <c:pt idx="6">
                  <c:v>0.34996584705882355</c:v>
                </c:pt>
                <c:pt idx="7">
                  <c:v>0.27988636470588235</c:v>
                </c:pt>
                <c:pt idx="8">
                  <c:v>0.2537245488</c:v>
                </c:pt>
                <c:pt idx="9">
                  <c:v>0.24162382336507937</c:v>
                </c:pt>
                <c:pt idx="10">
                  <c:v>0.23418023067692309</c:v>
                </c:pt>
                <c:pt idx="11">
                  <c:v>0.24354275348000001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6-6745-ACB2-30909F154F45}"/>
            </c:ext>
          </c:extLst>
        </c:ser>
        <c:ser>
          <c:idx val="6"/>
          <c:order val="1"/>
          <c:tx>
            <c:strRef>
              <c:f>tsne_full_100!$W$2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2990669637057267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tsne_full_100!$W$3:$W$14</c:f>
              <c:numCache>
                <c:formatCode>0.00E+00</c:formatCode>
                <c:ptCount val="12"/>
                <c:pt idx="0">
                  <c:v>0.83970270270270275</c:v>
                </c:pt>
                <c:pt idx="1">
                  <c:v>1.0843238095238095</c:v>
                </c:pt>
                <c:pt idx="2">
                  <c:v>1.1753297297297298</c:v>
                </c:pt>
                <c:pt idx="3">
                  <c:v>1.1715172413793102</c:v>
                </c:pt>
                <c:pt idx="4">
                  <c:v>1.0328498461538462</c:v>
                </c:pt>
                <c:pt idx="5">
                  <c:v>0.77367663768115946</c:v>
                </c:pt>
                <c:pt idx="6">
                  <c:v>0.57536849729729733</c:v>
                </c:pt>
                <c:pt idx="7">
                  <c:v>0.47236064444444442</c:v>
                </c:pt>
                <c:pt idx="8">
                  <c:v>0.424800601</c:v>
                </c:pt>
                <c:pt idx="9">
                  <c:v>0.39965988729411767</c:v>
                </c:pt>
                <c:pt idx="10">
                  <c:v>0.3881669938857143</c:v>
                </c:pt>
                <c:pt idx="11">
                  <c:v>0.38132067740350878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6-6745-ACB2-30909F154F45}"/>
            </c:ext>
          </c:extLst>
        </c:ser>
        <c:ser>
          <c:idx val="7"/>
          <c:order val="2"/>
          <c:tx>
            <c:strRef>
              <c:f>tsne_full_100!$X$2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2.0319570850663635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tsne_full_100!$X$3:$X$14</c:f>
              <c:numCache>
                <c:formatCode>0.00E+00</c:formatCode>
                <c:ptCount val="12"/>
                <c:pt idx="0">
                  <c:v>0.5178166666666667</c:v>
                </c:pt>
                <c:pt idx="1">
                  <c:v>0.87580000000000002</c:v>
                </c:pt>
                <c:pt idx="2">
                  <c:v>1.6106370370370371</c:v>
                </c:pt>
                <c:pt idx="3">
                  <c:v>1.9984705882352942</c:v>
                </c:pt>
                <c:pt idx="4">
                  <c:v>1.9745658823529413</c:v>
                </c:pt>
                <c:pt idx="5">
                  <c:v>1.2132656363636363</c:v>
                </c:pt>
                <c:pt idx="6">
                  <c:v>0.81879363076923073</c:v>
                </c:pt>
                <c:pt idx="7">
                  <c:v>0.60732082857142855</c:v>
                </c:pt>
                <c:pt idx="8">
                  <c:v>0.53942933460317455</c:v>
                </c:pt>
                <c:pt idx="9">
                  <c:v>0.50327541362962958</c:v>
                </c:pt>
                <c:pt idx="10">
                  <c:v>0.4940307194909091</c:v>
                </c:pt>
                <c:pt idx="11">
                  <c:v>0.46245273642553192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6-6745-ACB2-30909F154F45}"/>
            </c:ext>
          </c:extLst>
        </c:ser>
        <c:ser>
          <c:idx val="8"/>
          <c:order val="3"/>
          <c:tx>
            <c:strRef>
              <c:f>tsne_full_100!$Y$2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1.4223699595464543E-2"/>
                  <c:y val="-4.918948700593862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/>
                        </a:solidFill>
                      </a:rPr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tsne_full_100!$Y$3:$Y$14</c:f>
              <c:numCache>
                <c:formatCode>0.00E+00</c:formatCode>
                <c:ptCount val="12"/>
                <c:pt idx="0">
                  <c:v>0.56489090909090911</c:v>
                </c:pt>
                <c:pt idx="1">
                  <c:v>0.91083199999999997</c:v>
                </c:pt>
                <c:pt idx="2">
                  <c:v>1.7394879999999999</c:v>
                </c:pt>
                <c:pt idx="3">
                  <c:v>2.4267142857142856</c:v>
                </c:pt>
                <c:pt idx="4">
                  <c:v>3.1969161904761907</c:v>
                </c:pt>
                <c:pt idx="5">
                  <c:v>3.8131205714285716</c:v>
                </c:pt>
                <c:pt idx="6">
                  <c:v>3.8706608</c:v>
                </c:pt>
                <c:pt idx="7">
                  <c:v>3.6967354782608695</c:v>
                </c:pt>
                <c:pt idx="8">
                  <c:v>2.8320040066666667</c:v>
                </c:pt>
                <c:pt idx="9">
                  <c:v>2.303124774237288</c:v>
                </c:pt>
                <c:pt idx="10">
                  <c:v>2.2643074643333332</c:v>
                </c:pt>
                <c:pt idx="11">
                  <c:v>2.3122636821276594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6-6745-ACB2-30909F154F45}"/>
            </c:ext>
          </c:extLst>
        </c:ser>
        <c:ser>
          <c:idx val="9"/>
          <c:order val="4"/>
          <c:tx>
            <c:strRef>
              <c:f>tsne_full_100!$Z$2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7678026640077366"/>
                  <c:y val="-5.84125158195521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tsne_full_100!$Z$3:$Z$14</c:f>
              <c:numCache>
                <c:formatCode>0.00E+00</c:formatCode>
                <c:ptCount val="12"/>
                <c:pt idx="0">
                  <c:v>0.8876857142857143</c:v>
                </c:pt>
                <c:pt idx="1">
                  <c:v>1.2650444444444444</c:v>
                </c:pt>
                <c:pt idx="2">
                  <c:v>2.3506594594594596</c:v>
                </c:pt>
                <c:pt idx="3">
                  <c:v>2.8311666666666668</c:v>
                </c:pt>
                <c:pt idx="4">
                  <c:v>3.4428328205128205</c:v>
                </c:pt>
                <c:pt idx="5">
                  <c:v>3.8131205714285716</c:v>
                </c:pt>
                <c:pt idx="6">
                  <c:v>3.8706608</c:v>
                </c:pt>
                <c:pt idx="7">
                  <c:v>4.0488055238095235</c:v>
                </c:pt>
                <c:pt idx="8">
                  <c:v>3.9062124229885056</c:v>
                </c:pt>
                <c:pt idx="9">
                  <c:v>3.7745656022222223</c:v>
                </c:pt>
                <c:pt idx="10">
                  <c:v>3.8816699388571427</c:v>
                </c:pt>
                <c:pt idx="11">
                  <c:v>3.7474618296551725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6-6745-ACB2-30909F15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tsne_full_100_intel!$C$3:$C$12</c:f>
              <c:numCache>
                <c:formatCode>0.00E+00</c:formatCode>
                <c:ptCount val="10"/>
                <c:pt idx="0">
                  <c:v>120000</c:v>
                </c:pt>
                <c:pt idx="1">
                  <c:v>330000</c:v>
                </c:pt>
                <c:pt idx="2">
                  <c:v>1200000</c:v>
                </c:pt>
                <c:pt idx="3">
                  <c:v>5000000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3300000000</c:v>
                </c:pt>
                <c:pt idx="8">
                  <c:v>15000000000</c:v>
                </c:pt>
                <c:pt idx="9">
                  <c:v>64000000000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2342-8B30-5B9B2AE74FB5}"/>
            </c:ext>
          </c:extLst>
        </c:ser>
        <c:ser>
          <c:idx val="6"/>
          <c:order val="1"/>
          <c:tx>
            <c:strRef>
              <c:f>tsne_full_100_intel!$D$2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tsne_full_100_intel!$D$3:$D$12</c:f>
              <c:numCache>
                <c:formatCode>0.00E+00</c:formatCode>
                <c:ptCount val="10"/>
                <c:pt idx="0">
                  <c:v>65000</c:v>
                </c:pt>
                <c:pt idx="1">
                  <c:v>200000</c:v>
                </c:pt>
                <c:pt idx="2">
                  <c:v>680000</c:v>
                </c:pt>
                <c:pt idx="3">
                  <c:v>2600000</c:v>
                </c:pt>
                <c:pt idx="4">
                  <c:v>11000000</c:v>
                </c:pt>
                <c:pt idx="5">
                  <c:v>64000000</c:v>
                </c:pt>
                <c:pt idx="6">
                  <c:v>350000000</c:v>
                </c:pt>
                <c:pt idx="7">
                  <c:v>1700000000</c:v>
                </c:pt>
                <c:pt idx="8">
                  <c:v>7700000000</c:v>
                </c:pt>
                <c:pt idx="9">
                  <c:v>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2342-8B30-5B9B2AE74FB5}"/>
            </c:ext>
          </c:extLst>
        </c:ser>
        <c:ser>
          <c:idx val="7"/>
          <c:order val="2"/>
          <c:tx>
            <c:strRef>
              <c:f>tsne_full_100_intel!$E$2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tsne_full_100_intel!$E$3:$E$12</c:f>
              <c:numCache>
                <c:formatCode>0.00E+00</c:formatCode>
                <c:ptCount val="10"/>
                <c:pt idx="0">
                  <c:v>120000</c:v>
                </c:pt>
                <c:pt idx="1">
                  <c:v>260000</c:v>
                </c:pt>
                <c:pt idx="2">
                  <c:v>560000</c:v>
                </c:pt>
                <c:pt idx="3">
                  <c:v>1700000</c:v>
                </c:pt>
                <c:pt idx="4">
                  <c:v>6500000</c:v>
                </c:pt>
                <c:pt idx="5">
                  <c:v>42000000</c:v>
                </c:pt>
                <c:pt idx="6">
                  <c:v>270000000</c:v>
                </c:pt>
                <c:pt idx="7">
                  <c:v>1400000000</c:v>
                </c:pt>
                <c:pt idx="8">
                  <c:v>6400000000</c:v>
                </c:pt>
                <c:pt idx="9">
                  <c:v>27000000000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A-2342-8B30-5B9B2AE74FB5}"/>
            </c:ext>
          </c:extLst>
        </c:ser>
        <c:ser>
          <c:idx val="8"/>
          <c:order val="3"/>
          <c:tx>
            <c:strRef>
              <c:f>tsne_full_100_intel!$F$2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tsne_full_100_intel!$F$3:$F$12</c:f>
              <c:numCache>
                <c:formatCode>0.00E+00</c:formatCode>
                <c:ptCount val="10"/>
                <c:pt idx="0">
                  <c:v>110000</c:v>
                </c:pt>
                <c:pt idx="1">
                  <c:v>240000</c:v>
                </c:pt>
                <c:pt idx="2">
                  <c:v>480000</c:v>
                </c:pt>
                <c:pt idx="3">
                  <c:v>1300000</c:v>
                </c:pt>
                <c:pt idx="4">
                  <c:v>4000000</c:v>
                </c:pt>
                <c:pt idx="5">
                  <c:v>14000000</c:v>
                </c:pt>
                <c:pt idx="6">
                  <c:v>54000000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A-2342-8B30-5B9B2AE74FB5}"/>
            </c:ext>
          </c:extLst>
        </c:ser>
        <c:ser>
          <c:idx val="9"/>
          <c:order val="4"/>
          <c:tx>
            <c:strRef>
              <c:f>tsne_full_100_intel!$G$2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tsne_full_100_intel!$G$3:$G$12</c:f>
              <c:numCache>
                <c:formatCode>0.00E+00</c:formatCode>
                <c:ptCount val="10"/>
                <c:pt idx="0">
                  <c:v>73000</c:v>
                </c:pt>
                <c:pt idx="1">
                  <c:v>200000</c:v>
                </c:pt>
                <c:pt idx="2">
                  <c:v>390000</c:v>
                </c:pt>
                <c:pt idx="3">
                  <c:v>1200000</c:v>
                </c:pt>
                <c:pt idx="4">
                  <c:v>3800000</c:v>
                </c:pt>
                <c:pt idx="5">
                  <c:v>13000000</c:v>
                </c:pt>
                <c:pt idx="6">
                  <c:v>50000000</c:v>
                </c:pt>
                <c:pt idx="7">
                  <c:v>200000000</c:v>
                </c:pt>
                <c:pt idx="8">
                  <c:v>810000000</c:v>
                </c:pt>
                <c:pt idx="9">
                  <c:v>3300000000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A-2342-8B30-5B9B2AE74FB5}"/>
            </c:ext>
          </c:extLst>
        </c:ser>
        <c:ser>
          <c:idx val="0"/>
          <c:order val="5"/>
          <c:tx>
            <c:strRef>
              <c:f>tsne_full_100_intel!$C$2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tsne_full_100_intel!$C$3:$C$12</c:f>
              <c:numCache>
                <c:formatCode>0.00E+00</c:formatCode>
                <c:ptCount val="10"/>
                <c:pt idx="0">
                  <c:v>120000</c:v>
                </c:pt>
                <c:pt idx="1">
                  <c:v>330000</c:v>
                </c:pt>
                <c:pt idx="2">
                  <c:v>1200000</c:v>
                </c:pt>
                <c:pt idx="3">
                  <c:v>5000000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3300000000</c:v>
                </c:pt>
                <c:pt idx="8">
                  <c:v>15000000000</c:v>
                </c:pt>
                <c:pt idx="9">
                  <c:v>64000000000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A-2342-8B30-5B9B2AE74FB5}"/>
            </c:ext>
          </c:extLst>
        </c:ser>
        <c:ser>
          <c:idx val="1"/>
          <c:order val="6"/>
          <c:tx>
            <c:strRef>
              <c:f>tsne_full_100_intel!$D$2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tsne_full_100_intel!$D$3:$D$12</c:f>
              <c:numCache>
                <c:formatCode>0.00E+00</c:formatCode>
                <c:ptCount val="10"/>
                <c:pt idx="0">
                  <c:v>65000</c:v>
                </c:pt>
                <c:pt idx="1">
                  <c:v>200000</c:v>
                </c:pt>
                <c:pt idx="2">
                  <c:v>680000</c:v>
                </c:pt>
                <c:pt idx="3">
                  <c:v>2600000</c:v>
                </c:pt>
                <c:pt idx="4">
                  <c:v>11000000</c:v>
                </c:pt>
                <c:pt idx="5">
                  <c:v>64000000</c:v>
                </c:pt>
                <c:pt idx="6">
                  <c:v>350000000</c:v>
                </c:pt>
                <c:pt idx="7">
                  <c:v>1700000000</c:v>
                </c:pt>
                <c:pt idx="8">
                  <c:v>7700000000</c:v>
                </c:pt>
                <c:pt idx="9">
                  <c:v>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A-2342-8B30-5B9B2AE74FB5}"/>
            </c:ext>
          </c:extLst>
        </c:ser>
        <c:ser>
          <c:idx val="2"/>
          <c:order val="7"/>
          <c:tx>
            <c:strRef>
              <c:f>tsne_full_100_intel!$E$2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tsne_full_100_intel!$E$3:$E$12</c:f>
              <c:numCache>
                <c:formatCode>0.00E+00</c:formatCode>
                <c:ptCount val="10"/>
                <c:pt idx="0">
                  <c:v>120000</c:v>
                </c:pt>
                <c:pt idx="1">
                  <c:v>260000</c:v>
                </c:pt>
                <c:pt idx="2">
                  <c:v>560000</c:v>
                </c:pt>
                <c:pt idx="3">
                  <c:v>1700000</c:v>
                </c:pt>
                <c:pt idx="4">
                  <c:v>6500000</c:v>
                </c:pt>
                <c:pt idx="5">
                  <c:v>42000000</c:v>
                </c:pt>
                <c:pt idx="6">
                  <c:v>270000000</c:v>
                </c:pt>
                <c:pt idx="7">
                  <c:v>1400000000</c:v>
                </c:pt>
                <c:pt idx="8">
                  <c:v>6400000000</c:v>
                </c:pt>
                <c:pt idx="9">
                  <c:v>27000000000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A-2342-8B30-5B9B2AE74FB5}"/>
            </c:ext>
          </c:extLst>
        </c:ser>
        <c:ser>
          <c:idx val="3"/>
          <c:order val="8"/>
          <c:tx>
            <c:strRef>
              <c:f>tsne_full_100_intel!$F$2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tsne_full_100_intel!$F$3:$F$12</c:f>
              <c:numCache>
                <c:formatCode>0.00E+00</c:formatCode>
                <c:ptCount val="10"/>
                <c:pt idx="0">
                  <c:v>110000</c:v>
                </c:pt>
                <c:pt idx="1">
                  <c:v>240000</c:v>
                </c:pt>
                <c:pt idx="2">
                  <c:v>480000</c:v>
                </c:pt>
                <c:pt idx="3">
                  <c:v>1300000</c:v>
                </c:pt>
                <c:pt idx="4">
                  <c:v>4000000</c:v>
                </c:pt>
                <c:pt idx="5">
                  <c:v>14000000</c:v>
                </c:pt>
                <c:pt idx="6">
                  <c:v>54000000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A-2342-8B30-5B9B2AE74FB5}"/>
            </c:ext>
          </c:extLst>
        </c:ser>
        <c:ser>
          <c:idx val="4"/>
          <c:order val="9"/>
          <c:tx>
            <c:strRef>
              <c:f>tsne_full_100_intel!$G$2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tsne_full_100_intel!$G$3:$G$12</c:f>
              <c:numCache>
                <c:formatCode>0.00E+00</c:formatCode>
                <c:ptCount val="10"/>
                <c:pt idx="0">
                  <c:v>73000</c:v>
                </c:pt>
                <c:pt idx="1">
                  <c:v>200000</c:v>
                </c:pt>
                <c:pt idx="2">
                  <c:v>390000</c:v>
                </c:pt>
                <c:pt idx="3">
                  <c:v>1200000</c:v>
                </c:pt>
                <c:pt idx="4">
                  <c:v>3800000</c:v>
                </c:pt>
                <c:pt idx="5">
                  <c:v>13000000</c:v>
                </c:pt>
                <c:pt idx="6">
                  <c:v>50000000</c:v>
                </c:pt>
                <c:pt idx="7">
                  <c:v>200000000</c:v>
                </c:pt>
                <c:pt idx="8">
                  <c:v>810000000</c:v>
                </c:pt>
                <c:pt idx="9">
                  <c:v>3300000000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9A-2342-8B30-5B9B2AE7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tsne_full_100_intel!$K$3:$K$12</c:f>
              <c:numCache>
                <c:formatCode>0.00E+00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E34E-A85B-3DDC8A9E45E4}"/>
            </c:ext>
          </c:extLst>
        </c:ser>
        <c:ser>
          <c:idx val="6"/>
          <c:order val="1"/>
          <c:tx>
            <c:strRef>
              <c:f>tsne_full_100_intel!$L$2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tsne_full_100_intel!$L$3:$L$12</c:f>
              <c:numCache>
                <c:formatCode>0.00E+00</c:formatCode>
                <c:ptCount val="10"/>
                <c:pt idx="0">
                  <c:v>1.8461538461538463</c:v>
                </c:pt>
                <c:pt idx="1">
                  <c:v>1.65</c:v>
                </c:pt>
                <c:pt idx="2">
                  <c:v>1.7647058823529411</c:v>
                </c:pt>
                <c:pt idx="3">
                  <c:v>1.9230769230769231</c:v>
                </c:pt>
                <c:pt idx="4">
                  <c:v>1.9090909090909092</c:v>
                </c:pt>
                <c:pt idx="5">
                  <c:v>1.875</c:v>
                </c:pt>
                <c:pt idx="6">
                  <c:v>1.9428571428571428</c:v>
                </c:pt>
                <c:pt idx="7">
                  <c:v>1.9411764705882353</c:v>
                </c:pt>
                <c:pt idx="8">
                  <c:v>1.948051948051948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7-E34E-A85B-3DDC8A9E45E4}"/>
            </c:ext>
          </c:extLst>
        </c:ser>
        <c:ser>
          <c:idx val="7"/>
          <c:order val="2"/>
          <c:tx>
            <c:strRef>
              <c:f>tsne_full_100_intel!$M$2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tsne_full_100_intel!$M$3:$M$12</c:f>
              <c:numCache>
                <c:formatCode>0.00E+00</c:formatCode>
                <c:ptCount val="10"/>
                <c:pt idx="0">
                  <c:v>1</c:v>
                </c:pt>
                <c:pt idx="1">
                  <c:v>1.2692307692307692</c:v>
                </c:pt>
                <c:pt idx="2">
                  <c:v>2.1428571428571428</c:v>
                </c:pt>
                <c:pt idx="3">
                  <c:v>2.9411764705882355</c:v>
                </c:pt>
                <c:pt idx="4">
                  <c:v>3.2307692307692308</c:v>
                </c:pt>
                <c:pt idx="5">
                  <c:v>2.8571428571428572</c:v>
                </c:pt>
                <c:pt idx="6">
                  <c:v>2.5185185185185186</c:v>
                </c:pt>
                <c:pt idx="7">
                  <c:v>2.3571428571428572</c:v>
                </c:pt>
                <c:pt idx="8">
                  <c:v>2.34375</c:v>
                </c:pt>
                <c:pt idx="9">
                  <c:v>2.3703703703703702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7-E34E-A85B-3DDC8A9E45E4}"/>
            </c:ext>
          </c:extLst>
        </c:ser>
        <c:ser>
          <c:idx val="8"/>
          <c:order val="3"/>
          <c:tx>
            <c:strRef>
              <c:f>tsne_full_100_intel!$N$2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tsne_full_100_intel!$N$3:$N$12</c:f>
              <c:numCache>
                <c:formatCode>0.00E+00</c:formatCode>
                <c:ptCount val="10"/>
                <c:pt idx="0">
                  <c:v>1.0909090909090908</c:v>
                </c:pt>
                <c:pt idx="1">
                  <c:v>1.375</c:v>
                </c:pt>
                <c:pt idx="2">
                  <c:v>2.5</c:v>
                </c:pt>
                <c:pt idx="3">
                  <c:v>3.8461538461538463</c:v>
                </c:pt>
                <c:pt idx="4">
                  <c:v>5.25</c:v>
                </c:pt>
                <c:pt idx="5">
                  <c:v>8.5714285714285712</c:v>
                </c:pt>
                <c:pt idx="6">
                  <c:v>12.592592592592593</c:v>
                </c:pt>
                <c:pt idx="7">
                  <c:v>14.347826086956522</c:v>
                </c:pt>
                <c:pt idx="8">
                  <c:v>12.5</c:v>
                </c:pt>
                <c:pt idx="9">
                  <c:v>10.847457627118644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7-E34E-A85B-3DDC8A9E45E4}"/>
            </c:ext>
          </c:extLst>
        </c:ser>
        <c:ser>
          <c:idx val="9"/>
          <c:order val="4"/>
          <c:tx>
            <c:strRef>
              <c:f>tsne_full_100_intel!$O$2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tsne_full_100_intel!$O$3:$O$12</c:f>
              <c:numCache>
                <c:formatCode>0.00E+00</c:formatCode>
                <c:ptCount val="10"/>
                <c:pt idx="0">
                  <c:v>1.6438356164383561</c:v>
                </c:pt>
                <c:pt idx="1">
                  <c:v>1.65</c:v>
                </c:pt>
                <c:pt idx="2">
                  <c:v>3.0769230769230771</c:v>
                </c:pt>
                <c:pt idx="3">
                  <c:v>4.166666666666667</c:v>
                </c:pt>
                <c:pt idx="4">
                  <c:v>5.5263157894736841</c:v>
                </c:pt>
                <c:pt idx="5">
                  <c:v>9.2307692307692299</c:v>
                </c:pt>
                <c:pt idx="6">
                  <c:v>13.6</c:v>
                </c:pt>
                <c:pt idx="7">
                  <c:v>16.5</c:v>
                </c:pt>
                <c:pt idx="8">
                  <c:v>18.518518518518519</c:v>
                </c:pt>
                <c:pt idx="9">
                  <c:v>19.393939393939394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7-E34E-A85B-3DDC8A9E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tsne_full_100_intel!$V$2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0958712551990937E-2"/>
                  <c:y val="6.1486858757423095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tsne_full_100_intel!$V$3:$V$12</c:f>
              <c:numCache>
                <c:formatCode>0.00E+00</c:formatCode>
                <c:ptCount val="10"/>
                <c:pt idx="0">
                  <c:v>0.50460000000000005</c:v>
                </c:pt>
                <c:pt idx="1">
                  <c:v>0.71827878787878785</c:v>
                </c:pt>
                <c:pt idx="2">
                  <c:v>0.78198000000000001</c:v>
                </c:pt>
                <c:pt idx="3">
                  <c:v>0.74692000000000003</c:v>
                </c:pt>
                <c:pt idx="4">
                  <c:v>0.70958057142857145</c:v>
                </c:pt>
                <c:pt idx="5">
                  <c:v>0.49609126666666664</c:v>
                </c:pt>
                <c:pt idx="6">
                  <c:v>0.34996584705882355</c:v>
                </c:pt>
                <c:pt idx="7">
                  <c:v>0.2883677696969697</c:v>
                </c:pt>
                <c:pt idx="8">
                  <c:v>0.2537245488</c:v>
                </c:pt>
                <c:pt idx="9">
                  <c:v>0.237848451125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B-7C40-8233-ABF381810884}"/>
            </c:ext>
          </c:extLst>
        </c:ser>
        <c:ser>
          <c:idx val="6"/>
          <c:order val="1"/>
          <c:tx>
            <c:strRef>
              <c:f>tsne_full_100_intel!$W$2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2990669637057267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tsne_full_100_intel!$W$3:$W$12</c:f>
              <c:numCache>
                <c:formatCode>0.00E+00</c:formatCode>
                <c:ptCount val="10"/>
                <c:pt idx="0">
                  <c:v>0.95596923076923079</c:v>
                </c:pt>
                <c:pt idx="1">
                  <c:v>1.1385400000000001</c:v>
                </c:pt>
                <c:pt idx="2">
                  <c:v>1.279035294117647</c:v>
                </c:pt>
                <c:pt idx="3">
                  <c:v>1.3066923076923076</c:v>
                </c:pt>
                <c:pt idx="4">
                  <c:v>1.2206407272727273</c:v>
                </c:pt>
                <c:pt idx="5">
                  <c:v>0.83412012499999999</c:v>
                </c:pt>
                <c:pt idx="6">
                  <c:v>0.60824669714285717</c:v>
                </c:pt>
                <c:pt idx="7">
                  <c:v>0.50014656470588237</c:v>
                </c:pt>
                <c:pt idx="8">
                  <c:v>0.44135127376623379</c:v>
                </c:pt>
                <c:pt idx="9">
                  <c:v>0.42463863024999998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B-7C40-8233-ABF381810884}"/>
            </c:ext>
          </c:extLst>
        </c:ser>
        <c:ser>
          <c:idx val="7"/>
          <c:order val="2"/>
          <c:tx>
            <c:strRef>
              <c:f>tsne_full_100_intel!$X$2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3.2511313361061743E-2"/>
                  <c:y val="-5.2263829943809723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tsne_full_100_intel!$X$3:$X$12</c:f>
              <c:numCache>
                <c:formatCode>0.00E+00</c:formatCode>
                <c:ptCount val="10"/>
                <c:pt idx="0">
                  <c:v>0.5178166666666667</c:v>
                </c:pt>
                <c:pt idx="1">
                  <c:v>0.87580000000000002</c:v>
                </c:pt>
                <c:pt idx="2">
                  <c:v>1.5531142857142857</c:v>
                </c:pt>
                <c:pt idx="3">
                  <c:v>1.9984705882352942</c:v>
                </c:pt>
                <c:pt idx="4">
                  <c:v>2.0656996923076925</c:v>
                </c:pt>
                <c:pt idx="5">
                  <c:v>1.2710401904761905</c:v>
                </c:pt>
                <c:pt idx="6">
                  <c:v>0.78846794074074078</c:v>
                </c:pt>
                <c:pt idx="7">
                  <c:v>0.60732082857142855</c:v>
                </c:pt>
                <c:pt idx="8">
                  <c:v>0.53100075125000001</c:v>
                </c:pt>
                <c:pt idx="9">
                  <c:v>0.50327541362962958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B-7C40-8233-ABF381810884}"/>
            </c:ext>
          </c:extLst>
        </c:ser>
        <c:ser>
          <c:idx val="8"/>
          <c:order val="3"/>
          <c:tx>
            <c:strRef>
              <c:f>tsne_full_100_intel!$Y$2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7"/>
              <c:layout>
                <c:manualLayout>
                  <c:x val="4.26710987863934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2"/>
                        </a:solidFill>
                      </a:rPr>
                      <a:t>vector</a:t>
                    </a:r>
                    <a:r>
                      <a:rPr lang="en-US" sz="1100" b="1" baseline="0">
                        <a:solidFill>
                          <a:schemeClr val="accent2"/>
                        </a:solidFill>
                      </a:rPr>
                      <a:t> (opt1)</a:t>
                    </a:r>
                    <a:endParaRPr lang="en-US" sz="1100" b="1">
                      <a:solidFill>
                        <a:schemeClr val="accent2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tsne_full_100_intel!$Y$3:$Y$12</c:f>
              <c:numCache>
                <c:formatCode>0.00E+00</c:formatCode>
                <c:ptCount val="10"/>
                <c:pt idx="0">
                  <c:v>0.56489090909090911</c:v>
                </c:pt>
                <c:pt idx="1">
                  <c:v>0.94878333333333331</c:v>
                </c:pt>
                <c:pt idx="2">
                  <c:v>1.8119666666666667</c:v>
                </c:pt>
                <c:pt idx="3">
                  <c:v>2.6133846153846152</c:v>
                </c:pt>
                <c:pt idx="4">
                  <c:v>3.3567619999999998</c:v>
                </c:pt>
                <c:pt idx="5">
                  <c:v>3.8131205714285716</c:v>
                </c:pt>
                <c:pt idx="6">
                  <c:v>3.9423397037037038</c:v>
                </c:pt>
                <c:pt idx="7">
                  <c:v>3.6967354782608695</c:v>
                </c:pt>
                <c:pt idx="8">
                  <c:v>2.8320040066666667</c:v>
                </c:pt>
                <c:pt idx="9">
                  <c:v>2.303124774237288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0B-7C40-8233-ABF381810884}"/>
            </c:ext>
          </c:extLst>
        </c:ser>
        <c:ser>
          <c:idx val="9"/>
          <c:order val="4"/>
          <c:tx>
            <c:strRef>
              <c:f>tsne_full_100_intel!$Z$2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9709983725143726"/>
                  <c:y val="-6.148685875742320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tsne_full_100_intel!$Z$3:$Z$12</c:f>
              <c:numCache>
                <c:formatCode>0.00E+00</c:formatCode>
                <c:ptCount val="10"/>
                <c:pt idx="0">
                  <c:v>0.85120547945205483</c:v>
                </c:pt>
                <c:pt idx="1">
                  <c:v>1.1385400000000001</c:v>
                </c:pt>
                <c:pt idx="2">
                  <c:v>2.2301128205128204</c:v>
                </c:pt>
                <c:pt idx="3">
                  <c:v>2.8311666666666668</c:v>
                </c:pt>
                <c:pt idx="4">
                  <c:v>3.5334336842105265</c:v>
                </c:pt>
                <c:pt idx="5">
                  <c:v>4.1064375384615381</c:v>
                </c:pt>
                <c:pt idx="6">
                  <c:v>4.2577268799999999</c:v>
                </c:pt>
                <c:pt idx="7">
                  <c:v>4.2512458000000004</c:v>
                </c:pt>
                <c:pt idx="8">
                  <c:v>4.195561491358025</c:v>
                </c:pt>
                <c:pt idx="9">
                  <c:v>4.1177079296969694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0B-7C40-8233-ABF38181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18</xdr:row>
      <xdr:rowOff>190500</xdr:rowOff>
    </xdr:from>
    <xdr:to>
      <xdr:col>8</xdr:col>
      <xdr:colOff>146050</xdr:colOff>
      <xdr:row>38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2A4711-9C68-084F-B017-8D98ACDB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19</xdr:row>
      <xdr:rowOff>0</xdr:rowOff>
    </xdr:from>
    <xdr:to>
      <xdr:col>17</xdr:col>
      <xdr:colOff>292678</xdr:colOff>
      <xdr:row>38</xdr:row>
      <xdr:rowOff>182418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AB1FDEC-627D-5341-84EA-04A6BE22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19</xdr:row>
      <xdr:rowOff>11545</xdr:rowOff>
    </xdr:from>
    <xdr:to>
      <xdr:col>26</xdr:col>
      <xdr:colOff>408132</xdr:colOff>
      <xdr:row>38</xdr:row>
      <xdr:rowOff>193963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5741A43-6B84-5942-83F2-7F7CDA8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Speedup relative</a:t>
          </a:r>
          <a:r>
            <a:rPr lang="de-DE" sz="1300" b="0" baseline="0"/>
            <a:t> to baseline vs. input size</a:t>
          </a:r>
          <a:endParaRPr lang="de-DE" sz="130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190500</xdr:rowOff>
    </xdr:from>
    <xdr:to>
      <xdr:col>8</xdr:col>
      <xdr:colOff>146050</xdr:colOff>
      <xdr:row>36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2BABF7-C770-1D41-871F-999E8B84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17</xdr:row>
      <xdr:rowOff>0</xdr:rowOff>
    </xdr:from>
    <xdr:to>
      <xdr:col>17</xdr:col>
      <xdr:colOff>292678</xdr:colOff>
      <xdr:row>36</xdr:row>
      <xdr:rowOff>182418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3EAC72-78C1-3142-9F58-58466816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17</xdr:row>
      <xdr:rowOff>11545</xdr:rowOff>
    </xdr:from>
    <xdr:to>
      <xdr:col>26</xdr:col>
      <xdr:colOff>408132</xdr:colOff>
      <xdr:row>36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DD337C1-C52D-5849-84CA-3223BDE8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Speedup relative</a:t>
          </a:r>
          <a:r>
            <a:rPr lang="de-DE" sz="1300" b="0" baseline="0"/>
            <a:t> to baseline vs. input size</a:t>
          </a:r>
          <a:endParaRPr lang="de-DE" sz="1300" b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ne_full_100_intel" connectionId="1" xr16:uid="{0D755D8C-8F35-504B-AA8D-235898F69F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D1-6113-BA4D-B903-BE3C26E917E1}">
  <dimension ref="A1:AA65"/>
  <sheetViews>
    <sheetView topLeftCell="A12" zoomScale="110" zoomScaleNormal="110" workbookViewId="0">
      <selection activeCell="Q19" sqref="Q19"/>
    </sheetView>
  </sheetViews>
  <sheetFormatPr baseColWidth="10" defaultRowHeight="16" x14ac:dyDescent="0.2"/>
  <cols>
    <col min="3" max="10" width="10.83203125" style="4"/>
    <col min="11" max="11" width="11.1640625" style="4" bestFit="1" customWidth="1"/>
    <col min="12" max="12" width="11.1640625" style="4" customWidth="1"/>
    <col min="13" max="13" width="12.1640625" style="4" bestFit="1" customWidth="1"/>
    <col min="14" max="21" width="10.83203125" style="4"/>
    <col min="22" max="22" width="11.1640625" style="4" bestFit="1" customWidth="1"/>
  </cols>
  <sheetData>
    <row r="1" spans="1:27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  <c r="O1" s="3"/>
      <c r="P1" s="3"/>
      <c r="Q1" s="3"/>
      <c r="R1" s="3"/>
      <c r="S1" s="3"/>
      <c r="T1" s="3" t="s">
        <v>4</v>
      </c>
      <c r="U1" s="3"/>
      <c r="V1" s="3" t="s">
        <v>11</v>
      </c>
    </row>
    <row r="2" spans="1:27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8</v>
      </c>
      <c r="G2" s="3" t="s">
        <v>17</v>
      </c>
      <c r="H2" s="3"/>
      <c r="I2" s="3"/>
      <c r="J2" s="3"/>
      <c r="K2" s="3" t="s">
        <v>0</v>
      </c>
      <c r="L2" s="3" t="s">
        <v>5</v>
      </c>
      <c r="M2" s="3" t="s">
        <v>6</v>
      </c>
      <c r="N2" s="3" t="s">
        <v>8</v>
      </c>
      <c r="O2" s="3" t="s">
        <v>17</v>
      </c>
      <c r="P2" s="3"/>
      <c r="Q2" s="3"/>
      <c r="R2" s="5"/>
      <c r="S2" s="3"/>
      <c r="T2" s="3" t="s">
        <v>0</v>
      </c>
      <c r="U2" s="1" t="s">
        <v>10</v>
      </c>
      <c r="V2" s="3" t="s">
        <v>0</v>
      </c>
      <c r="W2" s="3" t="s">
        <v>5</v>
      </c>
      <c r="X2" s="3" t="s">
        <v>6</v>
      </c>
      <c r="Y2" s="3" t="s">
        <v>8</v>
      </c>
      <c r="Z2" s="3" t="s">
        <v>17</v>
      </c>
      <c r="AA2" s="3" t="s">
        <v>9</v>
      </c>
    </row>
    <row r="3" spans="1:27" x14ac:dyDescent="0.2">
      <c r="A3">
        <v>2</v>
      </c>
      <c r="B3" s="2">
        <f t="shared" ref="B3:B12" si="0">2^A3</f>
        <v>4</v>
      </c>
      <c r="C3" s="4">
        <v>100000</v>
      </c>
      <c r="D3" s="4">
        <v>74000</v>
      </c>
      <c r="E3" s="4">
        <v>120000</v>
      </c>
      <c r="F3" s="4">
        <v>110000</v>
      </c>
      <c r="G3" s="4">
        <v>70000</v>
      </c>
      <c r="K3" s="4">
        <f t="shared" ref="K3:K14" si="1">$C3/C3</f>
        <v>1</v>
      </c>
      <c r="L3" s="4">
        <f t="shared" ref="L3:L14" si="2">$C3/D3</f>
        <v>1.3513513513513513</v>
      </c>
      <c r="M3" s="4">
        <f t="shared" ref="M3:M14" si="3">$C3/E3</f>
        <v>0.83333333333333337</v>
      </c>
      <c r="N3" s="4">
        <f t="shared" ref="N3:N14" si="4">$C3/F3</f>
        <v>0.90909090909090906</v>
      </c>
      <c r="O3" s="4">
        <f>C3/G3</f>
        <v>1.4285714285714286</v>
      </c>
      <c r="T3" s="4">
        <f t="shared" ref="T3:T14" si="5">3629*B3^2 + 572*B3 + 200</f>
        <v>60552</v>
      </c>
      <c r="U3" s="4">
        <f t="shared" ref="U3:U14" si="6">3238.5*B3^2 + 2530.5*B3 + 200</f>
        <v>62138</v>
      </c>
      <c r="V3" s="4">
        <f t="shared" ref="V3:V14" si="7">T3/C3</f>
        <v>0.60551999999999995</v>
      </c>
      <c r="W3" s="4">
        <f t="shared" ref="W3:W14" si="8">U3/D3</f>
        <v>0.83970270270270275</v>
      </c>
      <c r="X3" s="4">
        <f t="shared" ref="X3:X14" si="9">U3/E3</f>
        <v>0.5178166666666667</v>
      </c>
      <c r="Y3" s="4">
        <f t="shared" ref="Y3:Y14" si="10">U3/F3</f>
        <v>0.56489090909090911</v>
      </c>
      <c r="Z3" s="4">
        <f t="shared" ref="Z3:Z14" si="11">U3/G3</f>
        <v>0.8876857142857143</v>
      </c>
      <c r="AA3" s="4"/>
    </row>
    <row r="4" spans="1:27" x14ac:dyDescent="0.2">
      <c r="A4">
        <v>3</v>
      </c>
      <c r="B4" s="2">
        <f t="shared" si="0"/>
        <v>8</v>
      </c>
      <c r="C4" s="4">
        <v>320000</v>
      </c>
      <c r="D4" s="4">
        <v>210000</v>
      </c>
      <c r="E4" s="4">
        <v>260000</v>
      </c>
      <c r="F4" s="4">
        <v>250000</v>
      </c>
      <c r="G4" s="4">
        <v>180000</v>
      </c>
      <c r="K4" s="4">
        <f t="shared" si="1"/>
        <v>1</v>
      </c>
      <c r="L4" s="4">
        <f t="shared" si="2"/>
        <v>1.5238095238095237</v>
      </c>
      <c r="M4" s="4">
        <f t="shared" si="3"/>
        <v>1.2307692307692308</v>
      </c>
      <c r="N4" s="4">
        <f t="shared" si="4"/>
        <v>1.28</v>
      </c>
      <c r="O4" s="4">
        <f t="shared" ref="O4:O14" si="12">C4/G4</f>
        <v>1.7777777777777777</v>
      </c>
      <c r="T4" s="4">
        <f t="shared" si="5"/>
        <v>237032</v>
      </c>
      <c r="U4" s="4">
        <f t="shared" si="6"/>
        <v>227708</v>
      </c>
      <c r="V4" s="4">
        <f t="shared" si="7"/>
        <v>0.74072499999999997</v>
      </c>
      <c r="W4" s="4">
        <f t="shared" si="8"/>
        <v>1.0843238095238095</v>
      </c>
      <c r="X4" s="4">
        <f t="shared" si="9"/>
        <v>0.87580000000000002</v>
      </c>
      <c r="Y4" s="4">
        <f t="shared" si="10"/>
        <v>0.91083199999999997</v>
      </c>
      <c r="Z4" s="4">
        <f t="shared" si="11"/>
        <v>1.2650444444444444</v>
      </c>
      <c r="AA4" s="4"/>
    </row>
    <row r="5" spans="1:27" x14ac:dyDescent="0.2">
      <c r="A5">
        <v>4</v>
      </c>
      <c r="B5" s="2">
        <f t="shared" si="0"/>
        <v>16</v>
      </c>
      <c r="C5" s="4">
        <v>1100000</v>
      </c>
      <c r="D5" s="4">
        <v>740000</v>
      </c>
      <c r="E5" s="4">
        <v>540000</v>
      </c>
      <c r="F5" s="4">
        <v>500000</v>
      </c>
      <c r="G5" s="4">
        <v>370000</v>
      </c>
      <c r="K5" s="4">
        <f t="shared" si="1"/>
        <v>1</v>
      </c>
      <c r="L5" s="4">
        <f t="shared" si="2"/>
        <v>1.4864864864864864</v>
      </c>
      <c r="M5" s="4">
        <f t="shared" si="3"/>
        <v>2.0370370370370372</v>
      </c>
      <c r="N5" s="4">
        <f t="shared" si="4"/>
        <v>2.2000000000000002</v>
      </c>
      <c r="O5" s="4">
        <f t="shared" si="12"/>
        <v>2.9729729729729728</v>
      </c>
      <c r="T5" s="4">
        <f t="shared" si="5"/>
        <v>938376</v>
      </c>
      <c r="U5" s="4">
        <f t="shared" si="6"/>
        <v>869744</v>
      </c>
      <c r="V5" s="4">
        <f t="shared" si="7"/>
        <v>0.85306909090909089</v>
      </c>
      <c r="W5" s="4">
        <f t="shared" si="8"/>
        <v>1.1753297297297298</v>
      </c>
      <c r="X5" s="4">
        <f t="shared" si="9"/>
        <v>1.6106370370370371</v>
      </c>
      <c r="Y5" s="4">
        <f t="shared" si="10"/>
        <v>1.7394879999999999</v>
      </c>
      <c r="Z5" s="4">
        <f t="shared" si="11"/>
        <v>2.3506594594594596</v>
      </c>
      <c r="AA5" s="4"/>
    </row>
    <row r="6" spans="1:27" x14ac:dyDescent="0.2">
      <c r="A6">
        <v>5</v>
      </c>
      <c r="B6" s="2">
        <f t="shared" si="0"/>
        <v>32</v>
      </c>
      <c r="C6" s="4">
        <v>4900000</v>
      </c>
      <c r="D6" s="4">
        <v>2900000</v>
      </c>
      <c r="E6" s="4">
        <v>1700000</v>
      </c>
      <c r="F6" s="4">
        <v>1400000</v>
      </c>
      <c r="G6" s="4">
        <v>1200000</v>
      </c>
      <c r="K6" s="4">
        <f t="shared" si="1"/>
        <v>1</v>
      </c>
      <c r="L6" s="4">
        <f t="shared" si="2"/>
        <v>1.6896551724137931</v>
      </c>
      <c r="M6" s="4">
        <f t="shared" si="3"/>
        <v>2.8823529411764706</v>
      </c>
      <c r="N6" s="4">
        <f t="shared" si="4"/>
        <v>3.5</v>
      </c>
      <c r="O6" s="4">
        <f t="shared" si="12"/>
        <v>4.083333333333333</v>
      </c>
      <c r="T6" s="4">
        <f t="shared" si="5"/>
        <v>3734600</v>
      </c>
      <c r="U6" s="4">
        <f t="shared" si="6"/>
        <v>3397400</v>
      </c>
      <c r="V6" s="4">
        <f t="shared" si="7"/>
        <v>0.76216326530612244</v>
      </c>
      <c r="W6" s="4">
        <f t="shared" si="8"/>
        <v>1.1715172413793102</v>
      </c>
      <c r="X6" s="4">
        <f t="shared" si="9"/>
        <v>1.9984705882352942</v>
      </c>
      <c r="Y6" s="4">
        <f t="shared" si="10"/>
        <v>2.4267142857142856</v>
      </c>
      <c r="Z6" s="4">
        <f t="shared" si="11"/>
        <v>2.8311666666666668</v>
      </c>
      <c r="AA6" s="4"/>
    </row>
    <row r="7" spans="1:27" x14ac:dyDescent="0.2">
      <c r="A7">
        <v>6</v>
      </c>
      <c r="B7" s="2">
        <f t="shared" si="0"/>
        <v>64</v>
      </c>
      <c r="C7" s="4">
        <v>21000000</v>
      </c>
      <c r="D7" s="4">
        <v>13000000</v>
      </c>
      <c r="E7" s="4">
        <v>6800000</v>
      </c>
      <c r="F7" s="4">
        <v>4200000</v>
      </c>
      <c r="G7" s="4">
        <v>3900000</v>
      </c>
      <c r="K7" s="4">
        <f t="shared" si="1"/>
        <v>1</v>
      </c>
      <c r="L7" s="4">
        <f t="shared" si="2"/>
        <v>1.6153846153846154</v>
      </c>
      <c r="M7" s="4">
        <f t="shared" si="3"/>
        <v>3.0882352941176472</v>
      </c>
      <c r="N7" s="4">
        <f t="shared" si="4"/>
        <v>5</v>
      </c>
      <c r="O7" s="4">
        <f t="shared" si="12"/>
        <v>5.384615384615385</v>
      </c>
      <c r="T7" s="4">
        <f t="shared" si="5"/>
        <v>14901192</v>
      </c>
      <c r="U7" s="4">
        <f t="shared" si="6"/>
        <v>13427048</v>
      </c>
      <c r="V7" s="4">
        <f t="shared" si="7"/>
        <v>0.70958057142857145</v>
      </c>
      <c r="W7" s="4">
        <f t="shared" si="8"/>
        <v>1.0328498461538462</v>
      </c>
      <c r="X7" s="4">
        <f t="shared" si="9"/>
        <v>1.9745658823529413</v>
      </c>
      <c r="Y7" s="4">
        <f t="shared" si="10"/>
        <v>3.1969161904761907</v>
      </c>
      <c r="Z7" s="4">
        <f t="shared" si="11"/>
        <v>3.4428328205128205</v>
      </c>
      <c r="AA7" s="4"/>
    </row>
    <row r="8" spans="1:27" x14ac:dyDescent="0.2">
      <c r="A8">
        <v>7</v>
      </c>
      <c r="B8" s="2">
        <f t="shared" si="0"/>
        <v>128</v>
      </c>
      <c r="C8" s="4">
        <v>120000000</v>
      </c>
      <c r="D8" s="4">
        <v>69000000</v>
      </c>
      <c r="E8" s="4">
        <v>44000000</v>
      </c>
      <c r="F8" s="4">
        <v>14000000</v>
      </c>
      <c r="G8" s="4">
        <v>14000000</v>
      </c>
      <c r="K8" s="4">
        <f t="shared" si="1"/>
        <v>1</v>
      </c>
      <c r="L8" s="4">
        <f t="shared" si="2"/>
        <v>1.7391304347826086</v>
      </c>
      <c r="M8" s="4">
        <f t="shared" si="3"/>
        <v>2.7272727272727271</v>
      </c>
      <c r="N8" s="4">
        <f t="shared" si="4"/>
        <v>8.5714285714285712</v>
      </c>
      <c r="O8" s="4">
        <f t="shared" si="12"/>
        <v>8.5714285714285712</v>
      </c>
      <c r="T8" s="4">
        <f t="shared" si="5"/>
        <v>59530952</v>
      </c>
      <c r="U8" s="4">
        <f t="shared" si="6"/>
        <v>53383688</v>
      </c>
      <c r="V8" s="4">
        <f t="shared" si="7"/>
        <v>0.49609126666666664</v>
      </c>
      <c r="W8" s="4">
        <f t="shared" si="8"/>
        <v>0.77367663768115946</v>
      </c>
      <c r="X8" s="4">
        <f t="shared" si="9"/>
        <v>1.2132656363636363</v>
      </c>
      <c r="Y8" s="4">
        <f t="shared" si="10"/>
        <v>3.8131205714285716</v>
      </c>
      <c r="Z8" s="4">
        <f t="shared" si="11"/>
        <v>3.8131205714285716</v>
      </c>
      <c r="AA8" s="4"/>
    </row>
    <row r="9" spans="1:27" x14ac:dyDescent="0.2">
      <c r="A9">
        <v>8</v>
      </c>
      <c r="B9" s="2">
        <f t="shared" si="0"/>
        <v>256</v>
      </c>
      <c r="C9" s="4">
        <v>680000000</v>
      </c>
      <c r="D9" s="4">
        <v>370000000</v>
      </c>
      <c r="E9" s="4">
        <v>260000000</v>
      </c>
      <c r="F9" s="4">
        <v>55000000</v>
      </c>
      <c r="G9" s="4">
        <v>55000000</v>
      </c>
      <c r="K9" s="4">
        <f t="shared" si="1"/>
        <v>1</v>
      </c>
      <c r="L9" s="4">
        <f t="shared" si="2"/>
        <v>1.8378378378378379</v>
      </c>
      <c r="M9" s="4">
        <f t="shared" si="3"/>
        <v>2.6153846153846154</v>
      </c>
      <c r="N9" s="4">
        <f t="shared" si="4"/>
        <v>12.363636363636363</v>
      </c>
      <c r="O9" s="4">
        <f t="shared" si="12"/>
        <v>12.363636363636363</v>
      </c>
      <c r="T9" s="4">
        <f t="shared" si="5"/>
        <v>237976776</v>
      </c>
      <c r="U9" s="4">
        <f t="shared" si="6"/>
        <v>212886344</v>
      </c>
      <c r="V9" s="4">
        <f t="shared" si="7"/>
        <v>0.34996584705882355</v>
      </c>
      <c r="W9" s="4">
        <f t="shared" si="8"/>
        <v>0.57536849729729733</v>
      </c>
      <c r="X9" s="4">
        <f t="shared" si="9"/>
        <v>0.81879363076923073</v>
      </c>
      <c r="Y9" s="4">
        <f t="shared" si="10"/>
        <v>3.8706608</v>
      </c>
      <c r="Z9" s="4">
        <f t="shared" si="11"/>
        <v>3.8706608</v>
      </c>
      <c r="AA9" s="4"/>
    </row>
    <row r="10" spans="1:27" x14ac:dyDescent="0.2">
      <c r="A10">
        <v>9</v>
      </c>
      <c r="B10" s="2">
        <f t="shared" si="0"/>
        <v>512</v>
      </c>
      <c r="C10" s="4">
        <v>3400000000</v>
      </c>
      <c r="D10" s="4">
        <v>1800000000</v>
      </c>
      <c r="E10" s="4">
        <v>1400000000</v>
      </c>
      <c r="F10" s="4">
        <v>230000000</v>
      </c>
      <c r="G10" s="4">
        <v>210000000</v>
      </c>
      <c r="K10" s="4">
        <f t="shared" si="1"/>
        <v>1</v>
      </c>
      <c r="L10" s="4">
        <f t="shared" si="2"/>
        <v>1.8888888888888888</v>
      </c>
      <c r="M10" s="4">
        <f t="shared" si="3"/>
        <v>2.4285714285714284</v>
      </c>
      <c r="N10" s="4">
        <f t="shared" si="4"/>
        <v>14.782608695652174</v>
      </c>
      <c r="O10" s="4">
        <f t="shared" si="12"/>
        <v>16.19047619047619</v>
      </c>
      <c r="T10" s="4">
        <f t="shared" si="5"/>
        <v>951613640</v>
      </c>
      <c r="U10" s="4">
        <f t="shared" si="6"/>
        <v>850249160</v>
      </c>
      <c r="V10" s="4">
        <f t="shared" si="7"/>
        <v>0.27988636470588235</v>
      </c>
      <c r="W10" s="4">
        <f t="shared" si="8"/>
        <v>0.47236064444444442</v>
      </c>
      <c r="X10" s="4">
        <f t="shared" si="9"/>
        <v>0.60732082857142855</v>
      </c>
      <c r="Y10" s="4">
        <f t="shared" si="10"/>
        <v>3.6967354782608695</v>
      </c>
      <c r="Z10" s="4">
        <f t="shared" si="11"/>
        <v>4.0488055238095235</v>
      </c>
      <c r="AA10" s="4"/>
    </row>
    <row r="11" spans="1:27" x14ac:dyDescent="0.2">
      <c r="A11">
        <v>10</v>
      </c>
      <c r="B11" s="2">
        <f t="shared" si="0"/>
        <v>1024</v>
      </c>
      <c r="C11" s="4">
        <v>15000000000</v>
      </c>
      <c r="D11" s="4">
        <v>8000000000</v>
      </c>
      <c r="E11" s="4">
        <v>6300000000</v>
      </c>
      <c r="F11" s="4">
        <v>1200000000</v>
      </c>
      <c r="G11" s="4">
        <v>870000000</v>
      </c>
      <c r="K11" s="4">
        <f t="shared" si="1"/>
        <v>1</v>
      </c>
      <c r="L11" s="4">
        <f t="shared" si="2"/>
        <v>1.875</v>
      </c>
      <c r="M11" s="4">
        <f t="shared" si="3"/>
        <v>2.3809523809523809</v>
      </c>
      <c r="N11" s="4">
        <f t="shared" si="4"/>
        <v>12.5</v>
      </c>
      <c r="O11" s="4">
        <f t="shared" si="12"/>
        <v>17.241379310344829</v>
      </c>
      <c r="T11" s="4">
        <f t="shared" si="5"/>
        <v>3805868232</v>
      </c>
      <c r="U11" s="4">
        <f t="shared" si="6"/>
        <v>3398404808</v>
      </c>
      <c r="V11" s="4">
        <f t="shared" si="7"/>
        <v>0.2537245488</v>
      </c>
      <c r="W11" s="4">
        <f t="shared" si="8"/>
        <v>0.424800601</v>
      </c>
      <c r="X11" s="4">
        <f t="shared" si="9"/>
        <v>0.53942933460317455</v>
      </c>
      <c r="Y11" s="4">
        <f t="shared" si="10"/>
        <v>2.8320040066666667</v>
      </c>
      <c r="Z11" s="4">
        <f t="shared" si="11"/>
        <v>3.9062124229885056</v>
      </c>
      <c r="AA11" s="4"/>
    </row>
    <row r="12" spans="1:27" x14ac:dyDescent="0.2">
      <c r="A12">
        <v>11</v>
      </c>
      <c r="B12" s="2">
        <f t="shared" si="0"/>
        <v>2048</v>
      </c>
      <c r="C12" s="4">
        <v>63000000000</v>
      </c>
      <c r="D12" s="4">
        <v>34000000000</v>
      </c>
      <c r="E12" s="4">
        <v>27000000000</v>
      </c>
      <c r="F12" s="4">
        <v>5900000000</v>
      </c>
      <c r="G12" s="4">
        <v>3600000000</v>
      </c>
      <c r="K12" s="4">
        <f t="shared" si="1"/>
        <v>1</v>
      </c>
      <c r="L12" s="4">
        <f t="shared" si="2"/>
        <v>1.8529411764705883</v>
      </c>
      <c r="M12" s="4">
        <f t="shared" si="3"/>
        <v>2.3333333333333335</v>
      </c>
      <c r="N12" s="4">
        <f t="shared" si="4"/>
        <v>10.677966101694915</v>
      </c>
      <c r="O12" s="4">
        <f t="shared" si="12"/>
        <v>17.5</v>
      </c>
      <c r="T12" s="4">
        <f t="shared" si="5"/>
        <v>15222300872</v>
      </c>
      <c r="U12" s="4">
        <f t="shared" si="6"/>
        <v>13588436168</v>
      </c>
      <c r="V12" s="4">
        <f t="shared" si="7"/>
        <v>0.24162382336507937</v>
      </c>
      <c r="W12" s="4">
        <f t="shared" si="8"/>
        <v>0.39965988729411767</v>
      </c>
      <c r="X12" s="4">
        <f t="shared" si="9"/>
        <v>0.50327541362962958</v>
      </c>
      <c r="Y12" s="4">
        <f t="shared" si="10"/>
        <v>2.303124774237288</v>
      </c>
      <c r="Z12" s="4">
        <f t="shared" si="11"/>
        <v>3.7745656022222223</v>
      </c>
      <c r="AA12" s="4"/>
    </row>
    <row r="13" spans="1:27" x14ac:dyDescent="0.2">
      <c r="A13">
        <v>12</v>
      </c>
      <c r="B13" s="2">
        <f t="shared" ref="B13:B14" si="13">2^A13</f>
        <v>4096</v>
      </c>
      <c r="C13" s="4">
        <v>260000000000</v>
      </c>
      <c r="D13" s="4">
        <v>140000000000</v>
      </c>
      <c r="E13" s="4">
        <v>110000000000</v>
      </c>
      <c r="F13" s="4">
        <v>24000000000</v>
      </c>
      <c r="G13" s="4">
        <v>14000000000</v>
      </c>
      <c r="K13" s="4">
        <f t="shared" si="1"/>
        <v>1</v>
      </c>
      <c r="L13" s="4">
        <f t="shared" si="2"/>
        <v>1.8571428571428572</v>
      </c>
      <c r="M13" s="4">
        <f t="shared" si="3"/>
        <v>2.3636363636363638</v>
      </c>
      <c r="N13" s="4">
        <f t="shared" si="4"/>
        <v>10.833333333333334</v>
      </c>
      <c r="O13" s="4">
        <f t="shared" si="12"/>
        <v>18.571428571428573</v>
      </c>
      <c r="T13" s="4">
        <f t="shared" si="5"/>
        <v>60886859976</v>
      </c>
      <c r="U13" s="4">
        <f t="shared" si="6"/>
        <v>54343379144</v>
      </c>
      <c r="V13" s="4">
        <f t="shared" si="7"/>
        <v>0.23418023067692309</v>
      </c>
      <c r="W13" s="4">
        <f t="shared" si="8"/>
        <v>0.3881669938857143</v>
      </c>
      <c r="X13" s="4">
        <f t="shared" si="9"/>
        <v>0.4940307194909091</v>
      </c>
      <c r="Y13" s="4">
        <f t="shared" si="10"/>
        <v>2.2643074643333332</v>
      </c>
      <c r="Z13" s="4">
        <f t="shared" si="11"/>
        <v>3.8816699388571427</v>
      </c>
      <c r="AA13" s="4"/>
    </row>
    <row r="14" spans="1:27" x14ac:dyDescent="0.2">
      <c r="A14">
        <v>13</v>
      </c>
      <c r="B14" s="2">
        <f t="shared" si="13"/>
        <v>8192</v>
      </c>
      <c r="C14" s="4">
        <v>1000000000000</v>
      </c>
      <c r="D14" s="4">
        <v>570000000000</v>
      </c>
      <c r="E14" s="4">
        <v>470000000000</v>
      </c>
      <c r="F14" s="4">
        <v>94000000000</v>
      </c>
      <c r="G14" s="4">
        <v>58000000000</v>
      </c>
      <c r="K14" s="4">
        <f t="shared" si="1"/>
        <v>1</v>
      </c>
      <c r="L14" s="4">
        <f t="shared" si="2"/>
        <v>1.7543859649122806</v>
      </c>
      <c r="M14" s="4">
        <f t="shared" si="3"/>
        <v>2.1276595744680851</v>
      </c>
      <c r="N14" s="4">
        <f t="shared" si="4"/>
        <v>10.638297872340425</v>
      </c>
      <c r="O14" s="4">
        <f t="shared" si="12"/>
        <v>17.241379310344829</v>
      </c>
      <c r="T14" s="4">
        <f t="shared" si="5"/>
        <v>243542753480</v>
      </c>
      <c r="U14" s="4">
        <f t="shared" si="6"/>
        <v>217352786120</v>
      </c>
      <c r="V14" s="4">
        <f t="shared" si="7"/>
        <v>0.24354275348000001</v>
      </c>
      <c r="W14" s="4">
        <f t="shared" si="8"/>
        <v>0.38132067740350878</v>
      </c>
      <c r="X14" s="4">
        <f t="shared" si="9"/>
        <v>0.46245273642553192</v>
      </c>
      <c r="Y14" s="4">
        <f t="shared" si="10"/>
        <v>2.3122636821276594</v>
      </c>
      <c r="Z14" s="4">
        <f t="shared" si="11"/>
        <v>3.7474618296551725</v>
      </c>
      <c r="AA14" s="4"/>
    </row>
    <row r="15" spans="1:27" s="4" customFormat="1" x14ac:dyDescent="0.2">
      <c r="A15"/>
      <c r="B15" s="2"/>
      <c r="W15"/>
      <c r="X15"/>
      <c r="Y15"/>
      <c r="Z15"/>
    </row>
    <row r="16" spans="1:27" s="4" customFormat="1" x14ac:dyDescent="0.2">
      <c r="A16"/>
      <c r="B16" s="2"/>
      <c r="W16"/>
      <c r="X16"/>
      <c r="Y16"/>
      <c r="Z16"/>
    </row>
    <row r="17" spans="1:26" s="4" customFormat="1" x14ac:dyDescent="0.2">
      <c r="A17"/>
      <c r="B17" s="2"/>
      <c r="W17"/>
      <c r="X17"/>
      <c r="Y17"/>
      <c r="Z17"/>
    </row>
    <row r="18" spans="1:26" s="4" customFormat="1" x14ac:dyDescent="0.2">
      <c r="A18"/>
      <c r="B18" s="2"/>
      <c r="W18"/>
      <c r="X18"/>
      <c r="Y18"/>
      <c r="Z18"/>
    </row>
    <row r="19" spans="1:26" s="4" customFormat="1" x14ac:dyDescent="0.2">
      <c r="A19"/>
      <c r="B19" s="2"/>
      <c r="C19" s="3"/>
      <c r="D19" s="3"/>
      <c r="W19"/>
      <c r="X19"/>
      <c r="Y19"/>
      <c r="Z19"/>
    </row>
    <row r="20" spans="1:26" s="4" customFormat="1" x14ac:dyDescent="0.2">
      <c r="A20"/>
      <c r="B20"/>
      <c r="C20" s="3"/>
      <c r="D20" s="3"/>
      <c r="W20"/>
      <c r="X20"/>
      <c r="Y20"/>
      <c r="Z20"/>
    </row>
    <row r="21" spans="1:26" s="4" customFormat="1" x14ac:dyDescent="0.2">
      <c r="A21"/>
      <c r="B21"/>
      <c r="W21"/>
      <c r="X21"/>
      <c r="Y21"/>
      <c r="Z21"/>
    </row>
    <row r="22" spans="1:26" s="4" customFormat="1" x14ac:dyDescent="0.2">
      <c r="A22"/>
      <c r="B22"/>
      <c r="W22"/>
      <c r="X22"/>
      <c r="Y22"/>
      <c r="Z22"/>
    </row>
    <row r="23" spans="1:26" s="4" customFormat="1" x14ac:dyDescent="0.2">
      <c r="A23"/>
      <c r="B23"/>
      <c r="W23"/>
      <c r="X23"/>
      <c r="Y23"/>
      <c r="Z23"/>
    </row>
    <row r="24" spans="1:26" s="4" customFormat="1" x14ac:dyDescent="0.2">
      <c r="A24"/>
      <c r="B24"/>
      <c r="W24"/>
      <c r="X24"/>
      <c r="Y24"/>
      <c r="Z24"/>
    </row>
    <row r="25" spans="1:26" s="4" customFormat="1" x14ac:dyDescent="0.2">
      <c r="A25"/>
      <c r="B25"/>
      <c r="W25"/>
      <c r="X25"/>
      <c r="Y25"/>
      <c r="Z25"/>
    </row>
    <row r="26" spans="1:26" s="4" customFormat="1" x14ac:dyDescent="0.2">
      <c r="A26"/>
      <c r="B26"/>
      <c r="W26"/>
      <c r="X26"/>
      <c r="Y26"/>
      <c r="Z26"/>
    </row>
    <row r="27" spans="1:26" s="4" customFormat="1" x14ac:dyDescent="0.2">
      <c r="A27"/>
      <c r="B27"/>
      <c r="W27"/>
      <c r="X27"/>
      <c r="Y27"/>
      <c r="Z27"/>
    </row>
    <row r="28" spans="1:26" s="4" customFormat="1" x14ac:dyDescent="0.2">
      <c r="A28"/>
      <c r="B28"/>
      <c r="W28"/>
      <c r="X28"/>
      <c r="Y28"/>
      <c r="Z28"/>
    </row>
    <row r="29" spans="1:26" s="4" customFormat="1" x14ac:dyDescent="0.2">
      <c r="A29"/>
      <c r="B29"/>
      <c r="W29"/>
      <c r="X29"/>
      <c r="Y29"/>
      <c r="Z29"/>
    </row>
    <row r="30" spans="1:26" s="4" customFormat="1" x14ac:dyDescent="0.2">
      <c r="A30"/>
      <c r="B30"/>
      <c r="W30"/>
      <c r="X30"/>
      <c r="Y30"/>
      <c r="Z30"/>
    </row>
    <row r="31" spans="1:26" s="4" customFormat="1" x14ac:dyDescent="0.2">
      <c r="A31"/>
      <c r="B31"/>
      <c r="W31"/>
      <c r="X31"/>
      <c r="Y31"/>
      <c r="Z31"/>
    </row>
    <row r="32" spans="1:26" s="4" customFormat="1" x14ac:dyDescent="0.2">
      <c r="A32"/>
      <c r="B32"/>
      <c r="W32"/>
      <c r="X32"/>
      <c r="Y32"/>
      <c r="Z32"/>
    </row>
    <row r="33" spans="1:26" s="4" customFormat="1" x14ac:dyDescent="0.2">
      <c r="A33"/>
      <c r="B33"/>
      <c r="W33"/>
      <c r="X33"/>
      <c r="Y33"/>
      <c r="Z33"/>
    </row>
    <row r="34" spans="1:26" s="4" customFormat="1" x14ac:dyDescent="0.2">
      <c r="A34"/>
      <c r="B34"/>
      <c r="W34"/>
      <c r="X34"/>
      <c r="Y34"/>
      <c r="Z34"/>
    </row>
    <row r="54" spans="9:9" ht="17" x14ac:dyDescent="0.25">
      <c r="I54" s="6"/>
    </row>
    <row r="55" spans="9:9" ht="17" x14ac:dyDescent="0.25">
      <c r="I55" s="6"/>
    </row>
    <row r="56" spans="9:9" ht="17" x14ac:dyDescent="0.25">
      <c r="I56" s="6"/>
    </row>
    <row r="57" spans="9:9" ht="17" x14ac:dyDescent="0.25">
      <c r="I57" s="6"/>
    </row>
    <row r="58" spans="9:9" ht="17" x14ac:dyDescent="0.25">
      <c r="I58" s="6"/>
    </row>
    <row r="59" spans="9:9" ht="17" x14ac:dyDescent="0.25">
      <c r="I59" s="6"/>
    </row>
    <row r="60" spans="9:9" ht="17" x14ac:dyDescent="0.25">
      <c r="I60" s="6"/>
    </row>
    <row r="61" spans="9:9" ht="17" x14ac:dyDescent="0.25">
      <c r="I61" s="6"/>
    </row>
    <row r="62" spans="9:9" ht="17" x14ac:dyDescent="0.25">
      <c r="I62" s="6"/>
    </row>
    <row r="63" spans="9:9" ht="17" x14ac:dyDescent="0.25">
      <c r="I63" s="6"/>
    </row>
    <row r="64" spans="9:9" ht="17" x14ac:dyDescent="0.25">
      <c r="I64" s="6"/>
    </row>
    <row r="65" spans="9:9" ht="17" x14ac:dyDescent="0.25">
      <c r="I65" s="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DF00-6DFA-8F46-94BE-9DBFAD313C42}">
  <dimension ref="A1:AA63"/>
  <sheetViews>
    <sheetView tabSelected="1" zoomScale="110" zoomScaleNormal="110" workbookViewId="0">
      <selection activeCell="S18" sqref="S18"/>
    </sheetView>
  </sheetViews>
  <sheetFormatPr baseColWidth="10" defaultRowHeight="16" x14ac:dyDescent="0.2"/>
  <cols>
    <col min="3" max="3" width="12.5" style="4" bestFit="1" customWidth="1"/>
    <col min="4" max="4" width="10.5" style="4" bestFit="1" customWidth="1"/>
    <col min="5" max="5" width="8.6640625" style="4" bestFit="1" customWidth="1"/>
    <col min="6" max="6" width="9.33203125" style="4" bestFit="1" customWidth="1"/>
    <col min="7" max="7" width="12" style="4" bestFit="1" customWidth="1"/>
    <col min="8" max="8" width="8.6640625" style="4" bestFit="1" customWidth="1"/>
    <col min="9" max="10" width="10.83203125" style="4"/>
    <col min="11" max="11" width="11.1640625" style="4" bestFit="1" customWidth="1"/>
    <col min="12" max="12" width="11.1640625" style="4" customWidth="1"/>
    <col min="13" max="13" width="12.1640625" style="4" bestFit="1" customWidth="1"/>
    <col min="14" max="21" width="10.83203125" style="4"/>
    <col min="22" max="22" width="11.1640625" style="4" bestFit="1" customWidth="1"/>
  </cols>
  <sheetData>
    <row r="1" spans="1:27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  <c r="O1" s="3"/>
      <c r="P1" s="3"/>
      <c r="Q1" s="3"/>
      <c r="R1" s="3"/>
      <c r="S1" s="3"/>
      <c r="T1" s="3" t="s">
        <v>4</v>
      </c>
      <c r="U1" s="3"/>
      <c r="V1" s="3" t="s">
        <v>11</v>
      </c>
    </row>
    <row r="2" spans="1:27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8</v>
      </c>
      <c r="G2" s="3" t="s">
        <v>17</v>
      </c>
      <c r="H2" s="3"/>
      <c r="I2" s="3"/>
      <c r="J2" s="3"/>
      <c r="K2" s="3" t="s">
        <v>0</v>
      </c>
      <c r="L2" s="3" t="s">
        <v>5</v>
      </c>
      <c r="M2" s="3" t="s">
        <v>6</v>
      </c>
      <c r="N2" s="3" t="s">
        <v>8</v>
      </c>
      <c r="O2" s="3" t="s">
        <v>17</v>
      </c>
      <c r="P2" s="3"/>
      <c r="Q2" s="3"/>
      <c r="R2" s="5"/>
      <c r="S2" s="3"/>
      <c r="T2" s="3" t="s">
        <v>0</v>
      </c>
      <c r="U2" s="1" t="s">
        <v>10</v>
      </c>
      <c r="V2" s="3" t="s">
        <v>0</v>
      </c>
      <c r="W2" s="3" t="s">
        <v>5</v>
      </c>
      <c r="X2" s="3" t="s">
        <v>6</v>
      </c>
      <c r="Y2" s="3" t="s">
        <v>8</v>
      </c>
      <c r="Z2" s="3" t="s">
        <v>17</v>
      </c>
      <c r="AA2" s="3" t="s">
        <v>9</v>
      </c>
    </row>
    <row r="3" spans="1:27" x14ac:dyDescent="0.2">
      <c r="A3">
        <v>2</v>
      </c>
      <c r="B3" s="2">
        <f t="shared" ref="B3:B11" si="0">2^A3</f>
        <v>4</v>
      </c>
      <c r="C3" s="4">
        <v>120000</v>
      </c>
      <c r="D3" s="4">
        <v>65000</v>
      </c>
      <c r="E3" s="4">
        <v>120000</v>
      </c>
      <c r="F3" s="4">
        <v>110000</v>
      </c>
      <c r="G3" s="4">
        <v>73000</v>
      </c>
      <c r="K3" s="4">
        <f t="shared" ref="K3:K12" si="1">$C3/C3</f>
        <v>1</v>
      </c>
      <c r="L3" s="4">
        <f t="shared" ref="L3:L12" si="2">$C3/D3</f>
        <v>1.8461538461538463</v>
      </c>
      <c r="M3" s="4">
        <f t="shared" ref="M3:M12" si="3">$C3/E3</f>
        <v>1</v>
      </c>
      <c r="N3" s="4">
        <f t="shared" ref="N3:N12" si="4">$C3/F3</f>
        <v>1.0909090909090908</v>
      </c>
      <c r="O3" s="4">
        <f>C3/G3</f>
        <v>1.6438356164383561</v>
      </c>
      <c r="T3" s="4">
        <f t="shared" ref="T3:T12" si="5">3629*B3^2 + 572*B3 + 200</f>
        <v>60552</v>
      </c>
      <c r="U3" s="4">
        <f t="shared" ref="U3:U12" si="6">3238.5*B3^2 + 2530.5*B3 + 200</f>
        <v>62138</v>
      </c>
      <c r="V3" s="4">
        <f>T3/C3</f>
        <v>0.50460000000000005</v>
      </c>
      <c r="W3" s="4">
        <f>U3/D3</f>
        <v>0.95596923076923079</v>
      </c>
      <c r="X3" s="4">
        <f t="shared" ref="X3:X12" si="7">U3/E3</f>
        <v>0.5178166666666667</v>
      </c>
      <c r="Y3" s="4">
        <f t="shared" ref="Y3:Y12" si="8">U3/F3</f>
        <v>0.56489090909090911</v>
      </c>
      <c r="Z3" s="4">
        <f t="shared" ref="Z3:Z12" si="9">U3/G3</f>
        <v>0.85120547945205483</v>
      </c>
      <c r="AA3" s="4"/>
    </row>
    <row r="4" spans="1:27" x14ac:dyDescent="0.2">
      <c r="A4">
        <v>3</v>
      </c>
      <c r="B4" s="2">
        <f t="shared" si="0"/>
        <v>8</v>
      </c>
      <c r="C4" s="4">
        <v>330000</v>
      </c>
      <c r="D4" s="4">
        <v>200000</v>
      </c>
      <c r="E4" s="4">
        <v>260000</v>
      </c>
      <c r="F4" s="4">
        <v>240000</v>
      </c>
      <c r="G4" s="4">
        <v>200000</v>
      </c>
      <c r="K4" s="4">
        <f t="shared" si="1"/>
        <v>1</v>
      </c>
      <c r="L4" s="4">
        <f t="shared" si="2"/>
        <v>1.65</v>
      </c>
      <c r="M4" s="4">
        <f t="shared" si="3"/>
        <v>1.2692307692307692</v>
      </c>
      <c r="N4" s="4">
        <f t="shared" si="4"/>
        <v>1.375</v>
      </c>
      <c r="O4" s="4">
        <f t="shared" ref="O4:O12" si="10">C4/G4</f>
        <v>1.65</v>
      </c>
      <c r="T4" s="4">
        <f t="shared" si="5"/>
        <v>237032</v>
      </c>
      <c r="U4" s="4">
        <f t="shared" si="6"/>
        <v>227708</v>
      </c>
      <c r="V4" s="4">
        <f t="shared" ref="V4:V11" si="11">T4/C4</f>
        <v>0.71827878787878785</v>
      </c>
      <c r="W4" s="4">
        <f t="shared" ref="W4:W12" si="12">U4/D4</f>
        <v>1.1385400000000001</v>
      </c>
      <c r="X4" s="4">
        <f t="shared" si="7"/>
        <v>0.87580000000000002</v>
      </c>
      <c r="Y4" s="4">
        <f t="shared" si="8"/>
        <v>0.94878333333333331</v>
      </c>
      <c r="Z4" s="4">
        <f t="shared" si="9"/>
        <v>1.1385400000000001</v>
      </c>
      <c r="AA4" s="4"/>
    </row>
    <row r="5" spans="1:27" x14ac:dyDescent="0.2">
      <c r="A5">
        <v>4</v>
      </c>
      <c r="B5" s="2">
        <f t="shared" si="0"/>
        <v>16</v>
      </c>
      <c r="C5" s="4">
        <v>1200000</v>
      </c>
      <c r="D5" s="4">
        <v>680000</v>
      </c>
      <c r="E5" s="4">
        <v>560000</v>
      </c>
      <c r="F5" s="4">
        <v>480000</v>
      </c>
      <c r="G5" s="4">
        <v>390000</v>
      </c>
      <c r="K5" s="4">
        <f t="shared" si="1"/>
        <v>1</v>
      </c>
      <c r="L5" s="4">
        <f t="shared" si="2"/>
        <v>1.7647058823529411</v>
      </c>
      <c r="M5" s="4">
        <f t="shared" si="3"/>
        <v>2.1428571428571428</v>
      </c>
      <c r="N5" s="4">
        <f t="shared" si="4"/>
        <v>2.5</v>
      </c>
      <c r="O5" s="4">
        <f t="shared" si="10"/>
        <v>3.0769230769230771</v>
      </c>
      <c r="T5" s="4">
        <f t="shared" si="5"/>
        <v>938376</v>
      </c>
      <c r="U5" s="4">
        <f t="shared" si="6"/>
        <v>869744</v>
      </c>
      <c r="V5" s="4">
        <f t="shared" si="11"/>
        <v>0.78198000000000001</v>
      </c>
      <c r="W5" s="4">
        <f t="shared" si="12"/>
        <v>1.279035294117647</v>
      </c>
      <c r="X5" s="4">
        <f t="shared" si="7"/>
        <v>1.5531142857142857</v>
      </c>
      <c r="Y5" s="4">
        <f t="shared" si="8"/>
        <v>1.8119666666666667</v>
      </c>
      <c r="Z5" s="4">
        <f t="shared" si="9"/>
        <v>2.2301128205128204</v>
      </c>
      <c r="AA5" s="4"/>
    </row>
    <row r="6" spans="1:27" x14ac:dyDescent="0.2">
      <c r="A6">
        <v>5</v>
      </c>
      <c r="B6" s="2">
        <f t="shared" si="0"/>
        <v>32</v>
      </c>
      <c r="C6" s="4">
        <v>5000000</v>
      </c>
      <c r="D6" s="4">
        <v>2600000</v>
      </c>
      <c r="E6" s="4">
        <v>1700000</v>
      </c>
      <c r="F6" s="4">
        <v>1300000</v>
      </c>
      <c r="G6" s="4">
        <v>1200000</v>
      </c>
      <c r="K6" s="4">
        <f t="shared" si="1"/>
        <v>1</v>
      </c>
      <c r="L6" s="4">
        <f t="shared" si="2"/>
        <v>1.9230769230769231</v>
      </c>
      <c r="M6" s="4">
        <f t="shared" si="3"/>
        <v>2.9411764705882355</v>
      </c>
      <c r="N6" s="4">
        <f t="shared" si="4"/>
        <v>3.8461538461538463</v>
      </c>
      <c r="O6" s="4">
        <f t="shared" si="10"/>
        <v>4.166666666666667</v>
      </c>
      <c r="T6" s="4">
        <f t="shared" si="5"/>
        <v>3734600</v>
      </c>
      <c r="U6" s="4">
        <f t="shared" si="6"/>
        <v>3397400</v>
      </c>
      <c r="V6" s="4">
        <f t="shared" si="11"/>
        <v>0.74692000000000003</v>
      </c>
      <c r="W6" s="4">
        <f t="shared" si="12"/>
        <v>1.3066923076923076</v>
      </c>
      <c r="X6" s="4">
        <f t="shared" si="7"/>
        <v>1.9984705882352942</v>
      </c>
      <c r="Y6" s="4">
        <f t="shared" si="8"/>
        <v>2.6133846153846152</v>
      </c>
      <c r="Z6" s="4">
        <f t="shared" si="9"/>
        <v>2.8311666666666668</v>
      </c>
      <c r="AA6" s="4"/>
    </row>
    <row r="7" spans="1:27" x14ac:dyDescent="0.2">
      <c r="A7">
        <v>6</v>
      </c>
      <c r="B7" s="2">
        <f t="shared" si="0"/>
        <v>64</v>
      </c>
      <c r="C7" s="4">
        <v>21000000</v>
      </c>
      <c r="D7" s="4">
        <v>11000000</v>
      </c>
      <c r="E7" s="4">
        <v>6500000</v>
      </c>
      <c r="F7" s="4">
        <v>4000000</v>
      </c>
      <c r="G7" s="4">
        <v>3800000</v>
      </c>
      <c r="K7" s="4">
        <f t="shared" si="1"/>
        <v>1</v>
      </c>
      <c r="L7" s="4">
        <f t="shared" si="2"/>
        <v>1.9090909090909092</v>
      </c>
      <c r="M7" s="4">
        <f t="shared" si="3"/>
        <v>3.2307692307692308</v>
      </c>
      <c r="N7" s="4">
        <f t="shared" si="4"/>
        <v>5.25</v>
      </c>
      <c r="O7" s="4">
        <f t="shared" si="10"/>
        <v>5.5263157894736841</v>
      </c>
      <c r="T7" s="4">
        <f t="shared" si="5"/>
        <v>14901192</v>
      </c>
      <c r="U7" s="4">
        <f t="shared" si="6"/>
        <v>13427048</v>
      </c>
      <c r="V7" s="4">
        <f t="shared" si="11"/>
        <v>0.70958057142857145</v>
      </c>
      <c r="W7" s="4">
        <f t="shared" si="12"/>
        <v>1.2206407272727273</v>
      </c>
      <c r="X7" s="4">
        <f t="shared" si="7"/>
        <v>2.0656996923076925</v>
      </c>
      <c r="Y7" s="4">
        <f t="shared" si="8"/>
        <v>3.3567619999999998</v>
      </c>
      <c r="Z7" s="4">
        <f t="shared" si="9"/>
        <v>3.5334336842105265</v>
      </c>
      <c r="AA7" s="4"/>
    </row>
    <row r="8" spans="1:27" x14ac:dyDescent="0.2">
      <c r="A8">
        <v>7</v>
      </c>
      <c r="B8" s="2">
        <f t="shared" si="0"/>
        <v>128</v>
      </c>
      <c r="C8" s="4">
        <v>120000000</v>
      </c>
      <c r="D8" s="4">
        <v>64000000</v>
      </c>
      <c r="E8" s="4">
        <v>42000000</v>
      </c>
      <c r="F8" s="4">
        <v>14000000</v>
      </c>
      <c r="G8" s="4">
        <v>13000000</v>
      </c>
      <c r="K8" s="4">
        <f t="shared" si="1"/>
        <v>1</v>
      </c>
      <c r="L8" s="4">
        <f t="shared" si="2"/>
        <v>1.875</v>
      </c>
      <c r="M8" s="4">
        <f t="shared" si="3"/>
        <v>2.8571428571428572</v>
      </c>
      <c r="N8" s="4">
        <f t="shared" si="4"/>
        <v>8.5714285714285712</v>
      </c>
      <c r="O8" s="4">
        <f t="shared" si="10"/>
        <v>9.2307692307692299</v>
      </c>
      <c r="T8" s="4">
        <f t="shared" si="5"/>
        <v>59530952</v>
      </c>
      <c r="U8" s="4">
        <f t="shared" si="6"/>
        <v>53383688</v>
      </c>
      <c r="V8" s="4">
        <f t="shared" si="11"/>
        <v>0.49609126666666664</v>
      </c>
      <c r="W8" s="4">
        <f t="shared" si="12"/>
        <v>0.83412012499999999</v>
      </c>
      <c r="X8" s="4">
        <f t="shared" si="7"/>
        <v>1.2710401904761905</v>
      </c>
      <c r="Y8" s="4">
        <f t="shared" si="8"/>
        <v>3.8131205714285716</v>
      </c>
      <c r="Z8" s="4">
        <f t="shared" si="9"/>
        <v>4.1064375384615381</v>
      </c>
      <c r="AA8" s="4"/>
    </row>
    <row r="9" spans="1:27" x14ac:dyDescent="0.2">
      <c r="A9">
        <v>8</v>
      </c>
      <c r="B9" s="2">
        <f t="shared" si="0"/>
        <v>256</v>
      </c>
      <c r="C9" s="4">
        <v>680000000</v>
      </c>
      <c r="D9" s="4">
        <v>350000000</v>
      </c>
      <c r="E9" s="4">
        <v>270000000</v>
      </c>
      <c r="F9" s="4">
        <v>54000000</v>
      </c>
      <c r="G9" s="4">
        <v>50000000</v>
      </c>
      <c r="K9" s="4">
        <f t="shared" si="1"/>
        <v>1</v>
      </c>
      <c r="L9" s="4">
        <f t="shared" si="2"/>
        <v>1.9428571428571428</v>
      </c>
      <c r="M9" s="4">
        <f t="shared" si="3"/>
        <v>2.5185185185185186</v>
      </c>
      <c r="N9" s="4">
        <f t="shared" si="4"/>
        <v>12.592592592592593</v>
      </c>
      <c r="O9" s="4">
        <f t="shared" si="10"/>
        <v>13.6</v>
      </c>
      <c r="T9" s="4">
        <f t="shared" si="5"/>
        <v>237976776</v>
      </c>
      <c r="U9" s="4">
        <f t="shared" si="6"/>
        <v>212886344</v>
      </c>
      <c r="V9" s="4">
        <f t="shared" si="11"/>
        <v>0.34996584705882355</v>
      </c>
      <c r="W9" s="4">
        <f t="shared" si="12"/>
        <v>0.60824669714285717</v>
      </c>
      <c r="X9" s="4">
        <f t="shared" si="7"/>
        <v>0.78846794074074078</v>
      </c>
      <c r="Y9" s="4">
        <f t="shared" si="8"/>
        <v>3.9423397037037038</v>
      </c>
      <c r="Z9" s="4">
        <f t="shared" si="9"/>
        <v>4.2577268799999999</v>
      </c>
      <c r="AA9" s="4"/>
    </row>
    <row r="10" spans="1:27" x14ac:dyDescent="0.2">
      <c r="A10">
        <v>9</v>
      </c>
      <c r="B10" s="2">
        <f t="shared" si="0"/>
        <v>512</v>
      </c>
      <c r="C10" s="4">
        <v>3300000000</v>
      </c>
      <c r="D10" s="4">
        <v>1700000000</v>
      </c>
      <c r="E10" s="4">
        <v>1400000000</v>
      </c>
      <c r="F10" s="4">
        <v>230000000</v>
      </c>
      <c r="G10" s="4">
        <v>200000000</v>
      </c>
      <c r="K10" s="4">
        <f t="shared" si="1"/>
        <v>1</v>
      </c>
      <c r="L10" s="4">
        <f t="shared" si="2"/>
        <v>1.9411764705882353</v>
      </c>
      <c r="M10" s="4">
        <f t="shared" si="3"/>
        <v>2.3571428571428572</v>
      </c>
      <c r="N10" s="4">
        <f t="shared" si="4"/>
        <v>14.347826086956522</v>
      </c>
      <c r="O10" s="4">
        <f t="shared" si="10"/>
        <v>16.5</v>
      </c>
      <c r="T10" s="4">
        <f t="shared" si="5"/>
        <v>951613640</v>
      </c>
      <c r="U10" s="4">
        <f t="shared" si="6"/>
        <v>850249160</v>
      </c>
      <c r="V10" s="4">
        <f t="shared" si="11"/>
        <v>0.2883677696969697</v>
      </c>
      <c r="W10" s="4">
        <f t="shared" si="12"/>
        <v>0.50014656470588237</v>
      </c>
      <c r="X10" s="4">
        <f t="shared" si="7"/>
        <v>0.60732082857142855</v>
      </c>
      <c r="Y10" s="4">
        <f t="shared" si="8"/>
        <v>3.6967354782608695</v>
      </c>
      <c r="Z10" s="4">
        <f t="shared" si="9"/>
        <v>4.2512458000000004</v>
      </c>
      <c r="AA10" s="4"/>
    </row>
    <row r="11" spans="1:27" x14ac:dyDescent="0.2">
      <c r="A11">
        <v>10</v>
      </c>
      <c r="B11" s="2">
        <f t="shared" si="0"/>
        <v>1024</v>
      </c>
      <c r="C11" s="4">
        <v>15000000000</v>
      </c>
      <c r="D11" s="4">
        <v>7700000000</v>
      </c>
      <c r="E11" s="4">
        <v>6400000000</v>
      </c>
      <c r="F11" s="4">
        <v>1200000000</v>
      </c>
      <c r="G11" s="4">
        <v>810000000</v>
      </c>
      <c r="K11" s="4">
        <f t="shared" si="1"/>
        <v>1</v>
      </c>
      <c r="L11" s="4">
        <f t="shared" si="2"/>
        <v>1.948051948051948</v>
      </c>
      <c r="M11" s="4">
        <f t="shared" si="3"/>
        <v>2.34375</v>
      </c>
      <c r="N11" s="4">
        <f t="shared" si="4"/>
        <v>12.5</v>
      </c>
      <c r="O11" s="4">
        <f t="shared" si="10"/>
        <v>18.518518518518519</v>
      </c>
      <c r="T11" s="4">
        <f t="shared" si="5"/>
        <v>3805868232</v>
      </c>
      <c r="U11" s="4">
        <f t="shared" si="6"/>
        <v>3398404808</v>
      </c>
      <c r="V11" s="4">
        <f t="shared" si="11"/>
        <v>0.2537245488</v>
      </c>
      <c r="W11" s="4">
        <f t="shared" si="12"/>
        <v>0.44135127376623379</v>
      </c>
      <c r="X11" s="4">
        <f t="shared" si="7"/>
        <v>0.53100075125000001</v>
      </c>
      <c r="Y11" s="4">
        <f t="shared" si="8"/>
        <v>2.8320040066666667</v>
      </c>
      <c r="Z11" s="4">
        <f t="shared" si="9"/>
        <v>4.195561491358025</v>
      </c>
      <c r="AA11" s="4"/>
    </row>
    <row r="12" spans="1:27" x14ac:dyDescent="0.2">
      <c r="A12">
        <v>11</v>
      </c>
      <c r="B12" s="2">
        <f t="shared" ref="B12" si="13">2^A12</f>
        <v>2048</v>
      </c>
      <c r="C12" s="4">
        <v>64000000000</v>
      </c>
      <c r="D12" s="4">
        <v>32000000000</v>
      </c>
      <c r="E12" s="4">
        <v>27000000000</v>
      </c>
      <c r="F12" s="4">
        <v>5900000000</v>
      </c>
      <c r="G12" s="4">
        <v>3300000000</v>
      </c>
      <c r="K12" s="4">
        <f t="shared" si="1"/>
        <v>1</v>
      </c>
      <c r="L12" s="4">
        <f t="shared" si="2"/>
        <v>2</v>
      </c>
      <c r="M12" s="4">
        <f t="shared" si="3"/>
        <v>2.3703703703703702</v>
      </c>
      <c r="N12" s="4">
        <f t="shared" si="4"/>
        <v>10.847457627118644</v>
      </c>
      <c r="O12" s="4">
        <f t="shared" si="10"/>
        <v>19.393939393939394</v>
      </c>
      <c r="T12" s="4">
        <f t="shared" si="5"/>
        <v>15222300872</v>
      </c>
      <c r="U12" s="4">
        <f t="shared" si="6"/>
        <v>13588436168</v>
      </c>
      <c r="V12" s="4">
        <f>T12/C12</f>
        <v>0.237848451125</v>
      </c>
      <c r="W12" s="4">
        <f t="shared" si="12"/>
        <v>0.42463863024999998</v>
      </c>
      <c r="X12" s="4">
        <f t="shared" si="7"/>
        <v>0.50327541362962958</v>
      </c>
      <c r="Y12" s="4">
        <f t="shared" si="8"/>
        <v>2.303124774237288</v>
      </c>
      <c r="Z12" s="4">
        <f t="shared" si="9"/>
        <v>4.1177079296969694</v>
      </c>
      <c r="AA12" s="4"/>
    </row>
    <row r="13" spans="1:27" s="4" customFormat="1" x14ac:dyDescent="0.2">
      <c r="A13"/>
      <c r="B13" s="2"/>
      <c r="W13"/>
      <c r="X13"/>
      <c r="Y13"/>
      <c r="Z13"/>
    </row>
    <row r="14" spans="1:27" s="4" customFormat="1" x14ac:dyDescent="0.2">
      <c r="A14"/>
      <c r="B14" s="2"/>
      <c r="W14"/>
      <c r="X14"/>
      <c r="Y14"/>
      <c r="Z14"/>
    </row>
    <row r="15" spans="1:27" s="4" customFormat="1" x14ac:dyDescent="0.2">
      <c r="A15"/>
      <c r="B15" s="2"/>
      <c r="W15"/>
      <c r="X15"/>
      <c r="Y15"/>
      <c r="Z15"/>
    </row>
    <row r="16" spans="1:27" s="4" customFormat="1" x14ac:dyDescent="0.2">
      <c r="A16"/>
      <c r="B16" s="2"/>
      <c r="W16"/>
      <c r="X16"/>
      <c r="Y16"/>
      <c r="Z16"/>
    </row>
    <row r="17" spans="1:26" s="4" customFormat="1" x14ac:dyDescent="0.2">
      <c r="A17"/>
      <c r="B17" s="2"/>
      <c r="C17" s="3"/>
      <c r="D17" s="3"/>
      <c r="W17"/>
      <c r="X17"/>
      <c r="Y17"/>
      <c r="Z17"/>
    </row>
    <row r="18" spans="1:26" s="4" customFormat="1" x14ac:dyDescent="0.2">
      <c r="A18"/>
      <c r="B18"/>
      <c r="C18" s="3"/>
      <c r="D18" s="3"/>
      <c r="W18"/>
      <c r="X18"/>
      <c r="Y18"/>
      <c r="Z18"/>
    </row>
    <row r="19" spans="1:26" s="4" customFormat="1" x14ac:dyDescent="0.2">
      <c r="A19"/>
      <c r="B19"/>
      <c r="W19"/>
      <c r="X19"/>
      <c r="Y19"/>
      <c r="Z19"/>
    </row>
    <row r="20" spans="1:26" s="4" customFormat="1" x14ac:dyDescent="0.2">
      <c r="A20"/>
      <c r="B20"/>
      <c r="W20"/>
      <c r="X20"/>
      <c r="Y20"/>
      <c r="Z20"/>
    </row>
    <row r="21" spans="1:26" s="4" customFormat="1" x14ac:dyDescent="0.2">
      <c r="A21"/>
      <c r="B21"/>
      <c r="W21"/>
      <c r="X21"/>
      <c r="Y21"/>
      <c r="Z21"/>
    </row>
    <row r="22" spans="1:26" s="4" customFormat="1" x14ac:dyDescent="0.2">
      <c r="A22"/>
      <c r="B22"/>
      <c r="W22"/>
      <c r="X22"/>
      <c r="Y22"/>
      <c r="Z22"/>
    </row>
    <row r="23" spans="1:26" s="4" customFormat="1" x14ac:dyDescent="0.2">
      <c r="A23"/>
      <c r="B23"/>
      <c r="W23"/>
      <c r="X23"/>
      <c r="Y23"/>
      <c r="Z23"/>
    </row>
    <row r="24" spans="1:26" s="4" customFormat="1" x14ac:dyDescent="0.2">
      <c r="A24"/>
      <c r="B24"/>
      <c r="W24"/>
      <c r="X24"/>
      <c r="Y24"/>
      <c r="Z24"/>
    </row>
    <row r="25" spans="1:26" s="4" customFormat="1" x14ac:dyDescent="0.2">
      <c r="A25"/>
      <c r="B25"/>
      <c r="W25"/>
      <c r="X25"/>
      <c r="Y25"/>
      <c r="Z25"/>
    </row>
    <row r="26" spans="1:26" s="4" customFormat="1" x14ac:dyDescent="0.2">
      <c r="A26"/>
      <c r="B26"/>
      <c r="W26"/>
      <c r="X26"/>
      <c r="Y26"/>
      <c r="Z26"/>
    </row>
    <row r="27" spans="1:26" s="4" customFormat="1" x14ac:dyDescent="0.2">
      <c r="A27"/>
      <c r="B27"/>
      <c r="W27"/>
      <c r="X27"/>
      <c r="Y27"/>
      <c r="Z27"/>
    </row>
    <row r="28" spans="1:26" s="4" customFormat="1" x14ac:dyDescent="0.2">
      <c r="A28"/>
      <c r="B28"/>
      <c r="W28"/>
      <c r="X28"/>
      <c r="Y28"/>
      <c r="Z28"/>
    </row>
    <row r="29" spans="1:26" s="4" customFormat="1" x14ac:dyDescent="0.2">
      <c r="A29"/>
      <c r="B29"/>
      <c r="W29"/>
      <c r="X29"/>
      <c r="Y29"/>
      <c r="Z29"/>
    </row>
    <row r="30" spans="1:26" s="4" customFormat="1" x14ac:dyDescent="0.2">
      <c r="A30"/>
      <c r="B30"/>
      <c r="W30"/>
      <c r="X30"/>
      <c r="Y30"/>
      <c r="Z30"/>
    </row>
    <row r="31" spans="1:26" s="4" customFormat="1" x14ac:dyDescent="0.2">
      <c r="A31"/>
      <c r="B31"/>
      <c r="W31"/>
      <c r="X31"/>
      <c r="Y31"/>
      <c r="Z31"/>
    </row>
    <row r="32" spans="1:26" s="4" customFormat="1" x14ac:dyDescent="0.2">
      <c r="A32"/>
      <c r="B32"/>
      <c r="W32"/>
      <c r="X32"/>
      <c r="Y32"/>
      <c r="Z32"/>
    </row>
    <row r="46" spans="3:8" x14ac:dyDescent="0.2"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</row>
    <row r="47" spans="3:8" x14ac:dyDescent="0.2">
      <c r="C47" s="4">
        <v>2</v>
      </c>
      <c r="D47" s="4">
        <v>120000</v>
      </c>
      <c r="E47" s="4">
        <v>65000</v>
      </c>
      <c r="F47" s="4">
        <v>120000</v>
      </c>
      <c r="G47" s="4">
        <v>110000</v>
      </c>
      <c r="H47" s="4">
        <v>73000</v>
      </c>
    </row>
    <row r="48" spans="3:8" x14ac:dyDescent="0.2">
      <c r="C48" s="4">
        <v>3</v>
      </c>
      <c r="D48" s="4">
        <v>330000</v>
      </c>
      <c r="E48" s="4">
        <v>200000</v>
      </c>
      <c r="F48" s="4">
        <v>260000</v>
      </c>
      <c r="G48" s="4">
        <v>240000</v>
      </c>
      <c r="H48" s="4">
        <v>200000</v>
      </c>
    </row>
    <row r="49" spans="3:9" x14ac:dyDescent="0.2">
      <c r="C49" s="4">
        <v>4</v>
      </c>
      <c r="D49" s="4">
        <v>1200000</v>
      </c>
      <c r="E49" s="4">
        <v>680000</v>
      </c>
      <c r="F49" s="4">
        <v>560000</v>
      </c>
      <c r="G49" s="4">
        <v>480000</v>
      </c>
      <c r="H49" s="4">
        <v>390000</v>
      </c>
    </row>
    <row r="50" spans="3:9" x14ac:dyDescent="0.2">
      <c r="C50" s="4">
        <v>5</v>
      </c>
      <c r="D50" s="4">
        <v>5000000</v>
      </c>
      <c r="E50" s="4">
        <v>2600000</v>
      </c>
      <c r="F50" s="4">
        <v>1700000</v>
      </c>
      <c r="G50" s="4">
        <v>1300000</v>
      </c>
      <c r="H50" s="4">
        <v>1200000</v>
      </c>
    </row>
    <row r="51" spans="3:9" x14ac:dyDescent="0.2">
      <c r="C51" s="4">
        <v>6</v>
      </c>
      <c r="D51" s="4">
        <v>21000000</v>
      </c>
      <c r="E51" s="4">
        <v>11000000</v>
      </c>
      <c r="F51" s="4">
        <v>6500000</v>
      </c>
      <c r="G51" s="4">
        <v>4000000</v>
      </c>
      <c r="H51" s="4">
        <v>3800000</v>
      </c>
    </row>
    <row r="52" spans="3:9" ht="17" x14ac:dyDescent="0.25">
      <c r="C52" s="4">
        <v>7</v>
      </c>
      <c r="D52" s="4">
        <v>120000000</v>
      </c>
      <c r="E52" s="4">
        <v>64000000</v>
      </c>
      <c r="F52" s="4">
        <v>42000000</v>
      </c>
      <c r="G52" s="4">
        <v>14000000</v>
      </c>
      <c r="H52" s="4">
        <v>13000000</v>
      </c>
      <c r="I52" s="6"/>
    </row>
    <row r="53" spans="3:9" ht="17" x14ac:dyDescent="0.25">
      <c r="C53" s="4">
        <v>8</v>
      </c>
      <c r="D53" s="4">
        <v>680000000</v>
      </c>
      <c r="E53" s="4">
        <v>350000000</v>
      </c>
      <c r="F53" s="4">
        <v>270000000</v>
      </c>
      <c r="G53" s="4">
        <v>54000000</v>
      </c>
      <c r="H53" s="4">
        <v>50000000</v>
      </c>
      <c r="I53" s="6"/>
    </row>
    <row r="54" spans="3:9" ht="17" x14ac:dyDescent="0.25">
      <c r="C54" s="4">
        <v>9</v>
      </c>
      <c r="D54" s="4">
        <v>3300000000</v>
      </c>
      <c r="E54" s="4">
        <v>1700000000</v>
      </c>
      <c r="F54" s="4">
        <v>1400000000</v>
      </c>
      <c r="G54" s="4">
        <v>230000000</v>
      </c>
      <c r="H54" s="4">
        <v>200000000</v>
      </c>
      <c r="I54" s="6"/>
    </row>
    <row r="55" spans="3:9" ht="17" x14ac:dyDescent="0.25">
      <c r="C55" s="4">
        <v>10</v>
      </c>
      <c r="D55" s="4">
        <v>15000000000</v>
      </c>
      <c r="E55" s="4">
        <v>7700000000</v>
      </c>
      <c r="F55" s="4">
        <v>6400000000</v>
      </c>
      <c r="G55" s="4">
        <v>1200000000</v>
      </c>
      <c r="H55" s="4">
        <v>810000000</v>
      </c>
      <c r="I55" s="6"/>
    </row>
    <row r="56" spans="3:9" ht="17" x14ac:dyDescent="0.25">
      <c r="C56" s="4">
        <v>12</v>
      </c>
      <c r="D56" s="4">
        <v>64000000000</v>
      </c>
      <c r="E56" s="4">
        <v>32000000000</v>
      </c>
      <c r="F56" s="4">
        <v>27000000000</v>
      </c>
      <c r="G56" s="4">
        <v>5900000000</v>
      </c>
      <c r="H56" s="4">
        <v>3300000000</v>
      </c>
      <c r="I56" s="6"/>
    </row>
    <row r="57" spans="3:9" ht="17" x14ac:dyDescent="0.25">
      <c r="I57" s="6"/>
    </row>
    <row r="58" spans="3:9" ht="17" x14ac:dyDescent="0.25">
      <c r="I58" s="6"/>
    </row>
    <row r="59" spans="3:9" ht="17" x14ac:dyDescent="0.25">
      <c r="I59" s="6"/>
    </row>
    <row r="60" spans="3:9" ht="17" x14ac:dyDescent="0.25">
      <c r="I60" s="6"/>
    </row>
    <row r="61" spans="3:9" ht="17" x14ac:dyDescent="0.25">
      <c r="I61" s="6"/>
    </row>
    <row r="62" spans="3:9" ht="17" x14ac:dyDescent="0.25">
      <c r="I62" s="6"/>
    </row>
    <row r="63" spans="3:9" ht="17" x14ac:dyDescent="0.25">
      <c r="I63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tsne_full_100</vt:lpstr>
      <vt:lpstr>tsne_full_100_intel</vt:lpstr>
      <vt:lpstr>tsne_full_100_intel!tsne_full_100_intel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2021-06-24T18:07:22Z</dcterms:modified>
</cp:coreProperties>
</file>