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enilson Molina\Downloads\Estados Financieros\"/>
    </mc:Choice>
  </mc:AlternateContent>
  <xr:revisionPtr revIDLastSave="0" documentId="13_ncr:1_{9FA4D5C0-BDBD-4177-A982-14F86DF40B4F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CUENTAS" sheetId="1" r:id="rId1"/>
    <sheet name="BGN" sheetId="2" r:id="rId2"/>
    <sheet name="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8" i="2" l="1"/>
  <c r="C2" i="2"/>
  <c r="C10" i="2"/>
  <c r="D34" i="2"/>
  <c r="E34" i="2"/>
  <c r="C34" i="2"/>
  <c r="E28" i="2"/>
  <c r="D28" i="2"/>
  <c r="C28" i="2"/>
  <c r="D23" i="2"/>
  <c r="E23" i="2"/>
  <c r="C23" i="2"/>
  <c r="D19" i="2"/>
  <c r="E19" i="2"/>
  <c r="C19" i="2"/>
  <c r="D10" i="2"/>
  <c r="E10" i="2"/>
  <c r="C5" i="2"/>
  <c r="D5" i="2"/>
  <c r="D2" i="2" s="1"/>
  <c r="D18" i="2" s="1"/>
  <c r="E5" i="2"/>
  <c r="E2" i="2" s="1"/>
  <c r="E9" i="3"/>
  <c r="D9" i="3"/>
  <c r="C9" i="3"/>
  <c r="D8" i="3"/>
  <c r="D10" i="3" s="1"/>
  <c r="D12" i="3" s="1"/>
  <c r="E4" i="3"/>
  <c r="E8" i="3" s="1"/>
  <c r="E10" i="3" s="1"/>
  <c r="E12" i="3" s="1"/>
  <c r="D4" i="3"/>
  <c r="C4" i="3"/>
  <c r="C8" i="3" s="1"/>
  <c r="C10" i="3" s="1"/>
  <c r="C12" i="3" s="1"/>
  <c r="E18" i="2" l="1"/>
</calcChain>
</file>

<file path=xl/sharedStrings.xml><?xml version="1.0" encoding="utf-8"?>
<sst xmlns="http://schemas.openxmlformats.org/spreadsheetml/2006/main" count="89" uniqueCount="87">
  <si>
    <t>Codigo</t>
  </si>
  <si>
    <t>Cuenta</t>
  </si>
  <si>
    <t>Tipo</t>
  </si>
  <si>
    <t>ACTIVO</t>
  </si>
  <si>
    <t>ACTIVO CORRIENTE</t>
  </si>
  <si>
    <t>EFECTIVO Y EQUIVALENTES DE EFECTIVO</t>
  </si>
  <si>
    <t>CUENTAS Y DOCUMENTOS POR COBRAR</t>
  </si>
  <si>
    <t>CUENTAS POR COBRAR ARRENDAMIENTO FINANCIERO</t>
  </si>
  <si>
    <t>INVENTARIOS</t>
  </si>
  <si>
    <t>PEDIDOS EN TRANSITO</t>
  </si>
  <si>
    <t>1106R</t>
  </si>
  <si>
    <t>RESERVA PARA OBSOLESCENCIA DE INVENTARIOS</t>
  </si>
  <si>
    <t>INVERSIONES TEMPORALES</t>
  </si>
  <si>
    <t>PARTES RELACIONADAS</t>
  </si>
  <si>
    <t>GASTOS PAGADOS POR ANTICIPADO</t>
  </si>
  <si>
    <t xml:space="preserve"> IVA - CRÉDITO FISCAL</t>
  </si>
  <si>
    <t xml:space="preserve"> PAGO A CUENTA-IMPUESTO S / RENTA</t>
  </si>
  <si>
    <t xml:space="preserve"> DIVIDENDOS POR COBRAR</t>
  </si>
  <si>
    <t>CUENTAS DE RESULTADOS DEUDORAS</t>
  </si>
  <si>
    <t>COSTOS</t>
  </si>
  <si>
    <t>COSTOS DE VENTA</t>
  </si>
  <si>
    <t>GASTOS OPERACIONALES</t>
  </si>
  <si>
    <t>GASTOS DE VENTAS</t>
  </si>
  <si>
    <t>GASTOS DE ADMINISTRACIÓN</t>
  </si>
  <si>
    <t>IMPUESTO SOBRE LA RENTA</t>
  </si>
  <si>
    <t>GASTOS FINANCIEROS</t>
  </si>
  <si>
    <t>CUENTAS DE RESULTADOS ACREEDORAS</t>
  </si>
  <si>
    <t>INGRESOS OPERACIONALES</t>
  </si>
  <si>
    <t>INGRESOS POR VENTAS</t>
  </si>
  <si>
    <t>PRODUCTOS FINANCIEROS</t>
  </si>
  <si>
    <t>codigo</t>
  </si>
  <si>
    <t>cuenta</t>
  </si>
  <si>
    <t>Efectivo</t>
  </si>
  <si>
    <t>Cuentas por cobrar</t>
  </si>
  <si>
    <t>Materia prima</t>
  </si>
  <si>
    <t>Productos en proceso</t>
  </si>
  <si>
    <t>Producto terminado</t>
  </si>
  <si>
    <t>Otros circulantes</t>
  </si>
  <si>
    <t>Edificios</t>
  </si>
  <si>
    <t>Maquinaria y equipo</t>
  </si>
  <si>
    <t>Cosntrucciones en proceso</t>
  </si>
  <si>
    <t>Depreciacion y amortozacion</t>
  </si>
  <si>
    <t>Activo intangible</t>
  </si>
  <si>
    <t>otros activos</t>
  </si>
  <si>
    <t>t</t>
  </si>
  <si>
    <t>Cuentas por pagar</t>
  </si>
  <si>
    <t>Documentos por pagar</t>
  </si>
  <si>
    <t>Impuestos por pagar</t>
  </si>
  <si>
    <t>Porcion circulante del pasivo a largo plazo</t>
  </si>
  <si>
    <t>Pasivo a largo plazo</t>
  </si>
  <si>
    <t>Impuestos y otros creditos diferidos</t>
  </si>
  <si>
    <t>Intenres minotarios en otras subsidiarios</t>
  </si>
  <si>
    <t>tp</t>
  </si>
  <si>
    <t>Acciones preferentes</t>
  </si>
  <si>
    <t>Acciones comunes</t>
  </si>
  <si>
    <t>Superavit de capital</t>
  </si>
  <si>
    <t>Utilidades retenidas</t>
  </si>
  <si>
    <t>Menos acciones tesoreria al costo</t>
  </si>
  <si>
    <t>tc</t>
  </si>
  <si>
    <t>Ingresos por Ventas</t>
  </si>
  <si>
    <t>Costos de Venta</t>
  </si>
  <si>
    <t>ub</t>
  </si>
  <si>
    <t>Utilidad Bruta</t>
  </si>
  <si>
    <t>Gastos de Ventas</t>
  </si>
  <si>
    <t>Gastos de Administración</t>
  </si>
  <si>
    <t>Gastos Financieros</t>
  </si>
  <si>
    <t>uo</t>
  </si>
  <si>
    <t>Utilidad de Operación</t>
  </si>
  <si>
    <t>Productos Financieros</t>
  </si>
  <si>
    <t>ua</t>
  </si>
  <si>
    <t>Utilidad antes de IsR</t>
  </si>
  <si>
    <t>Impuesto sobre la Renta</t>
  </si>
  <si>
    <t>un</t>
  </si>
  <si>
    <t>Utilidad Neta</t>
  </si>
  <si>
    <t>ac</t>
  </si>
  <si>
    <t>Activo Corriente</t>
  </si>
  <si>
    <t>anc</t>
  </si>
  <si>
    <t>Activo No Corriente</t>
  </si>
  <si>
    <t>Inventario</t>
  </si>
  <si>
    <t>Terrenos, mejoras y arrendamientos</t>
  </si>
  <si>
    <t>pc</t>
  </si>
  <si>
    <t>Pasivo Corriente</t>
  </si>
  <si>
    <t>pnc</t>
  </si>
  <si>
    <t>Pasivo No Corriente</t>
  </si>
  <si>
    <t>Total Activos</t>
  </si>
  <si>
    <t>Total Pasivos</t>
  </si>
  <si>
    <t>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</si>
</sst>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0"/>
      <color rgb="FF000000"/>
      <name val="Times New Roman"/>
      <charset val="204"/>
    </font>
    <font>
      <b/>
      <sz val="12"/>
      <color rgb="FF000000"/>
      <name val="Alegreya Sans"/>
      <family val="2"/>
      <charset val="1"/>
    </font>
    <font>
      <sz val="12"/>
      <color rgb="FF000000"/>
      <name val="Alegreya Sans"/>
      <family val="2"/>
      <charset val="1"/>
    </font>
    <font>
      <sz val="12"/>
      <name val="Alegreya Sans"/>
      <family val="2"/>
      <charset val="1"/>
    </font>
    <font>
      <sz val="12"/>
      <color rgb="FF000000"/>
      <name val="Times New Roman"/>
      <family val="1"/>
    </font>
    <font>
      <b/>
      <sz val="10"/>
      <color rgb="FF000000"/>
      <name val="Alegreya Sans"/>
      <family val="2"/>
      <charset val="1"/>
    </font>
    <font>
      <sz val="10"/>
      <color rgb="FF000000"/>
      <name val="Alegreya Sans"/>
      <family val="2"/>
      <charset val="1"/>
    </font>
    <font>
      <sz val="10"/>
      <color rgb="FF000000"/>
      <name val="Times New Roman"/>
      <charset val="204"/>
    </font>
    <font>
      <b/>
      <sz val="12"/>
      <color rgb="FF000000"/>
      <name val="Alegreya Sans"/>
    </font>
    <font>
      <sz val="12"/>
      <color rgb="FF000000"/>
      <name val="Alegreya Sans"/>
    </font>
    <font>
      <sz val="12"/>
      <color theme="1"/>
      <name val="Alegreya Sans"/>
    </font>
    <font>
      <b/>
      <sz val="12"/>
      <color theme="1"/>
      <name val="Alegreya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vertical="top" wrapText="1"/>
    </xf>
    <xf numFmtId="0" fontId="4" fillId="0" borderId="0" xfId="0" applyFont="1"/>
    <xf numFmtId="1" fontId="2" fillId="0" borderId="0" xfId="0" applyNumberFormat="1" applyFont="1" applyAlignment="1">
      <alignment horizontal="center" vertical="top" shrinkToFit="1"/>
    </xf>
    <xf numFmtId="0" fontId="3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indent="1"/>
    </xf>
    <xf numFmtId="0" fontId="2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0" fontId="5" fillId="0" borderId="0" xfId="0" applyFont="1"/>
    <xf numFmtId="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8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43" fontId="10" fillId="0" borderId="0" xfId="1" applyFont="1" applyBorder="1" applyAlignment="1">
      <alignment horizontal="center"/>
    </xf>
    <xf numFmtId="43" fontId="11" fillId="0" borderId="0" xfId="1" applyFont="1" applyBorder="1" applyAlignment="1">
      <alignment horizontal="center"/>
    </xf>
    <xf numFmtId="43" fontId="4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zoomScale="120" zoomScaleNormal="120" workbookViewId="0">
      <selection activeCell="B2" sqref="B2"/>
    </sheetView>
  </sheetViews>
  <sheetFormatPr baseColWidth="10" defaultColWidth="10.6640625" defaultRowHeight="12.75" x14ac:dyDescent="0.2"/>
  <cols>
    <col min="1" max="1" width="15.1640625" customWidth="1"/>
    <col min="2" max="2" width="91.1640625" customWidth="1"/>
  </cols>
  <sheetData>
    <row r="1" spans="1:3" ht="16.5" x14ac:dyDescent="0.2">
      <c r="A1" s="1" t="s">
        <v>0</v>
      </c>
      <c r="B1" s="1" t="s">
        <v>1</v>
      </c>
      <c r="C1" s="1" t="s">
        <v>2</v>
      </c>
    </row>
    <row r="2" spans="1:3" ht="16.5" x14ac:dyDescent="0.2">
      <c r="A2" s="2">
        <v>1</v>
      </c>
      <c r="B2" s="3" t="s">
        <v>3</v>
      </c>
      <c r="C2" s="1"/>
    </row>
    <row r="3" spans="1:3" ht="16.5" x14ac:dyDescent="0.25">
      <c r="A3" s="4">
        <v>11</v>
      </c>
      <c r="B3" s="5" t="s">
        <v>4</v>
      </c>
      <c r="C3" s="6"/>
    </row>
    <row r="4" spans="1:3" ht="16.5" x14ac:dyDescent="0.25">
      <c r="A4" s="7">
        <v>1101</v>
      </c>
      <c r="B4" s="8" t="s">
        <v>5</v>
      </c>
      <c r="C4" s="6"/>
    </row>
    <row r="5" spans="1:3" ht="16.5" x14ac:dyDescent="0.25">
      <c r="A5" s="7">
        <v>1102</v>
      </c>
      <c r="B5" s="8" t="s">
        <v>6</v>
      </c>
      <c r="C5" s="6"/>
    </row>
    <row r="6" spans="1:3" ht="16.5" x14ac:dyDescent="0.25">
      <c r="A6" s="7">
        <v>1103</v>
      </c>
      <c r="B6" s="8" t="s">
        <v>7</v>
      </c>
      <c r="C6" s="6"/>
    </row>
    <row r="7" spans="1:3" ht="16.5" x14ac:dyDescent="0.25">
      <c r="A7" s="7">
        <v>1104</v>
      </c>
      <c r="B7" s="8" t="s">
        <v>8</v>
      </c>
      <c r="C7" s="6"/>
    </row>
    <row r="8" spans="1:3" ht="16.5" x14ac:dyDescent="0.25">
      <c r="A8" s="7">
        <v>1105</v>
      </c>
      <c r="B8" s="8" t="s">
        <v>9</v>
      </c>
      <c r="C8" s="6"/>
    </row>
    <row r="9" spans="1:3" ht="16.5" x14ac:dyDescent="0.25">
      <c r="A9" s="9" t="s">
        <v>10</v>
      </c>
      <c r="B9" s="8" t="s">
        <v>11</v>
      </c>
      <c r="C9" s="6"/>
    </row>
    <row r="10" spans="1:3" ht="16.5" x14ac:dyDescent="0.25">
      <c r="A10" s="7">
        <v>1107</v>
      </c>
      <c r="B10" s="8" t="s">
        <v>12</v>
      </c>
      <c r="C10" s="6"/>
    </row>
    <row r="11" spans="1:3" ht="16.5" x14ac:dyDescent="0.25">
      <c r="A11" s="7">
        <v>1108</v>
      </c>
      <c r="B11" s="8" t="s">
        <v>13</v>
      </c>
      <c r="C11" s="6"/>
    </row>
    <row r="12" spans="1:3" ht="16.5" x14ac:dyDescent="0.25">
      <c r="A12" s="7">
        <v>1109</v>
      </c>
      <c r="B12" s="8" t="s">
        <v>14</v>
      </c>
      <c r="C12" s="6"/>
    </row>
    <row r="13" spans="1:3" ht="16.5" x14ac:dyDescent="0.25">
      <c r="A13" s="2">
        <v>1110</v>
      </c>
      <c r="B13" s="10" t="s">
        <v>15</v>
      </c>
      <c r="C13" s="6"/>
    </row>
    <row r="14" spans="1:3" ht="16.5" x14ac:dyDescent="0.25">
      <c r="A14" s="2">
        <v>1111</v>
      </c>
      <c r="B14" s="10" t="s">
        <v>16</v>
      </c>
      <c r="C14" s="6"/>
    </row>
    <row r="15" spans="1:3" ht="16.5" x14ac:dyDescent="0.25">
      <c r="A15" s="2">
        <v>1112</v>
      </c>
      <c r="B15" s="10" t="s">
        <v>17</v>
      </c>
      <c r="C15" s="6"/>
    </row>
    <row r="16" spans="1:3" ht="16.5" x14ac:dyDescent="0.2">
      <c r="A16" s="2"/>
      <c r="B16" s="3"/>
      <c r="C16" s="1"/>
    </row>
    <row r="17" spans="1:3" ht="16.5" x14ac:dyDescent="0.25">
      <c r="A17" s="4"/>
      <c r="B17" s="5"/>
      <c r="C17" s="6"/>
    </row>
    <row r="18" spans="1:3" ht="16.5" x14ac:dyDescent="0.25">
      <c r="A18" s="7">
        <v>4</v>
      </c>
      <c r="B18" s="5" t="s">
        <v>18</v>
      </c>
      <c r="C18" s="6"/>
    </row>
    <row r="19" spans="1:3" ht="16.5" x14ac:dyDescent="0.25">
      <c r="A19" s="7">
        <v>41</v>
      </c>
      <c r="B19" s="5" t="s">
        <v>19</v>
      </c>
      <c r="C19" s="6"/>
    </row>
    <row r="20" spans="1:3" ht="16.5" x14ac:dyDescent="0.25">
      <c r="A20" s="7">
        <v>4101</v>
      </c>
      <c r="B20" s="8" t="s">
        <v>20</v>
      </c>
      <c r="C20" s="6"/>
    </row>
    <row r="21" spans="1:3" ht="16.5" x14ac:dyDescent="0.25">
      <c r="A21" s="7">
        <v>42</v>
      </c>
      <c r="B21" s="5" t="s">
        <v>21</v>
      </c>
      <c r="C21" s="6"/>
    </row>
    <row r="22" spans="1:3" ht="16.5" x14ac:dyDescent="0.25">
      <c r="A22" s="7">
        <v>4201</v>
      </c>
      <c r="B22" s="8" t="s">
        <v>22</v>
      </c>
      <c r="C22" s="6"/>
    </row>
    <row r="23" spans="1:3" ht="16.5" x14ac:dyDescent="0.25">
      <c r="A23" s="9">
        <v>4202</v>
      </c>
      <c r="B23" s="8" t="s">
        <v>23</v>
      </c>
      <c r="C23" s="6"/>
    </row>
    <row r="24" spans="1:3" ht="16.5" x14ac:dyDescent="0.25">
      <c r="A24" s="7">
        <v>4203</v>
      </c>
      <c r="B24" s="8" t="s">
        <v>24</v>
      </c>
      <c r="C24" s="6"/>
    </row>
    <row r="25" spans="1:3" ht="16.5" x14ac:dyDescent="0.25">
      <c r="A25" s="7">
        <v>4204</v>
      </c>
      <c r="B25" s="8" t="s">
        <v>25</v>
      </c>
      <c r="C25" s="6"/>
    </row>
    <row r="26" spans="1:3" ht="16.5" x14ac:dyDescent="0.25">
      <c r="A26" s="7"/>
      <c r="B26" s="8"/>
      <c r="C26" s="6"/>
    </row>
    <row r="27" spans="1:3" ht="16.5" x14ac:dyDescent="0.25">
      <c r="A27" s="2">
        <v>5</v>
      </c>
      <c r="B27" s="5" t="s">
        <v>26</v>
      </c>
      <c r="C27" s="6"/>
    </row>
    <row r="28" spans="1:3" ht="16.5" x14ac:dyDescent="0.25">
      <c r="A28" s="2">
        <v>51</v>
      </c>
      <c r="B28" s="11" t="s">
        <v>27</v>
      </c>
      <c r="C28" s="6"/>
    </row>
    <row r="29" spans="1:3" ht="16.5" x14ac:dyDescent="0.25">
      <c r="A29" s="2">
        <v>5101</v>
      </c>
      <c r="B29" s="10" t="s">
        <v>28</v>
      </c>
      <c r="C29" s="6"/>
    </row>
    <row r="30" spans="1:3" ht="16.5" x14ac:dyDescent="0.2">
      <c r="A30" s="2">
        <v>5102</v>
      </c>
      <c r="B30" s="10" t="s">
        <v>29</v>
      </c>
      <c r="C30" s="1"/>
    </row>
    <row r="31" spans="1:3" ht="16.5" x14ac:dyDescent="0.25">
      <c r="A31" s="4"/>
      <c r="B31" s="5"/>
      <c r="C31" s="6"/>
    </row>
    <row r="32" spans="1:3" ht="16.5" x14ac:dyDescent="0.25">
      <c r="A32" s="7"/>
      <c r="B32" s="8"/>
      <c r="C32" s="6"/>
    </row>
    <row r="33" spans="1:3" ht="16.5" x14ac:dyDescent="0.25">
      <c r="A33" s="7"/>
      <c r="B33" s="8"/>
      <c r="C33" s="6"/>
    </row>
    <row r="34" spans="1:3" ht="16.5" x14ac:dyDescent="0.25">
      <c r="A34" s="7"/>
      <c r="B34" s="8"/>
      <c r="C34" s="6"/>
    </row>
    <row r="35" spans="1:3" ht="16.5" x14ac:dyDescent="0.25">
      <c r="A35" s="7"/>
      <c r="B35" s="8"/>
      <c r="C35" s="6"/>
    </row>
    <row r="36" spans="1:3" ht="16.5" x14ac:dyDescent="0.25">
      <c r="A36" s="7"/>
      <c r="B36" s="8"/>
      <c r="C36" s="6"/>
    </row>
    <row r="37" spans="1:3" ht="16.5" x14ac:dyDescent="0.25">
      <c r="A37" s="9"/>
      <c r="B37" s="8"/>
      <c r="C37" s="6"/>
    </row>
    <row r="38" spans="1:3" ht="16.5" x14ac:dyDescent="0.25">
      <c r="A38" s="7"/>
      <c r="B38" s="8"/>
      <c r="C38" s="6"/>
    </row>
    <row r="39" spans="1:3" ht="16.5" x14ac:dyDescent="0.25">
      <c r="A39" s="7"/>
      <c r="B39" s="8"/>
      <c r="C39" s="6"/>
    </row>
    <row r="40" spans="1:3" ht="16.5" x14ac:dyDescent="0.25">
      <c r="A40" s="7"/>
      <c r="B40" s="8"/>
      <c r="C40" s="6"/>
    </row>
    <row r="41" spans="1:3" ht="16.5" x14ac:dyDescent="0.25">
      <c r="A41" s="2"/>
      <c r="B41" s="10"/>
      <c r="C41" s="6"/>
    </row>
    <row r="42" spans="1:3" ht="16.5" x14ac:dyDescent="0.25">
      <c r="A42" s="2"/>
      <c r="B42" s="10"/>
      <c r="C42" s="6"/>
    </row>
    <row r="43" spans="1:3" ht="16.5" x14ac:dyDescent="0.25">
      <c r="A43" s="2"/>
      <c r="B43" s="10"/>
      <c r="C43" s="6"/>
    </row>
    <row r="44" spans="1:3" ht="16.5" x14ac:dyDescent="0.2">
      <c r="A44" s="2"/>
      <c r="B44" s="3"/>
      <c r="C44" s="1"/>
    </row>
    <row r="45" spans="1:3" ht="16.5" x14ac:dyDescent="0.25">
      <c r="A45" s="4"/>
      <c r="B45" s="5"/>
      <c r="C45" s="6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tabSelected="1" topLeftCell="A24" zoomScale="115" zoomScaleNormal="115" workbookViewId="0">
      <selection activeCell="G35" sqref="G35"/>
    </sheetView>
  </sheetViews>
  <sheetFormatPr baseColWidth="10" defaultColWidth="10.6640625" defaultRowHeight="15.75" x14ac:dyDescent="0.25"/>
  <cols>
    <col min="1" max="1" width="10.6640625" style="6"/>
    <col min="2" max="2" width="45.33203125" style="6" customWidth="1"/>
    <col min="3" max="5" width="19.83203125" style="6" customWidth="1"/>
    <col min="6" max="16384" width="10.6640625" style="6"/>
  </cols>
  <sheetData>
    <row r="1" spans="1:5" ht="16.5" x14ac:dyDescent="0.3">
      <c r="A1" s="19" t="s">
        <v>30</v>
      </c>
      <c r="B1" s="20" t="s">
        <v>31</v>
      </c>
      <c r="C1" s="20">
        <v>2023</v>
      </c>
      <c r="D1" s="20">
        <v>2022</v>
      </c>
      <c r="E1" s="20">
        <v>2021</v>
      </c>
    </row>
    <row r="2" spans="1:5" ht="16.5" x14ac:dyDescent="0.3">
      <c r="A2" s="21" t="s">
        <v>74</v>
      </c>
      <c r="B2" s="22" t="s">
        <v>75</v>
      </c>
      <c r="C2" s="24">
        <f>SUM(C3:C4,C5,C9)</f>
        <v>1149100</v>
      </c>
      <c r="D2" s="24">
        <f t="shared" ref="D2:E2" si="0">SUM(D3:D4,D5,D9)</f>
        <v>1138900</v>
      </c>
      <c r="E2" s="24">
        <f t="shared" si="0"/>
        <v>1128700</v>
      </c>
    </row>
    <row r="3" spans="1:5" ht="16.5" x14ac:dyDescent="0.3">
      <c r="A3" s="21">
        <v>1</v>
      </c>
      <c r="B3" s="23" t="s">
        <v>32</v>
      </c>
      <c r="C3" s="24">
        <v>34500</v>
      </c>
      <c r="D3" s="24">
        <v>33700</v>
      </c>
      <c r="E3" s="24">
        <v>32900</v>
      </c>
    </row>
    <row r="4" spans="1:5" ht="16.5" x14ac:dyDescent="0.3">
      <c r="A4" s="21">
        <v>1</v>
      </c>
      <c r="B4" s="23" t="s">
        <v>33</v>
      </c>
      <c r="C4" s="24">
        <v>240100</v>
      </c>
      <c r="D4" s="24">
        <v>237800</v>
      </c>
      <c r="E4" s="24">
        <v>235500</v>
      </c>
    </row>
    <row r="5" spans="1:5" ht="16.5" x14ac:dyDescent="0.3">
      <c r="A5" s="21">
        <v>1</v>
      </c>
      <c r="B5" s="23" t="s">
        <v>78</v>
      </c>
      <c r="C5" s="24">
        <f>SUM(C6:C8)</f>
        <v>848600</v>
      </c>
      <c r="D5" s="24">
        <f t="shared" ref="D5:E5" si="1">SUM(D6:D8)</f>
        <v>842000</v>
      </c>
      <c r="E5" s="24">
        <f t="shared" si="1"/>
        <v>835400</v>
      </c>
    </row>
    <row r="6" spans="1:5" ht="16.5" x14ac:dyDescent="0.3">
      <c r="A6" s="21">
        <v>1</v>
      </c>
      <c r="B6" s="23" t="s">
        <v>34</v>
      </c>
      <c r="C6" s="24">
        <v>595200</v>
      </c>
      <c r="D6" s="24">
        <v>590800</v>
      </c>
      <c r="E6" s="24">
        <v>586400</v>
      </c>
    </row>
    <row r="7" spans="1:5" ht="16.5" x14ac:dyDescent="0.3">
      <c r="A7" s="21">
        <v>1</v>
      </c>
      <c r="B7" s="23" t="s">
        <v>35</v>
      </c>
      <c r="C7" s="24">
        <v>95600</v>
      </c>
      <c r="D7" s="24">
        <v>94900</v>
      </c>
      <c r="E7" s="24">
        <v>94200</v>
      </c>
    </row>
    <row r="8" spans="1:5" ht="16.5" x14ac:dyDescent="0.3">
      <c r="A8" s="21">
        <v>1</v>
      </c>
      <c r="B8" s="23" t="s">
        <v>36</v>
      </c>
      <c r="C8" s="24">
        <v>157800</v>
      </c>
      <c r="D8" s="24">
        <v>156300</v>
      </c>
      <c r="E8" s="24">
        <v>154800</v>
      </c>
    </row>
    <row r="9" spans="1:5" ht="16.5" x14ac:dyDescent="0.3">
      <c r="A9" s="21">
        <v>1</v>
      </c>
      <c r="B9" s="23" t="s">
        <v>37</v>
      </c>
      <c r="C9" s="24">
        <v>25900</v>
      </c>
      <c r="D9" s="24">
        <v>25400</v>
      </c>
      <c r="E9" s="24">
        <v>24900</v>
      </c>
    </row>
    <row r="10" spans="1:5" ht="16.5" x14ac:dyDescent="0.3">
      <c r="A10" s="21" t="s">
        <v>76</v>
      </c>
      <c r="B10" s="22" t="s">
        <v>77</v>
      </c>
      <c r="C10" s="24">
        <f>SUM(C11:C17)</f>
        <v>1492600</v>
      </c>
      <c r="D10" s="24">
        <f t="shared" ref="D10:E10" si="2">SUM(D11:D17)</f>
        <v>1480000</v>
      </c>
      <c r="E10" s="24">
        <f t="shared" si="2"/>
        <v>1467400</v>
      </c>
    </row>
    <row r="11" spans="1:5" ht="16.5" x14ac:dyDescent="0.3">
      <c r="A11" s="21">
        <v>1</v>
      </c>
      <c r="B11" s="23" t="s">
        <v>79</v>
      </c>
      <c r="C11" s="24">
        <v>29200</v>
      </c>
      <c r="D11" s="24">
        <v>28600</v>
      </c>
      <c r="E11" s="24">
        <v>28000</v>
      </c>
    </row>
    <row r="12" spans="1:5" ht="16.5" x14ac:dyDescent="0.3">
      <c r="A12" s="21">
        <v>1</v>
      </c>
      <c r="B12" s="23" t="s">
        <v>38</v>
      </c>
      <c r="C12" s="24">
        <v>204900</v>
      </c>
      <c r="D12" s="24">
        <v>203400</v>
      </c>
      <c r="E12" s="24">
        <v>201900</v>
      </c>
    </row>
    <row r="13" spans="1:5" ht="16.5" x14ac:dyDescent="0.3">
      <c r="A13" s="21">
        <v>1</v>
      </c>
      <c r="B13" s="23" t="s">
        <v>39</v>
      </c>
      <c r="C13" s="24">
        <v>439500</v>
      </c>
      <c r="D13" s="24">
        <v>436800</v>
      </c>
      <c r="E13" s="24">
        <v>434100</v>
      </c>
    </row>
    <row r="14" spans="1:5" ht="16.5" x14ac:dyDescent="0.3">
      <c r="A14" s="21">
        <v>1</v>
      </c>
      <c r="B14" s="23" t="s">
        <v>40</v>
      </c>
      <c r="C14" s="24">
        <v>10400</v>
      </c>
      <c r="D14" s="24">
        <v>10200</v>
      </c>
      <c r="E14" s="24">
        <v>10000</v>
      </c>
    </row>
    <row r="15" spans="1:5" ht="16.5" x14ac:dyDescent="0.3">
      <c r="A15" s="21">
        <v>1</v>
      </c>
      <c r="B15" s="23" t="s">
        <v>41</v>
      </c>
      <c r="C15" s="24">
        <v>325900</v>
      </c>
      <c r="D15" s="24">
        <v>323400</v>
      </c>
      <c r="E15" s="24">
        <v>320900</v>
      </c>
    </row>
    <row r="16" spans="1:5" ht="16.5" x14ac:dyDescent="0.3">
      <c r="A16" s="21">
        <v>1</v>
      </c>
      <c r="B16" s="23" t="s">
        <v>42</v>
      </c>
      <c r="C16" s="24">
        <v>437300</v>
      </c>
      <c r="D16" s="24">
        <v>432900</v>
      </c>
      <c r="E16" s="24">
        <v>428500</v>
      </c>
    </row>
    <row r="17" spans="1:5" ht="16.5" x14ac:dyDescent="0.3">
      <c r="A17" s="21">
        <v>1</v>
      </c>
      <c r="B17" s="23" t="s">
        <v>43</v>
      </c>
      <c r="C17" s="24">
        <v>45400</v>
      </c>
      <c r="D17" s="24">
        <v>44700</v>
      </c>
      <c r="E17" s="24">
        <v>44000</v>
      </c>
    </row>
    <row r="18" spans="1:5" ht="16.5" x14ac:dyDescent="0.3">
      <c r="A18" s="21" t="s">
        <v>44</v>
      </c>
      <c r="B18" s="22" t="s">
        <v>84</v>
      </c>
      <c r="C18" s="25">
        <f>C10+C2</f>
        <v>2641700</v>
      </c>
      <c r="D18" s="25">
        <f t="shared" ref="D18:E18" si="3">D10+D2</f>
        <v>2618900</v>
      </c>
      <c r="E18" s="25">
        <f t="shared" si="3"/>
        <v>2596100</v>
      </c>
    </row>
    <row r="19" spans="1:5" ht="16.5" x14ac:dyDescent="0.3">
      <c r="A19" s="21" t="s">
        <v>80</v>
      </c>
      <c r="B19" s="22" t="s">
        <v>81</v>
      </c>
      <c r="C19" s="24">
        <f>SUM(C20:C22)</f>
        <v>449000</v>
      </c>
      <c r="D19" s="24">
        <f t="shared" ref="D19:E19" si="4">SUM(D20:D22)</f>
        <v>444800</v>
      </c>
      <c r="E19" s="24">
        <f t="shared" si="4"/>
        <v>440600</v>
      </c>
    </row>
    <row r="20" spans="1:5" ht="16.5" x14ac:dyDescent="0.3">
      <c r="A20" s="21">
        <v>2</v>
      </c>
      <c r="B20" s="23" t="s">
        <v>45</v>
      </c>
      <c r="C20" s="24">
        <v>169500</v>
      </c>
      <c r="D20" s="24">
        <v>167900</v>
      </c>
      <c r="E20" s="24">
        <v>166300</v>
      </c>
    </row>
    <row r="21" spans="1:5" ht="16.5" x14ac:dyDescent="0.3">
      <c r="A21" s="21">
        <v>2</v>
      </c>
      <c r="B21" s="23" t="s">
        <v>46</v>
      </c>
      <c r="C21" s="24">
        <v>162300</v>
      </c>
      <c r="D21" s="24">
        <v>160700</v>
      </c>
      <c r="E21" s="24">
        <v>159100</v>
      </c>
    </row>
    <row r="22" spans="1:5" ht="16.5" x14ac:dyDescent="0.3">
      <c r="A22" s="21">
        <v>2</v>
      </c>
      <c r="B22" s="23" t="s">
        <v>47</v>
      </c>
      <c r="C22" s="24">
        <v>117200</v>
      </c>
      <c r="D22" s="24">
        <v>116200</v>
      </c>
      <c r="E22" s="24">
        <v>115200</v>
      </c>
    </row>
    <row r="23" spans="1:5" ht="16.5" x14ac:dyDescent="0.3">
      <c r="A23" s="21" t="s">
        <v>82</v>
      </c>
      <c r="B23" s="22" t="s">
        <v>83</v>
      </c>
      <c r="C23" s="24">
        <f>SUM(C24:C27)</f>
        <v>584800</v>
      </c>
      <c r="D23" s="24">
        <f t="shared" ref="D23:E23" si="5">SUM(D24:D27)</f>
        <v>581400</v>
      </c>
      <c r="E23" s="24">
        <f t="shared" si="5"/>
        <v>578000</v>
      </c>
    </row>
    <row r="24" spans="1:5" ht="16.5" x14ac:dyDescent="0.3">
      <c r="A24" s="21">
        <v>2</v>
      </c>
      <c r="B24" s="23" t="s">
        <v>48</v>
      </c>
      <c r="C24" s="24">
        <v>8500</v>
      </c>
      <c r="D24" s="24">
        <v>8400</v>
      </c>
      <c r="E24" s="24">
        <v>8300</v>
      </c>
    </row>
    <row r="25" spans="1:5" ht="16.5" x14ac:dyDescent="0.3">
      <c r="A25" s="21">
        <v>2</v>
      </c>
      <c r="B25" s="23" t="s">
        <v>49</v>
      </c>
      <c r="C25" s="24">
        <v>440900</v>
      </c>
      <c r="D25" s="24">
        <v>439200</v>
      </c>
      <c r="E25" s="24">
        <v>437500</v>
      </c>
    </row>
    <row r="26" spans="1:5" ht="16.5" x14ac:dyDescent="0.3">
      <c r="A26" s="21">
        <v>2</v>
      </c>
      <c r="B26" s="23" t="s">
        <v>50</v>
      </c>
      <c r="C26" s="24">
        <v>24700</v>
      </c>
      <c r="D26" s="24">
        <v>24000</v>
      </c>
      <c r="E26" s="24">
        <v>23300</v>
      </c>
    </row>
    <row r="27" spans="1:5" ht="16.5" x14ac:dyDescent="0.3">
      <c r="A27" s="21">
        <v>2</v>
      </c>
      <c r="B27" s="23" t="s">
        <v>51</v>
      </c>
      <c r="C27" s="24">
        <v>110700</v>
      </c>
      <c r="D27" s="24">
        <v>109800</v>
      </c>
      <c r="E27" s="24">
        <v>108900</v>
      </c>
    </row>
    <row r="28" spans="1:5" ht="16.5" x14ac:dyDescent="0.3">
      <c r="A28" s="21" t="s">
        <v>52</v>
      </c>
      <c r="B28" s="22" t="s">
        <v>85</v>
      </c>
      <c r="C28" s="25">
        <f>C19+C23</f>
        <v>1033800</v>
      </c>
      <c r="D28" s="25">
        <f>D19+D23</f>
        <v>1026200</v>
      </c>
      <c r="E28" s="25">
        <f>E19+E23</f>
        <v>1018600</v>
      </c>
    </row>
    <row r="29" spans="1:5" ht="16.5" x14ac:dyDescent="0.3">
      <c r="A29" s="21">
        <v>3</v>
      </c>
      <c r="B29" s="23" t="s">
        <v>53</v>
      </c>
      <c r="C29" s="24">
        <v>78500</v>
      </c>
      <c r="D29" s="24">
        <v>77900</v>
      </c>
      <c r="E29" s="24">
        <v>77300</v>
      </c>
    </row>
    <row r="30" spans="1:5" ht="16.5" x14ac:dyDescent="0.3">
      <c r="A30" s="21">
        <v>3</v>
      </c>
      <c r="B30" s="23" t="s">
        <v>54</v>
      </c>
      <c r="C30" s="24">
        <v>175900</v>
      </c>
      <c r="D30" s="24">
        <v>174400</v>
      </c>
      <c r="E30" s="24">
        <v>172900</v>
      </c>
    </row>
    <row r="31" spans="1:5" ht="16.5" x14ac:dyDescent="0.3">
      <c r="A31" s="21">
        <v>3</v>
      </c>
      <c r="B31" s="23" t="s">
        <v>55</v>
      </c>
      <c r="C31" s="24">
        <v>40400</v>
      </c>
      <c r="D31" s="24">
        <v>39800</v>
      </c>
      <c r="E31" s="24">
        <v>39200</v>
      </c>
    </row>
    <row r="32" spans="1:5" ht="16.5" x14ac:dyDescent="0.3">
      <c r="A32" s="21">
        <v>3</v>
      </c>
      <c r="B32" s="23" t="s">
        <v>56</v>
      </c>
      <c r="C32" s="24">
        <v>763100</v>
      </c>
      <c r="D32" s="24">
        <v>756500</v>
      </c>
      <c r="E32" s="24">
        <v>749900</v>
      </c>
    </row>
    <row r="33" spans="1:5" ht="16.5" x14ac:dyDescent="0.3">
      <c r="A33" s="21">
        <v>3</v>
      </c>
      <c r="B33" s="23" t="s">
        <v>57</v>
      </c>
      <c r="C33" s="24">
        <v>98900</v>
      </c>
      <c r="D33" s="24">
        <v>98200</v>
      </c>
      <c r="E33" s="24">
        <v>97500</v>
      </c>
    </row>
    <row r="34" spans="1:5" ht="16.5" x14ac:dyDescent="0.3">
      <c r="A34" s="21" t="s">
        <v>58</v>
      </c>
      <c r="B34" s="22" t="s">
        <v>86</v>
      </c>
      <c r="C34" s="25">
        <f>SUM(C29:C33)</f>
        <v>1156800</v>
      </c>
      <c r="D34" s="25">
        <f t="shared" ref="D34:E34" si="6">SUM(D29:D33)</f>
        <v>1146800</v>
      </c>
      <c r="E34" s="25">
        <f t="shared" si="6"/>
        <v>1136800</v>
      </c>
    </row>
    <row r="36" spans="1:5" x14ac:dyDescent="0.25">
      <c r="C36" s="26"/>
      <c r="D36" s="26"/>
      <c r="E36" s="26"/>
    </row>
    <row r="37" spans="1:5" x14ac:dyDescent="0.25">
      <c r="C37" s="26"/>
      <c r="D37" s="26"/>
      <c r="E37" s="26"/>
    </row>
    <row r="38" spans="1:5" x14ac:dyDescent="0.25">
      <c r="C38" s="26"/>
      <c r="D38" s="26"/>
      <c r="E38" s="26"/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3"/>
  <sheetViews>
    <sheetView zoomScale="160" zoomScaleNormal="160" workbookViewId="0">
      <selection activeCell="F1" sqref="F1"/>
    </sheetView>
  </sheetViews>
  <sheetFormatPr baseColWidth="10" defaultColWidth="10.6640625" defaultRowHeight="12.75" x14ac:dyDescent="0.2"/>
  <cols>
    <col min="2" max="2" width="32.33203125" customWidth="1"/>
  </cols>
  <sheetData>
    <row r="1" spans="1:10" ht="13.5" x14ac:dyDescent="0.25">
      <c r="A1" s="12" t="s">
        <v>30</v>
      </c>
      <c r="B1" s="12" t="s">
        <v>31</v>
      </c>
      <c r="C1" s="12">
        <v>2023</v>
      </c>
      <c r="D1" s="12">
        <v>2022</v>
      </c>
      <c r="E1" s="12">
        <v>2021</v>
      </c>
      <c r="F1" s="12"/>
      <c r="G1" s="13"/>
      <c r="H1" s="13"/>
      <c r="I1" s="13"/>
      <c r="J1" s="13"/>
    </row>
    <row r="2" spans="1:10" ht="13.5" x14ac:dyDescent="0.25">
      <c r="A2" s="14">
        <v>5101</v>
      </c>
      <c r="B2" s="13" t="s">
        <v>59</v>
      </c>
      <c r="C2" s="15">
        <v>27047</v>
      </c>
      <c r="D2" s="15">
        <v>26000</v>
      </c>
      <c r="E2" s="15">
        <v>30000</v>
      </c>
      <c r="F2" s="13"/>
      <c r="G2" s="13"/>
      <c r="H2" s="13"/>
      <c r="I2" s="13"/>
      <c r="J2" s="13"/>
    </row>
    <row r="3" spans="1:10" ht="13.5" x14ac:dyDescent="0.25">
      <c r="A3" s="14">
        <v>4101</v>
      </c>
      <c r="B3" s="13" t="s">
        <v>60</v>
      </c>
      <c r="C3" s="15">
        <v>18031</v>
      </c>
      <c r="D3" s="15">
        <v>18031</v>
      </c>
      <c r="E3" s="15">
        <v>18031</v>
      </c>
      <c r="F3" s="13"/>
      <c r="G3" s="13"/>
      <c r="H3" s="13"/>
      <c r="I3" s="13"/>
      <c r="J3" s="13"/>
    </row>
    <row r="4" spans="1:10" ht="13.5" x14ac:dyDescent="0.25">
      <c r="A4" s="14" t="s">
        <v>61</v>
      </c>
      <c r="B4" s="16" t="s">
        <v>62</v>
      </c>
      <c r="C4" s="17">
        <f>C2-C3</f>
        <v>9016</v>
      </c>
      <c r="D4" s="17">
        <f>D2-D3</f>
        <v>7969</v>
      </c>
      <c r="E4" s="17">
        <f>E2-E3</f>
        <v>11969</v>
      </c>
      <c r="F4" s="13"/>
      <c r="G4" s="13"/>
      <c r="H4" s="13"/>
      <c r="I4" s="13"/>
      <c r="J4" s="13"/>
    </row>
    <row r="5" spans="1:10" ht="13.5" x14ac:dyDescent="0.25">
      <c r="A5" s="14">
        <v>4201</v>
      </c>
      <c r="B5" s="13" t="s">
        <v>63</v>
      </c>
      <c r="C5" s="15">
        <v>4569</v>
      </c>
      <c r="D5" s="15">
        <v>4569</v>
      </c>
      <c r="E5" s="15">
        <v>4569</v>
      </c>
      <c r="F5" s="13"/>
      <c r="G5" s="13"/>
      <c r="H5" s="13"/>
      <c r="I5" s="13"/>
      <c r="J5" s="13"/>
    </row>
    <row r="6" spans="1:10" ht="13.5" x14ac:dyDescent="0.25">
      <c r="A6" s="14">
        <v>4202</v>
      </c>
      <c r="B6" s="13" t="s">
        <v>64</v>
      </c>
      <c r="C6" s="15">
        <v>3057</v>
      </c>
      <c r="D6" s="15">
        <v>3057</v>
      </c>
      <c r="E6" s="15">
        <v>3057</v>
      </c>
      <c r="F6" s="13"/>
      <c r="G6" s="13"/>
      <c r="H6" s="13"/>
      <c r="I6" s="13"/>
      <c r="J6" s="13"/>
    </row>
    <row r="7" spans="1:10" ht="13.5" x14ac:dyDescent="0.25">
      <c r="A7" s="14">
        <v>4204</v>
      </c>
      <c r="B7" s="13" t="s">
        <v>65</v>
      </c>
      <c r="C7" s="15">
        <v>0</v>
      </c>
      <c r="D7" s="15">
        <v>0</v>
      </c>
      <c r="E7" s="15">
        <v>0</v>
      </c>
      <c r="F7" s="13"/>
      <c r="G7" s="13"/>
      <c r="H7" s="13"/>
      <c r="I7" s="13"/>
      <c r="J7" s="13"/>
    </row>
    <row r="8" spans="1:10" ht="13.5" x14ac:dyDescent="0.25">
      <c r="A8" s="14" t="s">
        <v>66</v>
      </c>
      <c r="B8" s="16" t="s">
        <v>67</v>
      </c>
      <c r="C8" s="15">
        <f>C4-SUM(C5:C7)</f>
        <v>1390</v>
      </c>
      <c r="D8" s="15">
        <f>D4-SUM(D5:D7)</f>
        <v>343</v>
      </c>
      <c r="E8" s="15">
        <f>E4-SUM(E5:E7)</f>
        <v>4343</v>
      </c>
      <c r="F8" s="13"/>
      <c r="G8" s="13"/>
      <c r="H8" s="13"/>
      <c r="I8" s="13"/>
      <c r="J8" s="13"/>
    </row>
    <row r="9" spans="1:10" ht="13.5" x14ac:dyDescent="0.25">
      <c r="A9" s="14">
        <v>5102</v>
      </c>
      <c r="B9" s="13" t="s">
        <v>68</v>
      </c>
      <c r="C9" s="15">
        <f>(482-41-3714)*(-1)</f>
        <v>3273</v>
      </c>
      <c r="D9" s="15">
        <f>(482-41-3714)*(-1)</f>
        <v>3273</v>
      </c>
      <c r="E9" s="15">
        <f>(482-41-3714)*(-1)</f>
        <v>3273</v>
      </c>
      <c r="F9" s="13"/>
      <c r="G9" s="13"/>
      <c r="H9" s="13"/>
      <c r="I9" s="13"/>
      <c r="J9" s="13"/>
    </row>
    <row r="10" spans="1:10" ht="13.5" x14ac:dyDescent="0.25">
      <c r="A10" s="14" t="s">
        <v>69</v>
      </c>
      <c r="B10" s="18" t="s">
        <v>70</v>
      </c>
      <c r="C10" s="15">
        <f>C8-C9</f>
        <v>-1883</v>
      </c>
      <c r="D10" s="15">
        <f>D8-D9</f>
        <v>-2930</v>
      </c>
      <c r="E10" s="15">
        <f>E8-E9</f>
        <v>1070</v>
      </c>
      <c r="F10" s="13"/>
      <c r="G10" s="13"/>
      <c r="H10" s="13"/>
      <c r="I10" s="13"/>
      <c r="J10" s="13"/>
    </row>
    <row r="11" spans="1:10" ht="13.5" x14ac:dyDescent="0.25">
      <c r="A11" s="14">
        <v>4203</v>
      </c>
      <c r="B11" s="13" t="s">
        <v>71</v>
      </c>
      <c r="C11" s="15">
        <v>0</v>
      </c>
      <c r="D11" s="15">
        <v>0</v>
      </c>
      <c r="E11" s="15">
        <v>0</v>
      </c>
      <c r="F11" s="13"/>
      <c r="G11" s="13"/>
      <c r="H11" s="13"/>
      <c r="I11" s="13"/>
      <c r="J11" s="13"/>
    </row>
    <row r="12" spans="1:10" ht="13.5" x14ac:dyDescent="0.25">
      <c r="A12" s="14" t="s">
        <v>72</v>
      </c>
      <c r="B12" s="18" t="s">
        <v>73</v>
      </c>
      <c r="C12" s="15">
        <f>C10-C11</f>
        <v>-1883</v>
      </c>
      <c r="D12" s="15">
        <f>D10-D11</f>
        <v>-2930</v>
      </c>
      <c r="E12" s="15">
        <f>E10-E11</f>
        <v>1070</v>
      </c>
      <c r="F12" s="13"/>
      <c r="G12" s="13"/>
      <c r="H12" s="13"/>
      <c r="I12" s="13"/>
      <c r="J12" s="13"/>
    </row>
    <row r="13" spans="1:10" ht="13.5" x14ac:dyDescent="0.25">
      <c r="A13" s="14"/>
      <c r="B13" s="13"/>
      <c r="C13" s="13"/>
      <c r="D13" s="13"/>
      <c r="E13" s="13"/>
      <c r="F13" s="13"/>
      <c r="G13" s="13"/>
      <c r="H13" s="13"/>
      <c r="I13" s="13"/>
      <c r="J13" s="13"/>
    </row>
    <row r="14" spans="1:10" ht="13.5" x14ac:dyDescent="0.25">
      <c r="A14" s="14"/>
      <c r="B14" s="13"/>
      <c r="C14" s="13"/>
      <c r="D14" s="13"/>
      <c r="E14" s="13"/>
      <c r="F14" s="13"/>
      <c r="G14" s="13"/>
      <c r="H14" s="13"/>
      <c r="I14" s="13"/>
      <c r="J14" s="13"/>
    </row>
    <row r="15" spans="1:10" ht="13.5" x14ac:dyDescent="0.25">
      <c r="A15" s="14"/>
      <c r="B15" s="13"/>
      <c r="C15" s="13"/>
      <c r="D15" s="13"/>
      <c r="E15" s="13"/>
      <c r="F15" s="13"/>
      <c r="G15" s="13"/>
      <c r="H15" s="13"/>
      <c r="I15" s="13"/>
      <c r="J15" s="13"/>
    </row>
    <row r="16" spans="1:10" ht="13.5" x14ac:dyDescent="0.25">
      <c r="A16" s="14"/>
      <c r="B16" s="13"/>
      <c r="C16" s="13"/>
      <c r="D16" s="13"/>
      <c r="E16" s="13"/>
      <c r="F16" s="13"/>
      <c r="G16" s="13"/>
      <c r="H16" s="13"/>
      <c r="I16" s="13"/>
      <c r="J16" s="13"/>
    </row>
    <row r="17" spans="1:10" ht="13.5" x14ac:dyDescent="0.25">
      <c r="A17" s="14"/>
      <c r="B17" s="13"/>
      <c r="C17" s="13"/>
      <c r="D17" s="13"/>
      <c r="E17" s="13"/>
      <c r="F17" s="13"/>
      <c r="G17" s="13"/>
      <c r="H17" s="13"/>
      <c r="I17" s="13"/>
      <c r="J17" s="13"/>
    </row>
    <row r="18" spans="1:10" ht="13.5" x14ac:dyDescent="0.25">
      <c r="A18" s="14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3.5" x14ac:dyDescent="0.25">
      <c r="A19" s="14"/>
      <c r="B19" s="13"/>
      <c r="C19" s="13"/>
      <c r="D19" s="13"/>
      <c r="E19" s="13"/>
      <c r="F19" s="13"/>
      <c r="G19" s="13"/>
      <c r="H19" s="13"/>
      <c r="I19" s="13"/>
      <c r="J19" s="13"/>
    </row>
    <row r="20" spans="1:10" ht="13.5" x14ac:dyDescent="0.25">
      <c r="A20" s="14"/>
      <c r="B20" s="13"/>
      <c r="C20" s="13"/>
      <c r="D20" s="13"/>
      <c r="E20" s="13"/>
      <c r="F20" s="13"/>
      <c r="G20" s="13"/>
      <c r="H20" s="13"/>
      <c r="I20" s="13"/>
      <c r="J20" s="13"/>
    </row>
    <row r="21" spans="1:10" ht="13.5" x14ac:dyDescent="0.25">
      <c r="A21" s="14"/>
      <c r="B21" s="13"/>
      <c r="C21" s="13"/>
      <c r="D21" s="13"/>
      <c r="E21" s="13"/>
      <c r="F21" s="13"/>
      <c r="G21" s="13"/>
      <c r="H21" s="13"/>
      <c r="I21" s="13"/>
      <c r="J21" s="13"/>
    </row>
    <row r="22" spans="1:10" ht="13.5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 ht="13.5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 ht="13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ht="13.5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 ht="13.5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 ht="13.5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 ht="13.5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 ht="13.5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 ht="13.5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 ht="13.5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 ht="13.5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 ht="13.5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 ht="13.5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 ht="13.5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 ht="13.5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 ht="13.5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 ht="13.5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 ht="13.5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 ht="13.5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 ht="13.5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spans="1:10" ht="13.5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 ht="13.5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4" spans="1:10" ht="13.5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0" ht="13.5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 ht="13.5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0" ht="13.5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</row>
    <row r="48" spans="1:10" ht="13.5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 ht="13.5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</row>
    <row r="50" spans="1:10" ht="13.5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</row>
    <row r="51" spans="1:10" ht="13.5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 ht="13.5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</row>
    <row r="53" spans="1:10" ht="13.5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3.5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 ht="13.5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0" ht="13.5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0" ht="13.5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0" ht="13.5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0" ht="13.5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0" ht="13.5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0" ht="13.5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</row>
    <row r="62" spans="1:10" ht="13.5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</row>
    <row r="63" spans="1:10" ht="13.5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 spans="1:10" ht="13.5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 spans="1:10" ht="13.5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</row>
    <row r="66" spans="1:10" ht="13.5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 ht="13.5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 ht="13.5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</row>
    <row r="69" spans="1:10" ht="13.5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</row>
    <row r="70" spans="1:10" ht="13.5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</row>
    <row r="71" spans="1:10" ht="13.5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</row>
    <row r="72" spans="1:10" ht="13.5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</row>
    <row r="73" spans="1:10" ht="13.5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 ht="13.5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 ht="13.5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 ht="13.5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</row>
    <row r="77" spans="1:10" ht="13.5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3.5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</row>
    <row r="79" spans="1:10" ht="13.5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</row>
    <row r="80" spans="1:10" ht="13.5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</row>
    <row r="81" spans="1:10" ht="13.5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</row>
    <row r="82" spans="1:10" ht="13.5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</row>
    <row r="83" spans="1:10" ht="13.5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CUENTAS</vt:lpstr>
      <vt:lpstr>BGN</vt:lpstr>
      <vt:lpstr>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ds239</dc:creator>
  <dc:description/>
  <cp:lastModifiedBy>Elmer Edenilson Rosales Molina</cp:lastModifiedBy>
  <cp:revision>12</cp:revision>
  <dcterms:created xsi:type="dcterms:W3CDTF">2023-08-31T18:42:46Z</dcterms:created>
  <dcterms:modified xsi:type="dcterms:W3CDTF">2023-11-02T22:17:08Z</dcterms:modified>
  <dc:language>es-SV</dc:language>
</cp:coreProperties>
</file>