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Newton\"/>
    </mc:Choice>
  </mc:AlternateContent>
  <xr:revisionPtr revIDLastSave="0" documentId="13_ncr:1_{47FD0225-A0A4-4CFB-9842-202D82B4F4AF}" xr6:coauthVersionLast="47" xr6:coauthVersionMax="47" xr10:uidLastSave="{00000000-0000-0000-0000-000000000000}"/>
  <bookViews>
    <workbookView xWindow="-108" yWindow="-108" windowWidth="23256" windowHeight="12456" xr2:uid="{6EB46FD8-C873-412E-984A-F22BE79285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1" l="1"/>
  <c r="E137" i="1"/>
  <c r="E126" i="1"/>
  <c r="E127" i="1"/>
  <c r="E128" i="1"/>
  <c r="E129" i="1"/>
  <c r="E130" i="1"/>
  <c r="E131" i="1"/>
  <c r="E132" i="1"/>
  <c r="E133" i="1"/>
  <c r="E134" i="1"/>
  <c r="E135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72" i="1"/>
  <c r="E67" i="1"/>
  <c r="E68" i="1"/>
  <c r="E69" i="1"/>
  <c r="E64" i="1"/>
  <c r="E60" i="1"/>
  <c r="E61" i="1"/>
  <c r="E62" i="1"/>
  <c r="E54" i="1"/>
  <c r="E55" i="1"/>
  <c r="E56" i="1"/>
  <c r="E57" i="1"/>
  <c r="E58" i="1"/>
  <c r="E50" i="1"/>
  <c r="E51" i="1"/>
  <c r="E52" i="1"/>
  <c r="E44" i="1"/>
  <c r="E45" i="1"/>
  <c r="E46" i="1"/>
  <c r="E47" i="1"/>
  <c r="E48" i="1"/>
  <c r="E35" i="1"/>
  <c r="E36" i="1"/>
  <c r="E37" i="1"/>
  <c r="E3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9" i="1"/>
  <c r="E40" i="1"/>
  <c r="E41" i="1"/>
  <c r="E42" i="1"/>
  <c r="E43" i="1"/>
  <c r="E49" i="1"/>
  <c r="E53" i="1"/>
  <c r="E59" i="1"/>
  <c r="E63" i="1"/>
  <c r="E65" i="1"/>
  <c r="E66" i="1"/>
  <c r="E70" i="1"/>
  <c r="E71" i="1"/>
  <c r="E73" i="1"/>
  <c r="E74" i="1"/>
  <c r="E12" i="1"/>
  <c r="E13" i="1"/>
  <c r="E14" i="1"/>
  <c r="E15" i="1"/>
  <c r="E16" i="1"/>
  <c r="E17" i="1"/>
  <c r="E18" i="1"/>
  <c r="E19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<sst xmlns="http://schemas.openxmlformats.org/spreadsheetml/2006/main" count="424" uniqueCount="67">
  <si>
    <t>Bracelet End Link Width</t>
  </si>
  <si>
    <t>Rolex Watch Model</t>
  </si>
  <si>
    <t>13mm</t>
  </si>
  <si>
    <t>Oyster Perpetual 26</t>
  </si>
  <si>
    <t>16mm</t>
  </si>
  <si>
    <t>Oyster Perpetual 31</t>
  </si>
  <si>
    <t>19mm</t>
  </si>
  <si>
    <t>Oyster Perpetual 34</t>
  </si>
  <si>
    <t>20mm</t>
  </si>
  <si>
    <t>Oyster Perpetual 36</t>
  </si>
  <si>
    <t>Oyster Perpetual 39</t>
  </si>
  <si>
    <t>Lady-Datejust 26</t>
  </si>
  <si>
    <t>14mm</t>
  </si>
  <si>
    <t>Lady-Datejust 28</t>
  </si>
  <si>
    <t>Datejust 31</t>
  </si>
  <si>
    <t>Oyster Perpetual Date 34</t>
  </si>
  <si>
    <t>Datejust 36</t>
  </si>
  <si>
    <t>21mm</t>
  </si>
  <si>
    <t>Datejust II</t>
  </si>
  <si>
    <t>Datejust 41</t>
  </si>
  <si>
    <t>Day-Date 36</t>
  </si>
  <si>
    <t>Sky-Dweller</t>
  </si>
  <si>
    <t>Milgauss</t>
  </si>
  <si>
    <t>Explorer 39</t>
  </si>
  <si>
    <t>Explorer II</t>
  </si>
  <si>
    <t>Air-King 40</t>
  </si>
  <si>
    <t>GMT-Master II</t>
  </si>
  <si>
    <t>Yacht-Master II</t>
  </si>
  <si>
    <t>Cosmograph Daytona</t>
  </si>
  <si>
    <t>17 mm</t>
  </si>
  <si>
    <t>Yacht-Master 35</t>
  </si>
  <si>
    <t>Yacht-Master 40</t>
  </si>
  <si>
    <t>Submariner</t>
  </si>
  <si>
    <t>Submariner Date</t>
  </si>
  <si>
    <t>Sea-Dweller 40</t>
  </si>
  <si>
    <t>22mm</t>
  </si>
  <si>
    <t>Sea-Dweller 43</t>
  </si>
  <si>
    <t>Deepsea</t>
  </si>
  <si>
    <t>Material</t>
  </si>
  <si>
    <t>Steel and/or 904L Oystersteel</t>
  </si>
  <si>
    <t>Everose Gold &amp; Steel</t>
  </si>
  <si>
    <t>Yellow Gold &amp; Steel</t>
  </si>
  <si>
    <t>Rose Gold</t>
  </si>
  <si>
    <t>Platinum</t>
  </si>
  <si>
    <t>Yellow Gold</t>
  </si>
  <si>
    <t>White Gold</t>
  </si>
  <si>
    <t>18 mm</t>
  </si>
  <si>
    <t>19 mm</t>
  </si>
  <si>
    <t>Yacht-Master 37</t>
  </si>
  <si>
    <t>20 mm</t>
  </si>
  <si>
    <t>Code</t>
  </si>
  <si>
    <t>Bracelet</t>
  </si>
  <si>
    <t>Oyster</t>
  </si>
  <si>
    <t>Jubilee</t>
  </si>
  <si>
    <t>Day-Date 40</t>
  </si>
  <si>
    <t>Day-Date II</t>
  </si>
  <si>
    <t>President</t>
  </si>
  <si>
    <t>Pearlmaster </t>
  </si>
  <si>
    <t>17mm</t>
  </si>
  <si>
    <t>Pearlmaster 34</t>
  </si>
  <si>
    <t>Pearlmaster 39</t>
  </si>
  <si>
    <t>Day-Date "Special Edition" Masterpiece</t>
  </si>
  <si>
    <t>Yacht-Master 40; Daytona</t>
  </si>
  <si>
    <t>Yacht-Master 42</t>
  </si>
  <si>
    <t>18mm</t>
  </si>
  <si>
    <t>Oysterflex 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</si>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</sst>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5B43-D29E-45C9-8389-31C93981C107}">
  <dimension ref="A1:E138"/>
  <sheetViews>
    <sheetView tabSelected="1" topLeftCell="A115" workbookViewId="0">
      <selection activeCell="G126" sqref="G126"/>
    </sheetView>
  </sheetViews>
  <sheetFormatPr baseColWidth="10" defaultRowHeight="14.4" x14ac:dyDescent="0.3"/>
  <cols>
    <col min="2" max="2" width="33.77734375" customWidth="1"/>
    <col min="3" max="3" width="25.109375" customWidth="1"/>
    <col min="4" max="4" width="36.21875" customWidth="1"/>
    <col min="5" max="5" width="30.21875" customWidth="1"/>
  </cols>
  <sheetData>
    <row r="1" spans="1:5" x14ac:dyDescent="0.3">
      <c r="A1" t="s">
        <v>51</v>
      </c>
      <c r="B1" t="s">
        <v>50</v>
      </c>
      <c r="C1" t="s">
        <v>0</v>
      </c>
      <c r="D1" t="s">
        <v>1</v>
      </c>
      <c r="E1" t="s">
        <v>38</v>
      </c>
    </row>
    <row r="2" spans="1:5" x14ac:dyDescent="0.3">
      <c r="A2" t="s">
        <v>52</v>
      </c>
      <c r="B2">
        <v>70130</v>
      </c>
      <c r="C2" t="s">
        <v>2</v>
      </c>
      <c r="D2" t="s">
        <v>3</v>
      </c>
      <c r="E2" t="str">
        <f>VLOOKUP(INT(RIGHT(B2,1)),Hoja2!$A$1:$B$7,2,FALSE)</f>
        <v>Steel and/or 904L Oystersteel</v>
      </c>
    </row>
    <row r="3" spans="1:5" x14ac:dyDescent="0.3">
      <c r="A3" t="s">
        <v>52</v>
      </c>
      <c r="B3">
        <v>70160</v>
      </c>
      <c r="C3" t="s">
        <v>4</v>
      </c>
      <c r="D3" t="s">
        <v>5</v>
      </c>
      <c r="E3" t="str">
        <f>VLOOKUP(INT(RIGHT(B3,1)),Hoja2!$A$1:$B$7,2,FALSE)</f>
        <v>Steel and/or 904L Oystersteel</v>
      </c>
    </row>
    <row r="4" spans="1:5" x14ac:dyDescent="0.3">
      <c r="A4" t="s">
        <v>52</v>
      </c>
      <c r="B4">
        <v>70190</v>
      </c>
      <c r="C4" t="s">
        <v>6</v>
      </c>
      <c r="D4" t="s">
        <v>7</v>
      </c>
      <c r="E4" t="str">
        <f>VLOOKUP(INT(RIGHT(B4,1)),Hoja2!$A$1:$B$7,2,FALSE)</f>
        <v>Steel and/or 904L Oystersteel</v>
      </c>
    </row>
    <row r="5" spans="1:5" x14ac:dyDescent="0.3">
      <c r="A5" t="s">
        <v>52</v>
      </c>
      <c r="B5">
        <v>70200</v>
      </c>
      <c r="C5" t="s">
        <v>8</v>
      </c>
      <c r="D5" t="s">
        <v>9</v>
      </c>
      <c r="E5" t="str">
        <f>VLOOKUP(INT(RIGHT(B5,1)),Hoja2!$A$1:$B$7,2,FALSE)</f>
        <v>Steel and/or 904L Oystersteel</v>
      </c>
    </row>
    <row r="6" spans="1:5" x14ac:dyDescent="0.3">
      <c r="A6" t="s">
        <v>52</v>
      </c>
      <c r="B6">
        <v>70400</v>
      </c>
      <c r="C6" t="s">
        <v>8</v>
      </c>
      <c r="D6" t="s">
        <v>10</v>
      </c>
      <c r="E6" t="str">
        <f>VLOOKUP(INT(RIGHT(B6,1)),Hoja2!$A$1:$B$7,2,FALSE)</f>
        <v>Steel and/or 904L Oystersteel</v>
      </c>
    </row>
    <row r="7" spans="1:5" x14ac:dyDescent="0.3">
      <c r="A7" t="s">
        <v>52</v>
      </c>
      <c r="B7">
        <v>72130</v>
      </c>
      <c r="C7" t="s">
        <v>2</v>
      </c>
      <c r="D7" t="s">
        <v>11</v>
      </c>
      <c r="E7" t="str">
        <f>VLOOKUP(INT(RIGHT(B7,1)),Hoja2!$A$1:$B$7,2,FALSE)</f>
        <v>Steel and/or 904L Oystersteel</v>
      </c>
    </row>
    <row r="8" spans="1:5" x14ac:dyDescent="0.3">
      <c r="A8" t="s">
        <v>52</v>
      </c>
      <c r="B8">
        <v>72131</v>
      </c>
      <c r="C8" t="s">
        <v>2</v>
      </c>
      <c r="D8" t="s">
        <v>11</v>
      </c>
      <c r="E8" t="str">
        <f>VLOOKUP(INT(RIGHT(B8,1)),Hoja2!$A$1:$B$7,2,FALSE)</f>
        <v>Everose Gold &amp; Steel</v>
      </c>
    </row>
    <row r="9" spans="1:5" x14ac:dyDescent="0.3">
      <c r="A9" t="s">
        <v>52</v>
      </c>
      <c r="B9">
        <v>72133</v>
      </c>
      <c r="C9" t="s">
        <v>2</v>
      </c>
      <c r="D9" t="s">
        <v>11</v>
      </c>
      <c r="E9" t="str">
        <f>VLOOKUP(INT(RIGHT(B9,1)),Hoja2!$A$1:$B$7,2,FALSE)</f>
        <v>Yellow Gold &amp; Steel</v>
      </c>
    </row>
    <row r="10" spans="1:5" x14ac:dyDescent="0.3">
      <c r="A10" t="s">
        <v>52</v>
      </c>
      <c r="B10">
        <v>74138</v>
      </c>
      <c r="C10" t="s">
        <v>2</v>
      </c>
      <c r="D10" t="s">
        <v>11</v>
      </c>
      <c r="E10" t="str">
        <f>VLOOKUP(INT(RIGHT(B10,1)),Hoja2!$A$1:$B$7,2,FALSE)</f>
        <v>Yellow Gold</v>
      </c>
    </row>
    <row r="11" spans="1:5" x14ac:dyDescent="0.3">
      <c r="A11" t="s">
        <v>52</v>
      </c>
      <c r="B11">
        <v>74139</v>
      </c>
      <c r="C11" t="s">
        <v>2</v>
      </c>
      <c r="D11" t="s">
        <v>11</v>
      </c>
      <c r="E11" t="str">
        <f>VLOOKUP(INT(RIGHT(B11,1)),Hoja2!$A$1:$B$7,2,FALSE)</f>
        <v>White Gold</v>
      </c>
    </row>
    <row r="12" spans="1:5" x14ac:dyDescent="0.3">
      <c r="A12" t="s">
        <v>52</v>
      </c>
      <c r="B12">
        <v>72340</v>
      </c>
      <c r="C12" t="s">
        <v>12</v>
      </c>
      <c r="D12" t="s">
        <v>13</v>
      </c>
      <c r="E12" t="str">
        <f>VLOOKUP(INT(RIGHT(B12,1)),Hoja2!$A$1:$B$7,2,FALSE)</f>
        <v>Steel and/or 904L Oystersteel</v>
      </c>
    </row>
    <row r="13" spans="1:5" x14ac:dyDescent="0.3">
      <c r="A13" t="s">
        <v>52</v>
      </c>
      <c r="B13">
        <v>72341</v>
      </c>
      <c r="C13" t="s">
        <v>12</v>
      </c>
      <c r="D13" t="s">
        <v>13</v>
      </c>
      <c r="E13" t="str">
        <f>VLOOKUP(INT(RIGHT(B13,1)),Hoja2!$A$1:$B$7,2,FALSE)</f>
        <v>Everose Gold &amp; Steel</v>
      </c>
    </row>
    <row r="14" spans="1:5" x14ac:dyDescent="0.3">
      <c r="A14" t="s">
        <v>52</v>
      </c>
      <c r="B14">
        <v>72343</v>
      </c>
      <c r="C14" t="s">
        <v>12</v>
      </c>
      <c r="D14" t="s">
        <v>13</v>
      </c>
      <c r="E14" t="str">
        <f>VLOOKUP(INT(RIGHT(B14,1)),Hoja2!$A$1:$B$7,2,FALSE)</f>
        <v>Yellow Gold &amp; Steel</v>
      </c>
    </row>
    <row r="15" spans="1:5" x14ac:dyDescent="0.3">
      <c r="A15" t="s">
        <v>52</v>
      </c>
      <c r="B15">
        <v>72160</v>
      </c>
      <c r="C15" t="s">
        <v>4</v>
      </c>
      <c r="D15" t="s">
        <v>14</v>
      </c>
      <c r="E15" t="str">
        <f>VLOOKUP(INT(RIGHT(B15,1)),Hoja2!$A$1:$B$7,2,FALSE)</f>
        <v>Steel and/or 904L Oystersteel</v>
      </c>
    </row>
    <row r="16" spans="1:5" x14ac:dyDescent="0.3">
      <c r="A16" t="s">
        <v>52</v>
      </c>
      <c r="B16">
        <v>72161</v>
      </c>
      <c r="C16" t="s">
        <v>4</v>
      </c>
      <c r="D16" t="s">
        <v>14</v>
      </c>
      <c r="E16" t="str">
        <f>VLOOKUP(INT(RIGHT(B16,1)),Hoja2!$A$1:$B$7,2,FALSE)</f>
        <v>Everose Gold &amp; Steel</v>
      </c>
    </row>
    <row r="17" spans="1:5" x14ac:dyDescent="0.3">
      <c r="A17" t="s">
        <v>52</v>
      </c>
      <c r="B17">
        <v>72163</v>
      </c>
      <c r="C17" t="s">
        <v>4</v>
      </c>
      <c r="D17" t="s">
        <v>14</v>
      </c>
      <c r="E17" t="str">
        <f>VLOOKUP(INT(RIGHT(B17,1)),Hoja2!$A$1:$B$7,2,FALSE)</f>
        <v>Yellow Gold &amp; Steel</v>
      </c>
    </row>
    <row r="18" spans="1:5" x14ac:dyDescent="0.3">
      <c r="A18" t="s">
        <v>52</v>
      </c>
      <c r="B18">
        <v>73168</v>
      </c>
      <c r="C18" t="s">
        <v>4</v>
      </c>
      <c r="D18" t="s">
        <v>14</v>
      </c>
      <c r="E18" t="str">
        <f>VLOOKUP(INT(RIGHT(B18,1)),Hoja2!$A$1:$B$7,2,FALSE)</f>
        <v>Yellow Gold</v>
      </c>
    </row>
    <row r="19" spans="1:5" x14ac:dyDescent="0.3">
      <c r="A19" t="s">
        <v>52</v>
      </c>
      <c r="B19">
        <v>72190</v>
      </c>
      <c r="C19" t="s">
        <v>6</v>
      </c>
      <c r="D19" t="s">
        <v>15</v>
      </c>
      <c r="E19" t="str">
        <f>VLOOKUP(INT(RIGHT(B19,1)),Hoja2!$A$1:$B$7,2,FALSE)</f>
        <v>Steel and/or 904L Oystersteel</v>
      </c>
    </row>
    <row r="20" spans="1:5" x14ac:dyDescent="0.3">
      <c r="A20" t="s">
        <v>52</v>
      </c>
      <c r="B20">
        <v>72600</v>
      </c>
      <c r="C20" t="s">
        <v>8</v>
      </c>
      <c r="D20" t="s">
        <v>16</v>
      </c>
      <c r="E20" t="str">
        <f>VLOOKUP(INT(RIGHT(B20,1)),Hoja2!$A$1:$B$7,2,FALSE)</f>
        <v>Steel and/or 904L Oystersteel</v>
      </c>
    </row>
    <row r="21" spans="1:5" x14ac:dyDescent="0.3">
      <c r="A21" t="s">
        <v>52</v>
      </c>
      <c r="B21">
        <v>72601</v>
      </c>
      <c r="C21" t="s">
        <v>8</v>
      </c>
      <c r="D21" t="s">
        <v>16</v>
      </c>
      <c r="E21" t="str">
        <f>VLOOKUP(INT(RIGHT(B21,1)),Hoja2!$A$1:$B$7,2,FALSE)</f>
        <v>Everose Gold &amp; Steel</v>
      </c>
    </row>
    <row r="22" spans="1:5" x14ac:dyDescent="0.3">
      <c r="A22" t="s">
        <v>52</v>
      </c>
      <c r="B22">
        <v>72603</v>
      </c>
      <c r="C22" t="s">
        <v>8</v>
      </c>
      <c r="D22" t="s">
        <v>16</v>
      </c>
      <c r="E22" t="str">
        <f>VLOOKUP(INT(RIGHT(B22,1)),Hoja2!$A$1:$B$7,2,FALSE)</f>
        <v>Yellow Gold &amp; Steel</v>
      </c>
    </row>
    <row r="23" spans="1:5" x14ac:dyDescent="0.3">
      <c r="A23" t="s">
        <v>52</v>
      </c>
      <c r="B23">
        <v>72801</v>
      </c>
      <c r="C23" t="s">
        <v>8</v>
      </c>
      <c r="D23" t="s">
        <v>16</v>
      </c>
      <c r="E23" t="str">
        <f>VLOOKUP(INT(RIGHT(B23,1)),Hoja2!$A$1:$B$7,2,FALSE)</f>
        <v>Everose Gold &amp; Steel</v>
      </c>
    </row>
    <row r="24" spans="1:5" x14ac:dyDescent="0.3">
      <c r="A24" t="s">
        <v>52</v>
      </c>
      <c r="B24">
        <v>72803</v>
      </c>
      <c r="C24" t="s">
        <v>8</v>
      </c>
      <c r="D24" t="s">
        <v>16</v>
      </c>
      <c r="E24" t="str">
        <f>VLOOKUP(INT(RIGHT(B24,1)),Hoja2!$A$1:$B$7,2,FALSE)</f>
        <v>Yellow Gold &amp; Steel</v>
      </c>
    </row>
    <row r="25" spans="1:5" x14ac:dyDescent="0.3">
      <c r="A25" t="s">
        <v>52</v>
      </c>
      <c r="B25">
        <v>72800</v>
      </c>
      <c r="C25" t="s">
        <v>8</v>
      </c>
      <c r="D25" t="s">
        <v>16</v>
      </c>
      <c r="E25" t="str">
        <f>VLOOKUP(INT(RIGHT(B25,1)),Hoja2!$A$1:$B$7,2,FALSE)</f>
        <v>Steel and/or 904L Oystersteel</v>
      </c>
    </row>
    <row r="26" spans="1:5" x14ac:dyDescent="0.3">
      <c r="A26" t="s">
        <v>52</v>
      </c>
      <c r="B26">
        <v>72210</v>
      </c>
      <c r="C26" t="s">
        <v>17</v>
      </c>
      <c r="D26" t="s">
        <v>18</v>
      </c>
      <c r="E26" t="str">
        <f>VLOOKUP(INT(RIGHT(B26,1)),Hoja2!$A$1:$B$7,2,FALSE)</f>
        <v>Steel and/or 904L Oystersteel</v>
      </c>
    </row>
    <row r="27" spans="1:5" x14ac:dyDescent="0.3">
      <c r="A27" t="s">
        <v>52</v>
      </c>
      <c r="B27">
        <v>72213</v>
      </c>
      <c r="C27" t="s">
        <v>17</v>
      </c>
      <c r="D27" t="s">
        <v>18</v>
      </c>
      <c r="E27" t="str">
        <f>VLOOKUP(INT(RIGHT(B27,1)),Hoja2!$A$1:$B$7,2,FALSE)</f>
        <v>Yellow Gold &amp; Steel</v>
      </c>
    </row>
    <row r="28" spans="1:5" x14ac:dyDescent="0.3">
      <c r="A28" t="s">
        <v>52</v>
      </c>
      <c r="B28">
        <v>72610</v>
      </c>
      <c r="C28" t="s">
        <v>17</v>
      </c>
      <c r="D28" t="s">
        <v>19</v>
      </c>
      <c r="E28" t="str">
        <f>VLOOKUP(INT(RIGHT(B28,1)),Hoja2!$A$1:$B$7,2,FALSE)</f>
        <v>Steel and/or 904L Oystersteel</v>
      </c>
    </row>
    <row r="29" spans="1:5" x14ac:dyDescent="0.3">
      <c r="A29" t="s">
        <v>52</v>
      </c>
      <c r="B29">
        <v>72611</v>
      </c>
      <c r="C29" t="s">
        <v>17</v>
      </c>
      <c r="D29" t="s">
        <v>19</v>
      </c>
      <c r="E29" t="str">
        <f>VLOOKUP(INT(RIGHT(B29,1)),Hoja2!$A$1:$B$7,2,FALSE)</f>
        <v>Everose Gold &amp; Steel</v>
      </c>
    </row>
    <row r="30" spans="1:5" x14ac:dyDescent="0.3">
      <c r="A30" t="s">
        <v>52</v>
      </c>
      <c r="B30">
        <v>73205</v>
      </c>
      <c r="C30" t="s">
        <v>8</v>
      </c>
      <c r="D30" t="s">
        <v>20</v>
      </c>
      <c r="E30" t="str">
        <f>VLOOKUP(INT(RIGHT(B30,1)),Hoja2!$A$1:$B$7,2,FALSE)</f>
        <v>Rose Gold</v>
      </c>
    </row>
    <row r="31" spans="1:5" x14ac:dyDescent="0.3">
      <c r="A31" t="s">
        <v>52</v>
      </c>
      <c r="B31">
        <v>73208</v>
      </c>
      <c r="C31" t="s">
        <v>8</v>
      </c>
      <c r="D31" t="s">
        <v>20</v>
      </c>
      <c r="E31" t="str">
        <f>VLOOKUP(INT(RIGHT(B31,1)),Hoja2!$A$1:$B$7,2,FALSE)</f>
        <v>Yellow Gold</v>
      </c>
    </row>
    <row r="32" spans="1:5" x14ac:dyDescent="0.3">
      <c r="A32" t="s">
        <v>52</v>
      </c>
      <c r="B32">
        <v>73209</v>
      </c>
      <c r="C32" t="s">
        <v>8</v>
      </c>
      <c r="D32" t="s">
        <v>20</v>
      </c>
      <c r="E32" t="str">
        <f>VLOOKUP(INT(RIGHT(B32,1)),Hoja2!$A$1:$B$7,2,FALSE)</f>
        <v>White Gold</v>
      </c>
    </row>
    <row r="33" spans="1:5" x14ac:dyDescent="0.3">
      <c r="A33" t="s">
        <v>52</v>
      </c>
      <c r="B33">
        <v>73605</v>
      </c>
      <c r="C33" t="s">
        <v>8</v>
      </c>
      <c r="D33" t="s">
        <v>20</v>
      </c>
      <c r="E33" t="str">
        <f>VLOOKUP(INT(RIGHT(B33,1)),Hoja2!$A$1:$B$7,2,FALSE)</f>
        <v>Rose Gold</v>
      </c>
    </row>
    <row r="34" spans="1:5" x14ac:dyDescent="0.3">
      <c r="A34" t="s">
        <v>52</v>
      </c>
      <c r="B34">
        <v>72415</v>
      </c>
      <c r="C34" t="s">
        <v>17</v>
      </c>
      <c r="D34" t="s">
        <v>21</v>
      </c>
      <c r="E34" t="str">
        <f>VLOOKUP(INT(RIGHT(B34,1)),Hoja2!$A$1:$B$7,2,FALSE)</f>
        <v>Rose Gold</v>
      </c>
    </row>
    <row r="35" spans="1:5" x14ac:dyDescent="0.3">
      <c r="A35" t="s">
        <v>52</v>
      </c>
      <c r="B35">
        <v>72418</v>
      </c>
      <c r="C35" t="s">
        <v>17</v>
      </c>
      <c r="D35" t="s">
        <v>21</v>
      </c>
      <c r="E35" t="str">
        <f>VLOOKUP(INT(RIGHT(B35,1)),Hoja2!$A$1:$B$7,2,FALSE)</f>
        <v>Yellow Gold</v>
      </c>
    </row>
    <row r="36" spans="1:5" x14ac:dyDescent="0.3">
      <c r="A36" t="s">
        <v>52</v>
      </c>
      <c r="B36">
        <v>72419</v>
      </c>
      <c r="C36" t="s">
        <v>17</v>
      </c>
      <c r="D36" t="s">
        <v>21</v>
      </c>
      <c r="E36" t="str">
        <f>VLOOKUP(INT(RIGHT(B36,1)),Hoja2!$A$1:$B$7,2,FALSE)</f>
        <v>White Gold</v>
      </c>
    </row>
    <row r="37" spans="1:5" x14ac:dyDescent="0.3">
      <c r="A37" t="s">
        <v>52</v>
      </c>
      <c r="B37">
        <v>72223</v>
      </c>
      <c r="C37" t="s">
        <v>17</v>
      </c>
      <c r="D37" t="s">
        <v>21</v>
      </c>
      <c r="E37" t="str">
        <f>VLOOKUP(INT(RIGHT(B37,1)),Hoja2!$A$1:$B$7,2,FALSE)</f>
        <v>Yellow Gold &amp; Steel</v>
      </c>
    </row>
    <row r="38" spans="1:5" x14ac:dyDescent="0.3">
      <c r="A38" t="s">
        <v>52</v>
      </c>
      <c r="B38">
        <v>72220</v>
      </c>
      <c r="C38" t="s">
        <v>17</v>
      </c>
      <c r="D38" t="s">
        <v>21</v>
      </c>
      <c r="E38" t="str">
        <f>VLOOKUP(INT(RIGHT(B38,1)),Hoja2!$A$1:$B$7,2,FALSE)</f>
        <v>Steel and/or 904L Oystersteel</v>
      </c>
    </row>
    <row r="39" spans="1:5" x14ac:dyDescent="0.3">
      <c r="A39" t="s">
        <v>52</v>
      </c>
      <c r="B39">
        <v>72400</v>
      </c>
      <c r="C39" t="s">
        <v>8</v>
      </c>
      <c r="D39" t="s">
        <v>22</v>
      </c>
      <c r="E39" t="str">
        <f>VLOOKUP(INT(RIGHT(B39,1)),Hoja2!$A$1:$B$7,2,FALSE)</f>
        <v>Steel and/or 904L Oystersteel</v>
      </c>
    </row>
    <row r="40" spans="1:5" x14ac:dyDescent="0.3">
      <c r="A40" t="s">
        <v>52</v>
      </c>
      <c r="B40">
        <v>77200</v>
      </c>
      <c r="C40" t="s">
        <v>8</v>
      </c>
      <c r="D40" t="s">
        <v>23</v>
      </c>
      <c r="E40" t="str">
        <f>VLOOKUP(INT(RIGHT(B40,1)),Hoja2!$A$1:$B$7,2,FALSE)</f>
        <v>Steel and/or 904L Oystersteel</v>
      </c>
    </row>
    <row r="41" spans="1:5" x14ac:dyDescent="0.3">
      <c r="A41" t="s">
        <v>52</v>
      </c>
      <c r="B41">
        <v>77210</v>
      </c>
      <c r="C41" t="s">
        <v>17</v>
      </c>
      <c r="D41" t="s">
        <v>24</v>
      </c>
      <c r="E41" t="str">
        <f>VLOOKUP(INT(RIGHT(B41,1)),Hoja2!$A$1:$B$7,2,FALSE)</f>
        <v>Steel and/or 904L Oystersteel</v>
      </c>
    </row>
    <row r="42" spans="1:5" x14ac:dyDescent="0.3">
      <c r="A42" t="s">
        <v>52</v>
      </c>
      <c r="B42">
        <v>71200</v>
      </c>
      <c r="C42" t="s">
        <v>8</v>
      </c>
      <c r="D42" t="s">
        <v>25</v>
      </c>
      <c r="E42" t="str">
        <f>VLOOKUP(INT(RIGHT(B42,1)),Hoja2!$A$1:$B$7,2,FALSE)</f>
        <v>Steel and/or 904L Oystersteel</v>
      </c>
    </row>
    <row r="43" spans="1:5" x14ac:dyDescent="0.3">
      <c r="A43" t="s">
        <v>52</v>
      </c>
      <c r="B43">
        <v>78200</v>
      </c>
      <c r="C43" t="s">
        <v>8</v>
      </c>
      <c r="D43" t="s">
        <v>26</v>
      </c>
      <c r="E43" t="str">
        <f>VLOOKUP(INT(RIGHT(B43,1)),Hoja2!$A$1:$B$7,2,FALSE)</f>
        <v>Steel and/or 904L Oystersteel</v>
      </c>
    </row>
    <row r="44" spans="1:5" x14ac:dyDescent="0.3">
      <c r="A44" t="s">
        <v>52</v>
      </c>
      <c r="B44">
        <v>78203</v>
      </c>
      <c r="C44" t="s">
        <v>8</v>
      </c>
      <c r="D44" t="s">
        <v>26</v>
      </c>
      <c r="E44" t="str">
        <f>VLOOKUP(INT(RIGHT(B44,1)),Hoja2!$A$1:$B$7,2,FALSE)</f>
        <v>Yellow Gold &amp; Steel</v>
      </c>
    </row>
    <row r="45" spans="1:5" x14ac:dyDescent="0.3">
      <c r="A45" t="s">
        <v>52</v>
      </c>
      <c r="B45">
        <v>78208</v>
      </c>
      <c r="C45" t="s">
        <v>8</v>
      </c>
      <c r="D45" t="s">
        <v>26</v>
      </c>
      <c r="E45" t="str">
        <f>VLOOKUP(INT(RIGHT(B45,1)),Hoja2!$A$1:$B$7,2,FALSE)</f>
        <v>Yellow Gold</v>
      </c>
    </row>
    <row r="46" spans="1:5" x14ac:dyDescent="0.3">
      <c r="A46" t="s">
        <v>52</v>
      </c>
      <c r="B46">
        <v>78209</v>
      </c>
      <c r="C46" t="s">
        <v>8</v>
      </c>
      <c r="D46" t="s">
        <v>26</v>
      </c>
      <c r="E46" t="str">
        <f>VLOOKUP(INT(RIGHT(B46,1)),Hoja2!$A$1:$B$7,2,FALSE)</f>
        <v>White Gold</v>
      </c>
    </row>
    <row r="47" spans="1:5" x14ac:dyDescent="0.3">
      <c r="A47" t="s">
        <v>52</v>
      </c>
      <c r="B47">
        <v>79201</v>
      </c>
      <c r="C47" t="s">
        <v>8</v>
      </c>
      <c r="D47" t="s">
        <v>26</v>
      </c>
      <c r="E47" t="str">
        <f>VLOOKUP(INT(RIGHT(B47,1)),Hoja2!$A$1:$B$7,2,FALSE)</f>
        <v>Everose Gold &amp; Steel</v>
      </c>
    </row>
    <row r="48" spans="1:5" x14ac:dyDescent="0.3">
      <c r="A48" t="s">
        <v>52</v>
      </c>
      <c r="B48">
        <v>79205</v>
      </c>
      <c r="C48" t="s">
        <v>8</v>
      </c>
      <c r="D48" t="s">
        <v>26</v>
      </c>
      <c r="E48" t="str">
        <f>VLOOKUP(INT(RIGHT(B48,1)),Hoja2!$A$1:$B$7,2,FALSE)</f>
        <v>Rose Gold</v>
      </c>
    </row>
    <row r="49" spans="1:5" x14ac:dyDescent="0.3">
      <c r="A49" t="s">
        <v>52</v>
      </c>
      <c r="B49">
        <v>78210</v>
      </c>
      <c r="C49" t="s">
        <v>17</v>
      </c>
      <c r="D49" t="s">
        <v>27</v>
      </c>
      <c r="E49" t="str">
        <f>VLOOKUP(INT(RIGHT(B49,1)),Hoja2!$A$1:$B$7,2,FALSE)</f>
        <v>Steel and/or 904L Oystersteel</v>
      </c>
    </row>
    <row r="50" spans="1:5" x14ac:dyDescent="0.3">
      <c r="A50" t="s">
        <v>52</v>
      </c>
      <c r="B50">
        <v>78211</v>
      </c>
      <c r="C50" t="s">
        <v>17</v>
      </c>
      <c r="D50" t="s">
        <v>27</v>
      </c>
      <c r="E50" t="str">
        <f>VLOOKUP(INT(RIGHT(B50,1)),Hoja2!$A$1:$B$7,2,FALSE)</f>
        <v>Everose Gold &amp; Steel</v>
      </c>
    </row>
    <row r="51" spans="1:5" x14ac:dyDescent="0.3">
      <c r="A51" t="s">
        <v>52</v>
      </c>
      <c r="B51">
        <v>78218</v>
      </c>
      <c r="C51" t="s">
        <v>17</v>
      </c>
      <c r="D51" t="s">
        <v>27</v>
      </c>
      <c r="E51" t="str">
        <f>VLOOKUP(INT(RIGHT(B51,1)),Hoja2!$A$1:$B$7,2,FALSE)</f>
        <v>Yellow Gold</v>
      </c>
    </row>
    <row r="52" spans="1:5" x14ac:dyDescent="0.3">
      <c r="A52" t="s">
        <v>52</v>
      </c>
      <c r="B52">
        <v>78219</v>
      </c>
      <c r="C52" t="s">
        <v>17</v>
      </c>
      <c r="D52" t="s">
        <v>27</v>
      </c>
      <c r="E52" t="str">
        <f>VLOOKUP(INT(RIGHT(B52,1)),Hoja2!$A$1:$B$7,2,FALSE)</f>
        <v>White Gold</v>
      </c>
    </row>
    <row r="53" spans="1:5" x14ac:dyDescent="0.3">
      <c r="A53" t="s">
        <v>52</v>
      </c>
      <c r="B53">
        <v>78590</v>
      </c>
      <c r="C53" t="s">
        <v>8</v>
      </c>
      <c r="D53" t="s">
        <v>28</v>
      </c>
      <c r="E53" t="str">
        <f>VLOOKUP(INT(RIGHT(B53,1)),Hoja2!$A$1:$B$7,2,FALSE)</f>
        <v>Steel and/or 904L Oystersteel</v>
      </c>
    </row>
    <row r="54" spans="1:5" x14ac:dyDescent="0.3">
      <c r="A54" t="s">
        <v>52</v>
      </c>
      <c r="B54">
        <v>78593</v>
      </c>
      <c r="C54" t="s">
        <v>8</v>
      </c>
      <c r="D54" t="s">
        <v>28</v>
      </c>
      <c r="E54" t="str">
        <f>VLOOKUP(INT(RIGHT(B54,1)),Hoja2!$A$1:$B$7,2,FALSE)</f>
        <v>Yellow Gold &amp; Steel</v>
      </c>
    </row>
    <row r="55" spans="1:5" x14ac:dyDescent="0.3">
      <c r="A55" t="s">
        <v>52</v>
      </c>
      <c r="B55">
        <v>78595</v>
      </c>
      <c r="C55" t="s">
        <v>8</v>
      </c>
      <c r="D55" t="s">
        <v>28</v>
      </c>
      <c r="E55" t="str">
        <f>VLOOKUP(INT(RIGHT(B55,1)),Hoja2!$A$1:$B$7,2,FALSE)</f>
        <v>Rose Gold</v>
      </c>
    </row>
    <row r="56" spans="1:5" x14ac:dyDescent="0.3">
      <c r="A56" t="s">
        <v>52</v>
      </c>
      <c r="B56">
        <v>78596</v>
      </c>
      <c r="C56" t="s">
        <v>8</v>
      </c>
      <c r="D56" t="s">
        <v>28</v>
      </c>
      <c r="E56" t="str">
        <f>VLOOKUP(INT(RIGHT(B56,1)),Hoja2!$A$1:$B$7,2,FALSE)</f>
        <v>Platinum</v>
      </c>
    </row>
    <row r="57" spans="1:5" x14ac:dyDescent="0.3">
      <c r="A57" t="s">
        <v>52</v>
      </c>
      <c r="B57">
        <v>78598</v>
      </c>
      <c r="C57" t="s">
        <v>8</v>
      </c>
      <c r="D57" t="s">
        <v>28</v>
      </c>
      <c r="E57" t="str">
        <f>VLOOKUP(INT(RIGHT(B57,1)),Hoja2!$A$1:$B$7,2,FALSE)</f>
        <v>Yellow Gold</v>
      </c>
    </row>
    <row r="58" spans="1:5" x14ac:dyDescent="0.3">
      <c r="A58" t="s">
        <v>52</v>
      </c>
      <c r="B58">
        <v>78599</v>
      </c>
      <c r="C58" t="s">
        <v>8</v>
      </c>
      <c r="D58" t="s">
        <v>28</v>
      </c>
      <c r="E58" t="str">
        <f>VLOOKUP(INT(RIGHT(B58,1)),Hoja2!$A$1:$B$7,2,FALSE)</f>
        <v>White Gold</v>
      </c>
    </row>
    <row r="59" spans="1:5" x14ac:dyDescent="0.3">
      <c r="A59" t="s">
        <v>52</v>
      </c>
      <c r="B59">
        <v>78740</v>
      </c>
      <c r="C59" t="s">
        <v>29</v>
      </c>
      <c r="D59" t="s">
        <v>30</v>
      </c>
      <c r="E59" t="str">
        <f>VLOOKUP(INT(RIGHT(B59,1)),Hoja2!$A$1:$B$7,2,FALSE)</f>
        <v>Steel and/or 904L Oystersteel</v>
      </c>
    </row>
    <row r="60" spans="1:5" x14ac:dyDescent="0.3">
      <c r="A60" t="s">
        <v>52</v>
      </c>
      <c r="B60">
        <v>78743</v>
      </c>
      <c r="C60" t="s">
        <v>46</v>
      </c>
      <c r="D60" t="s">
        <v>30</v>
      </c>
      <c r="E60" t="str">
        <f>VLOOKUP(INT(RIGHT(B60,1)),Hoja2!$A$1:$B$7,2,FALSE)</f>
        <v>Yellow Gold &amp; Steel</v>
      </c>
    </row>
    <row r="61" spans="1:5" x14ac:dyDescent="0.3">
      <c r="A61" t="s">
        <v>52</v>
      </c>
      <c r="B61">
        <v>78750</v>
      </c>
      <c r="C61" t="s">
        <v>47</v>
      </c>
      <c r="D61" t="s">
        <v>30</v>
      </c>
      <c r="E61" t="str">
        <f>VLOOKUP(INT(RIGHT(B61,1)),Hoja2!$A$1:$B$7,2,FALSE)</f>
        <v>Steel and/or 904L Oystersteel</v>
      </c>
    </row>
    <row r="62" spans="1:5" x14ac:dyDescent="0.3">
      <c r="A62" t="s">
        <v>52</v>
      </c>
      <c r="B62">
        <v>78753</v>
      </c>
      <c r="C62" t="s">
        <v>49</v>
      </c>
      <c r="D62" t="s">
        <v>30</v>
      </c>
      <c r="E62" t="str">
        <f>VLOOKUP(INT(RIGHT(B62,1)),Hoja2!$A$1:$B$7,2,FALSE)</f>
        <v>Yellow Gold &amp; Steel</v>
      </c>
    </row>
    <row r="63" spans="1:5" x14ac:dyDescent="0.3">
      <c r="A63" t="s">
        <v>52</v>
      </c>
      <c r="B63">
        <v>78763</v>
      </c>
      <c r="C63" t="s">
        <v>8</v>
      </c>
      <c r="D63" t="s">
        <v>31</v>
      </c>
      <c r="E63" t="str">
        <f>VLOOKUP(INT(RIGHT(B63,1)),Hoja2!$A$1:$B$7,2,FALSE)</f>
        <v>Yellow Gold &amp; Steel</v>
      </c>
    </row>
    <row r="64" spans="1:5" x14ac:dyDescent="0.3">
      <c r="A64" t="s">
        <v>52</v>
      </c>
      <c r="B64">
        <v>78800</v>
      </c>
      <c r="C64" t="s">
        <v>8</v>
      </c>
      <c r="D64" t="s">
        <v>31</v>
      </c>
      <c r="E64" t="str">
        <f>VLOOKUP(INT(RIGHT(B64,1)),Hoja2!$A$1:$B$7,2,FALSE)</f>
        <v>Steel and/or 904L Oystersteel</v>
      </c>
    </row>
    <row r="65" spans="1:5" x14ac:dyDescent="0.3">
      <c r="A65" t="s">
        <v>52</v>
      </c>
      <c r="B65">
        <v>97200</v>
      </c>
      <c r="C65" t="s">
        <v>8</v>
      </c>
      <c r="D65" t="s">
        <v>32</v>
      </c>
      <c r="E65" t="str">
        <f>VLOOKUP(INT(RIGHT(B65,1)),Hoja2!$A$1:$B$7,2,FALSE)</f>
        <v>Steel and/or 904L Oystersteel</v>
      </c>
    </row>
    <row r="66" spans="1:5" x14ac:dyDescent="0.3">
      <c r="A66" t="s">
        <v>52</v>
      </c>
      <c r="B66">
        <v>97200</v>
      </c>
      <c r="C66" t="s">
        <v>8</v>
      </c>
      <c r="D66" t="s">
        <v>33</v>
      </c>
      <c r="E66" t="str">
        <f>VLOOKUP(INT(RIGHT(B66,1)),Hoja2!$A$1:$B$7,2,FALSE)</f>
        <v>Steel and/or 904L Oystersteel</v>
      </c>
    </row>
    <row r="67" spans="1:5" x14ac:dyDescent="0.3">
      <c r="A67" t="s">
        <v>52</v>
      </c>
      <c r="B67">
        <v>97203</v>
      </c>
      <c r="C67" t="s">
        <v>8</v>
      </c>
      <c r="D67" t="s">
        <v>33</v>
      </c>
      <c r="E67" t="str">
        <f>VLOOKUP(INT(RIGHT(B67,1)),Hoja2!$A$1:$B$7,2,FALSE)</f>
        <v>Yellow Gold &amp; Steel</v>
      </c>
    </row>
    <row r="68" spans="1:5" x14ac:dyDescent="0.3">
      <c r="A68" t="s">
        <v>52</v>
      </c>
      <c r="B68">
        <v>97208</v>
      </c>
      <c r="C68" t="s">
        <v>8</v>
      </c>
      <c r="D68" t="s">
        <v>33</v>
      </c>
      <c r="E68" t="str">
        <f>VLOOKUP(INT(RIGHT(B68,1)),Hoja2!$A$1:$B$7,2,FALSE)</f>
        <v>Yellow Gold</v>
      </c>
    </row>
    <row r="69" spans="1:5" x14ac:dyDescent="0.3">
      <c r="A69" t="s">
        <v>52</v>
      </c>
      <c r="B69">
        <v>97209</v>
      </c>
      <c r="C69" t="s">
        <v>8</v>
      </c>
      <c r="D69" t="s">
        <v>33</v>
      </c>
      <c r="E69" t="str">
        <f>VLOOKUP(INT(RIGHT(B69,1)),Hoja2!$A$1:$B$7,2,FALSE)</f>
        <v>White Gold</v>
      </c>
    </row>
    <row r="70" spans="1:5" x14ac:dyDescent="0.3">
      <c r="A70" t="s">
        <v>52</v>
      </c>
      <c r="B70">
        <v>97400</v>
      </c>
      <c r="C70" t="s">
        <v>8</v>
      </c>
      <c r="D70" t="s">
        <v>34</v>
      </c>
      <c r="E70" t="str">
        <f>VLOOKUP(INT(RIGHT(B70,1)),Hoja2!$A$1:$B$7,2,FALSE)</f>
        <v>Steel and/or 904L Oystersteel</v>
      </c>
    </row>
    <row r="71" spans="1:5" x14ac:dyDescent="0.3">
      <c r="A71" t="s">
        <v>52</v>
      </c>
      <c r="B71">
        <v>97220</v>
      </c>
      <c r="C71" t="s">
        <v>35</v>
      </c>
      <c r="D71" t="s">
        <v>36</v>
      </c>
      <c r="E71" t="str">
        <f>VLOOKUP(INT(RIGHT(B71,1)),Hoja2!$A$1:$B$7,2,FALSE)</f>
        <v>Steel and/or 904L Oystersteel</v>
      </c>
    </row>
    <row r="72" spans="1:5" x14ac:dyDescent="0.3">
      <c r="A72" t="s">
        <v>52</v>
      </c>
      <c r="B72">
        <v>97223</v>
      </c>
      <c r="C72" t="s">
        <v>35</v>
      </c>
      <c r="D72" t="s">
        <v>36</v>
      </c>
      <c r="E72" t="str">
        <f>VLOOKUP(INT(RIGHT(B72,1)),Hoja2!$A$1:$B$7,2,FALSE)</f>
        <v>Yellow Gold &amp; Steel</v>
      </c>
    </row>
    <row r="73" spans="1:5" x14ac:dyDescent="0.3">
      <c r="A73" t="s">
        <v>52</v>
      </c>
      <c r="B73">
        <v>98210</v>
      </c>
      <c r="C73" t="s">
        <v>17</v>
      </c>
      <c r="D73" t="s">
        <v>37</v>
      </c>
      <c r="E73" t="str">
        <f>VLOOKUP(INT(RIGHT(B73,1)),Hoja2!$A$1:$B$7,2,FALSE)</f>
        <v>Steel and/or 904L Oystersteel</v>
      </c>
    </row>
    <row r="74" spans="1:5" x14ac:dyDescent="0.3">
      <c r="A74" t="s">
        <v>52</v>
      </c>
      <c r="B74">
        <v>98220</v>
      </c>
      <c r="C74" t="s">
        <v>35</v>
      </c>
      <c r="D74" t="s">
        <v>37</v>
      </c>
      <c r="E74" t="str">
        <f>VLOOKUP(INT(RIGHT(B74,1)),Hoja2!$A$1:$B$7,2,FALSE)</f>
        <v>Steel and/or 904L Oystersteel</v>
      </c>
    </row>
    <row r="75" spans="1:5" x14ac:dyDescent="0.3">
      <c r="A75" t="s">
        <v>53</v>
      </c>
      <c r="B75">
        <v>63130</v>
      </c>
      <c r="C75" t="s">
        <v>2</v>
      </c>
      <c r="D75" t="s">
        <v>11</v>
      </c>
      <c r="E75" t="str">
        <f>VLOOKUP(INT(RIGHT(B75,1)),Hoja2!$A$1:$B$7,2,FALSE)</f>
        <v>Steel and/or 904L Oystersteel</v>
      </c>
    </row>
    <row r="76" spans="1:5" x14ac:dyDescent="0.3">
      <c r="A76" t="s">
        <v>53</v>
      </c>
      <c r="B76">
        <v>63131</v>
      </c>
      <c r="C76" t="s">
        <v>2</v>
      </c>
      <c r="D76" t="s">
        <v>11</v>
      </c>
      <c r="E76" t="str">
        <f>VLOOKUP(INT(RIGHT(B76,1)),Hoja2!$A$1:$B$7,2,FALSE)</f>
        <v>Everose Gold &amp; Steel</v>
      </c>
    </row>
    <row r="77" spans="1:5" x14ac:dyDescent="0.3">
      <c r="A77" t="s">
        <v>53</v>
      </c>
      <c r="B77">
        <v>63133</v>
      </c>
      <c r="C77" t="s">
        <v>2</v>
      </c>
      <c r="D77" t="s">
        <v>11</v>
      </c>
      <c r="E77" t="str">
        <f>VLOOKUP(INT(RIGHT(B77,1)),Hoja2!$A$1:$B$7,2,FALSE)</f>
        <v>Yellow Gold &amp; Steel</v>
      </c>
    </row>
    <row r="78" spans="1:5" x14ac:dyDescent="0.3">
      <c r="A78" t="s">
        <v>53</v>
      </c>
      <c r="B78">
        <v>63345</v>
      </c>
      <c r="C78" t="s">
        <v>12</v>
      </c>
      <c r="D78" t="s">
        <v>13</v>
      </c>
      <c r="E78" t="str">
        <f>VLOOKUP(INT(RIGHT(B78,1)),Hoja2!$A$1:$B$7,2,FALSE)</f>
        <v>Rose Gold</v>
      </c>
    </row>
    <row r="79" spans="1:5" x14ac:dyDescent="0.3">
      <c r="A79" t="s">
        <v>53</v>
      </c>
      <c r="B79">
        <v>63348</v>
      </c>
      <c r="C79" t="s">
        <v>12</v>
      </c>
      <c r="D79" t="s">
        <v>13</v>
      </c>
      <c r="E79" t="str">
        <f>VLOOKUP(INT(RIGHT(B79,1)),Hoja2!$A$1:$B$7,2,FALSE)</f>
        <v>Yellow Gold</v>
      </c>
    </row>
    <row r="80" spans="1:5" x14ac:dyDescent="0.3">
      <c r="A80" t="s">
        <v>53</v>
      </c>
      <c r="B80">
        <v>63341</v>
      </c>
      <c r="C80" t="s">
        <v>12</v>
      </c>
      <c r="D80" t="s">
        <v>13</v>
      </c>
      <c r="E80" t="str">
        <f>VLOOKUP(INT(RIGHT(B80,1)),Hoja2!$A$1:$B$7,2,FALSE)</f>
        <v>Everose Gold &amp; Steel</v>
      </c>
    </row>
    <row r="81" spans="1:5" x14ac:dyDescent="0.3">
      <c r="A81" t="s">
        <v>53</v>
      </c>
      <c r="B81">
        <v>63160</v>
      </c>
      <c r="C81" t="s">
        <v>4</v>
      </c>
      <c r="D81" t="s">
        <v>14</v>
      </c>
      <c r="E81" t="str">
        <f>VLOOKUP(INT(RIGHT(B81,1)),Hoja2!$A$1:$B$7,2,FALSE)</f>
        <v>Steel and/or 904L Oystersteel</v>
      </c>
    </row>
    <row r="82" spans="1:5" x14ac:dyDescent="0.3">
      <c r="A82" t="s">
        <v>53</v>
      </c>
      <c r="B82">
        <v>63161</v>
      </c>
      <c r="C82" t="s">
        <v>4</v>
      </c>
      <c r="D82" t="s">
        <v>14</v>
      </c>
      <c r="E82" t="str">
        <f>VLOOKUP(INT(RIGHT(B82,1)),Hoja2!$A$1:$B$7,2,FALSE)</f>
        <v>Everose Gold &amp; Steel</v>
      </c>
    </row>
    <row r="83" spans="1:5" x14ac:dyDescent="0.3">
      <c r="A83" t="s">
        <v>53</v>
      </c>
      <c r="B83">
        <v>63163</v>
      </c>
      <c r="C83" t="s">
        <v>4</v>
      </c>
      <c r="D83" t="s">
        <v>14</v>
      </c>
      <c r="E83" t="str">
        <f>VLOOKUP(INT(RIGHT(B83,1)),Hoja2!$A$1:$B$7,2,FALSE)</f>
        <v>Yellow Gold &amp; Steel</v>
      </c>
    </row>
    <row r="84" spans="1:5" x14ac:dyDescent="0.3">
      <c r="A84" t="s">
        <v>53</v>
      </c>
      <c r="B84">
        <v>64169</v>
      </c>
      <c r="C84" t="s">
        <v>4</v>
      </c>
      <c r="D84" t="s">
        <v>14</v>
      </c>
      <c r="E84" t="str">
        <f>VLOOKUP(INT(RIGHT(B84,1)),Hoja2!$A$1:$B$7,2,FALSE)</f>
        <v>White Gold</v>
      </c>
    </row>
    <row r="85" spans="1:5" x14ac:dyDescent="0.3">
      <c r="A85" t="s">
        <v>53</v>
      </c>
      <c r="B85">
        <v>63600</v>
      </c>
      <c r="C85" t="s">
        <v>8</v>
      </c>
      <c r="D85" t="s">
        <v>16</v>
      </c>
      <c r="E85" t="str">
        <f>VLOOKUP(INT(RIGHT(B85,1)),Hoja2!$A$1:$B$7,2,FALSE)</f>
        <v>Steel and/or 904L Oystersteel</v>
      </c>
    </row>
    <row r="86" spans="1:5" x14ac:dyDescent="0.3">
      <c r="A86" t="s">
        <v>53</v>
      </c>
      <c r="B86">
        <v>63601</v>
      </c>
      <c r="C86" t="s">
        <v>8</v>
      </c>
      <c r="D86" t="s">
        <v>16</v>
      </c>
      <c r="E86" t="str">
        <f>VLOOKUP(INT(RIGHT(B86,1)),Hoja2!$A$1:$B$7,2,FALSE)</f>
        <v>Everose Gold &amp; Steel</v>
      </c>
    </row>
    <row r="87" spans="1:5" x14ac:dyDescent="0.3">
      <c r="A87" t="s">
        <v>53</v>
      </c>
      <c r="B87">
        <v>63603</v>
      </c>
      <c r="C87" t="s">
        <v>8</v>
      </c>
      <c r="D87" t="s">
        <v>16</v>
      </c>
      <c r="E87" t="str">
        <f>VLOOKUP(INT(RIGHT(B87,1)),Hoja2!$A$1:$B$7,2,FALSE)</f>
        <v>Yellow Gold &amp; Steel</v>
      </c>
    </row>
    <row r="88" spans="1:5" x14ac:dyDescent="0.3">
      <c r="A88" t="s">
        <v>53</v>
      </c>
      <c r="B88">
        <v>63608</v>
      </c>
      <c r="C88" t="s">
        <v>8</v>
      </c>
      <c r="D88" t="s">
        <v>16</v>
      </c>
      <c r="E88" t="str">
        <f>VLOOKUP(INT(RIGHT(B88,1)),Hoja2!$A$1:$B$7,2,FALSE)</f>
        <v>Yellow Gold</v>
      </c>
    </row>
    <row r="89" spans="1:5" x14ac:dyDescent="0.3">
      <c r="A89" t="s">
        <v>53</v>
      </c>
      <c r="B89">
        <v>62803</v>
      </c>
      <c r="C89" t="s">
        <v>8</v>
      </c>
      <c r="D89" t="s">
        <v>16</v>
      </c>
      <c r="E89" t="str">
        <f>VLOOKUP(INT(RIGHT(B89,1)),Hoja2!$A$1:$B$7,2,FALSE)</f>
        <v>Yellow Gold &amp; Steel</v>
      </c>
    </row>
    <row r="90" spans="1:5" x14ac:dyDescent="0.3">
      <c r="A90" t="s">
        <v>53</v>
      </c>
      <c r="B90">
        <v>62800</v>
      </c>
      <c r="C90" t="s">
        <v>8</v>
      </c>
      <c r="D90" t="s">
        <v>16</v>
      </c>
      <c r="E90" t="str">
        <f>VLOOKUP(INT(RIGHT(B90,1)),Hoja2!$A$1:$B$7,2,FALSE)</f>
        <v>Steel and/or 904L Oystersteel</v>
      </c>
    </row>
    <row r="91" spans="1:5" x14ac:dyDescent="0.3">
      <c r="A91" t="s">
        <v>53</v>
      </c>
      <c r="B91">
        <v>62613</v>
      </c>
      <c r="C91" t="s">
        <v>17</v>
      </c>
      <c r="D91" t="s">
        <v>16</v>
      </c>
      <c r="E91" t="str">
        <f>VLOOKUP(INT(RIGHT(B91,1)),Hoja2!$A$1:$B$7,2,FALSE)</f>
        <v>Yellow Gold &amp; Steel</v>
      </c>
    </row>
    <row r="92" spans="1:5" x14ac:dyDescent="0.3">
      <c r="A92" t="s">
        <v>53</v>
      </c>
      <c r="B92">
        <v>69200</v>
      </c>
      <c r="C92" t="s">
        <v>8</v>
      </c>
      <c r="D92" t="s">
        <v>26</v>
      </c>
      <c r="E92" t="str">
        <f>VLOOKUP(INT(RIGHT(B92,1)),Hoja2!$A$1:$B$7,2,FALSE)</f>
        <v>Steel and/or 904L Oystersteel</v>
      </c>
    </row>
    <row r="93" spans="1:5" x14ac:dyDescent="0.3">
      <c r="A93" t="s">
        <v>56</v>
      </c>
      <c r="B93">
        <v>83135</v>
      </c>
      <c r="C93" t="s">
        <v>2</v>
      </c>
      <c r="D93" t="s">
        <v>11</v>
      </c>
      <c r="E93" t="str">
        <f>VLOOKUP(INT(RIGHT(B93,1)),Hoja2!$A$1:$B$7,2,FALSE)</f>
        <v>Rose Gold</v>
      </c>
    </row>
    <row r="94" spans="1:5" x14ac:dyDescent="0.3">
      <c r="A94" t="s">
        <v>56</v>
      </c>
      <c r="B94">
        <v>83136</v>
      </c>
      <c r="C94" t="s">
        <v>2</v>
      </c>
      <c r="D94" t="s">
        <v>11</v>
      </c>
      <c r="E94" t="str">
        <f>VLOOKUP(INT(RIGHT(B94,1)),Hoja2!$A$1:$B$7,2,FALSE)</f>
        <v>Platinum</v>
      </c>
    </row>
    <row r="95" spans="1:5" x14ac:dyDescent="0.3">
      <c r="A95" t="s">
        <v>56</v>
      </c>
      <c r="B95">
        <v>83138</v>
      </c>
      <c r="C95" t="s">
        <v>2</v>
      </c>
      <c r="D95" t="s">
        <v>11</v>
      </c>
      <c r="E95" t="str">
        <f>VLOOKUP(INT(RIGHT(B95,1)),Hoja2!$A$1:$B$7,2,FALSE)</f>
        <v>Yellow Gold</v>
      </c>
    </row>
    <row r="96" spans="1:5" x14ac:dyDescent="0.3">
      <c r="A96" t="s">
        <v>56</v>
      </c>
      <c r="B96">
        <v>83139</v>
      </c>
      <c r="C96" t="s">
        <v>2</v>
      </c>
      <c r="D96" t="s">
        <v>11</v>
      </c>
      <c r="E96" t="str">
        <f>VLOOKUP(INT(RIGHT(B96,1)),Hoja2!$A$1:$B$7,2,FALSE)</f>
        <v>White Gold</v>
      </c>
    </row>
    <row r="97" spans="1:5" x14ac:dyDescent="0.3">
      <c r="A97" t="s">
        <v>56</v>
      </c>
      <c r="B97">
        <v>83345</v>
      </c>
      <c r="C97" t="s">
        <v>12</v>
      </c>
      <c r="D97" t="s">
        <v>13</v>
      </c>
      <c r="E97" t="str">
        <f>VLOOKUP(INT(RIGHT(B97,1)),Hoja2!$A$1:$B$7,2,FALSE)</f>
        <v>Rose Gold</v>
      </c>
    </row>
    <row r="98" spans="1:5" x14ac:dyDescent="0.3">
      <c r="A98" t="s">
        <v>56</v>
      </c>
      <c r="B98">
        <v>83346</v>
      </c>
      <c r="C98" t="s">
        <v>12</v>
      </c>
      <c r="D98" t="s">
        <v>13</v>
      </c>
      <c r="E98" t="str">
        <f>VLOOKUP(INT(RIGHT(B98,1)),Hoja2!$A$1:$B$7,2,FALSE)</f>
        <v>Platinum</v>
      </c>
    </row>
    <row r="99" spans="1:5" x14ac:dyDescent="0.3">
      <c r="A99" t="s">
        <v>56</v>
      </c>
      <c r="B99">
        <v>83348</v>
      </c>
      <c r="C99" t="s">
        <v>12</v>
      </c>
      <c r="D99" t="s">
        <v>13</v>
      </c>
      <c r="E99" t="str">
        <f>VLOOKUP(INT(RIGHT(B99,1)),Hoja2!$A$1:$B$7,2,FALSE)</f>
        <v>Yellow Gold</v>
      </c>
    </row>
    <row r="100" spans="1:5" x14ac:dyDescent="0.3">
      <c r="A100" t="s">
        <v>56</v>
      </c>
      <c r="B100">
        <v>83165</v>
      </c>
      <c r="C100" t="s">
        <v>4</v>
      </c>
      <c r="D100" t="s">
        <v>14</v>
      </c>
      <c r="E100" t="str">
        <f>VLOOKUP(INT(RIGHT(B100,1)),Hoja2!$A$1:$B$7,2,FALSE)</f>
        <v>Rose Gold</v>
      </c>
    </row>
    <row r="101" spans="1:5" x14ac:dyDescent="0.3">
      <c r="A101" t="s">
        <v>56</v>
      </c>
      <c r="B101">
        <v>83168</v>
      </c>
      <c r="C101" t="s">
        <v>4</v>
      </c>
      <c r="D101" t="s">
        <v>14</v>
      </c>
      <c r="E101" t="str">
        <f>VLOOKUP(INT(RIGHT(B101,1)),Hoja2!$A$1:$B$7,2,FALSE)</f>
        <v>Yellow Gold</v>
      </c>
    </row>
    <row r="102" spans="1:5" x14ac:dyDescent="0.3">
      <c r="A102" t="s">
        <v>56</v>
      </c>
      <c r="B102">
        <v>83169</v>
      </c>
      <c r="C102" t="s">
        <v>4</v>
      </c>
      <c r="D102" t="s">
        <v>14</v>
      </c>
      <c r="E102" t="str">
        <f>VLOOKUP(INT(RIGHT(B102,1)),Hoja2!$A$1:$B$7,2,FALSE)</f>
        <v>White Gold</v>
      </c>
    </row>
    <row r="103" spans="1:5" x14ac:dyDescent="0.3">
      <c r="A103" t="s">
        <v>56</v>
      </c>
      <c r="B103">
        <v>83369</v>
      </c>
      <c r="C103" t="s">
        <v>4</v>
      </c>
      <c r="D103" t="s">
        <v>14</v>
      </c>
      <c r="E103" t="str">
        <f>VLOOKUP(INT(RIGHT(B103,1)),Hoja2!$A$1:$B$7,2,FALSE)</f>
        <v>White Gold</v>
      </c>
    </row>
    <row r="104" spans="1:5" x14ac:dyDescent="0.3">
      <c r="A104" t="s">
        <v>56</v>
      </c>
      <c r="B104">
        <v>83368</v>
      </c>
      <c r="C104" t="s">
        <v>4</v>
      </c>
      <c r="D104" t="s">
        <v>14</v>
      </c>
      <c r="E104" t="str">
        <f>VLOOKUP(INT(RIGHT(B104,1)),Hoja2!$A$1:$B$7,2,FALSE)</f>
        <v>Yellow Gold</v>
      </c>
    </row>
    <row r="105" spans="1:5" x14ac:dyDescent="0.3">
      <c r="A105" t="s">
        <v>56</v>
      </c>
      <c r="B105">
        <v>83365</v>
      </c>
      <c r="C105" t="s">
        <v>4</v>
      </c>
      <c r="D105" t="s">
        <v>14</v>
      </c>
      <c r="E105" t="str">
        <f>VLOOKUP(INT(RIGHT(B105,1)),Hoja2!$A$1:$B$7,2,FALSE)</f>
        <v>Rose Gold</v>
      </c>
    </row>
    <row r="106" spans="1:5" x14ac:dyDescent="0.3">
      <c r="A106" t="s">
        <v>56</v>
      </c>
      <c r="B106">
        <v>84166</v>
      </c>
      <c r="C106" t="s">
        <v>4</v>
      </c>
      <c r="D106" t="s">
        <v>14</v>
      </c>
      <c r="E106" t="str">
        <f>VLOOKUP(INT(RIGHT(B106,1)),Hoja2!$A$1:$B$7,2,FALSE)</f>
        <v>Platinum</v>
      </c>
    </row>
    <row r="107" spans="1:5" x14ac:dyDescent="0.3">
      <c r="A107" t="s">
        <v>56</v>
      </c>
      <c r="B107">
        <v>84168</v>
      </c>
      <c r="C107" t="s">
        <v>4</v>
      </c>
      <c r="D107" t="s">
        <v>14</v>
      </c>
      <c r="E107" t="str">
        <f>VLOOKUP(INT(RIGHT(B107,1)),Hoja2!$A$1:$B$7,2,FALSE)</f>
        <v>Yellow Gold</v>
      </c>
    </row>
    <row r="108" spans="1:5" x14ac:dyDescent="0.3">
      <c r="A108" t="s">
        <v>56</v>
      </c>
      <c r="B108">
        <v>83205</v>
      </c>
      <c r="C108" t="s">
        <v>8</v>
      </c>
      <c r="D108" t="s">
        <v>20</v>
      </c>
      <c r="E108" t="str">
        <f>VLOOKUP(INT(RIGHT(B108,1)),Hoja2!$A$1:$B$7,2,FALSE)</f>
        <v>Rose Gold</v>
      </c>
    </row>
    <row r="109" spans="1:5" x14ac:dyDescent="0.3">
      <c r="A109" t="s">
        <v>56</v>
      </c>
      <c r="B109">
        <v>83206</v>
      </c>
      <c r="C109" t="s">
        <v>8</v>
      </c>
      <c r="D109" t="s">
        <v>20</v>
      </c>
      <c r="E109" t="str">
        <f>VLOOKUP(INT(RIGHT(B109,1)),Hoja2!$A$1:$B$7,2,FALSE)</f>
        <v>Platinum</v>
      </c>
    </row>
    <row r="110" spans="1:5" x14ac:dyDescent="0.3">
      <c r="A110" t="s">
        <v>56</v>
      </c>
      <c r="B110">
        <v>83208</v>
      </c>
      <c r="C110" t="s">
        <v>8</v>
      </c>
      <c r="D110" t="s">
        <v>20</v>
      </c>
      <c r="E110" t="str">
        <f>VLOOKUP(INT(RIGHT(B110,1)),Hoja2!$A$1:$B$7,2,FALSE)</f>
        <v>Yellow Gold</v>
      </c>
    </row>
    <row r="111" spans="1:5" x14ac:dyDescent="0.3">
      <c r="A111" t="s">
        <v>56</v>
      </c>
      <c r="B111">
        <v>83209</v>
      </c>
      <c r="C111" t="s">
        <v>8</v>
      </c>
      <c r="D111" t="s">
        <v>20</v>
      </c>
      <c r="E111" t="str">
        <f>VLOOKUP(INT(RIGHT(B111,1)),Hoja2!$A$1:$B$7,2,FALSE)</f>
        <v>White Gold</v>
      </c>
    </row>
    <row r="112" spans="1:5" x14ac:dyDescent="0.3">
      <c r="A112" t="s">
        <v>56</v>
      </c>
      <c r="B112">
        <v>83408</v>
      </c>
      <c r="C112" t="s">
        <v>8</v>
      </c>
      <c r="D112" t="s">
        <v>20</v>
      </c>
      <c r="E112" t="str">
        <f>VLOOKUP(INT(RIGHT(B112,1)),Hoja2!$A$1:$B$7,2,FALSE)</f>
        <v>Yellow Gold</v>
      </c>
    </row>
    <row r="113" spans="1:5" x14ac:dyDescent="0.3">
      <c r="A113" t="s">
        <v>56</v>
      </c>
      <c r="B113">
        <v>83405</v>
      </c>
      <c r="C113" t="s">
        <v>8</v>
      </c>
      <c r="D113" t="s">
        <v>20</v>
      </c>
      <c r="E113" t="str">
        <f>VLOOKUP(INT(RIGHT(B113,1)),Hoja2!$A$1:$B$7,2,FALSE)</f>
        <v>Rose Gold</v>
      </c>
    </row>
    <row r="114" spans="1:5" x14ac:dyDescent="0.3">
      <c r="A114" t="s">
        <v>56</v>
      </c>
      <c r="B114">
        <v>83409</v>
      </c>
      <c r="C114" t="s">
        <v>8</v>
      </c>
      <c r="D114" t="s">
        <v>20</v>
      </c>
      <c r="E114" t="str">
        <f>VLOOKUP(INT(RIGHT(B114,1)),Hoja2!$A$1:$B$7,2,FALSE)</f>
        <v>White Gold</v>
      </c>
    </row>
    <row r="115" spans="1:5" x14ac:dyDescent="0.3">
      <c r="A115" t="s">
        <v>56</v>
      </c>
      <c r="B115">
        <v>84206</v>
      </c>
      <c r="C115" t="s">
        <v>8</v>
      </c>
      <c r="D115" t="s">
        <v>20</v>
      </c>
      <c r="E115" t="str">
        <f>VLOOKUP(INT(RIGHT(B115,1)),Hoja2!$A$1:$B$7,2,FALSE)</f>
        <v>Platinum</v>
      </c>
    </row>
    <row r="116" spans="1:5" x14ac:dyDescent="0.3">
      <c r="A116" t="s">
        <v>56</v>
      </c>
      <c r="B116">
        <v>84208</v>
      </c>
      <c r="C116" t="s">
        <v>8</v>
      </c>
      <c r="D116" t="s">
        <v>20</v>
      </c>
      <c r="E116" t="str">
        <f>VLOOKUP(INT(RIGHT(B116,1)),Hoja2!$A$1:$B$7,2,FALSE)</f>
        <v>Yellow Gold</v>
      </c>
    </row>
    <row r="117" spans="1:5" x14ac:dyDescent="0.3">
      <c r="A117" t="s">
        <v>56</v>
      </c>
      <c r="B117">
        <v>84209</v>
      </c>
      <c r="C117" t="s">
        <v>8</v>
      </c>
      <c r="D117" t="s">
        <v>20</v>
      </c>
      <c r="E117" t="str">
        <f>VLOOKUP(INT(RIGHT(B117,1)),Hoja2!$A$1:$B$7,2,FALSE)</f>
        <v>White Gold</v>
      </c>
    </row>
    <row r="118" spans="1:5" x14ac:dyDescent="0.3">
      <c r="A118" t="s">
        <v>56</v>
      </c>
      <c r="B118">
        <v>83415</v>
      </c>
      <c r="C118" t="s">
        <v>17</v>
      </c>
      <c r="D118" t="s">
        <v>54</v>
      </c>
      <c r="E118" t="str">
        <f>VLOOKUP(INT(RIGHT(B118,1)),Hoja2!$A$1:$B$7,2,FALSE)</f>
        <v>Rose Gold</v>
      </c>
    </row>
    <row r="119" spans="1:5" x14ac:dyDescent="0.3">
      <c r="A119" t="s">
        <v>56</v>
      </c>
      <c r="B119">
        <v>83416</v>
      </c>
      <c r="C119" t="s">
        <v>17</v>
      </c>
      <c r="D119" t="s">
        <v>54</v>
      </c>
      <c r="E119" t="str">
        <f>VLOOKUP(INT(RIGHT(B119,1)),Hoja2!$A$1:$B$7,2,FALSE)</f>
        <v>Platinum</v>
      </c>
    </row>
    <row r="120" spans="1:5" x14ac:dyDescent="0.3">
      <c r="A120" t="s">
        <v>56</v>
      </c>
      <c r="B120">
        <v>83418</v>
      </c>
      <c r="C120" t="s">
        <v>17</v>
      </c>
      <c r="D120" t="s">
        <v>54</v>
      </c>
      <c r="E120" t="str">
        <f>VLOOKUP(INT(RIGHT(B120,1)),Hoja2!$A$1:$B$7,2,FALSE)</f>
        <v>Yellow Gold</v>
      </c>
    </row>
    <row r="121" spans="1:5" x14ac:dyDescent="0.3">
      <c r="A121" t="s">
        <v>56</v>
      </c>
      <c r="B121">
        <v>83419</v>
      </c>
      <c r="C121" t="s">
        <v>17</v>
      </c>
      <c r="D121" t="s">
        <v>54</v>
      </c>
      <c r="E121" t="str">
        <f>VLOOKUP(INT(RIGHT(B121,1)),Hoja2!$A$1:$B$7,2,FALSE)</f>
        <v>White Gold</v>
      </c>
    </row>
    <row r="122" spans="1:5" x14ac:dyDescent="0.3">
      <c r="A122" t="s">
        <v>56</v>
      </c>
      <c r="B122">
        <v>83215</v>
      </c>
      <c r="C122" t="s">
        <v>17</v>
      </c>
      <c r="D122" t="s">
        <v>55</v>
      </c>
      <c r="E122" t="str">
        <f>VLOOKUP(INT(RIGHT(B122,1)),Hoja2!$A$1:$B$7,2,FALSE)</f>
        <v>Rose Gold</v>
      </c>
    </row>
    <row r="123" spans="1:5" x14ac:dyDescent="0.3">
      <c r="A123" t="s">
        <v>56</v>
      </c>
      <c r="B123">
        <v>83216</v>
      </c>
      <c r="C123" t="s">
        <v>17</v>
      </c>
      <c r="D123" t="s">
        <v>55</v>
      </c>
      <c r="E123" t="str">
        <f>VLOOKUP(INT(RIGHT(B123,1)),Hoja2!$A$1:$B$7,2,FALSE)</f>
        <v>Platinum</v>
      </c>
    </row>
    <row r="124" spans="1:5" x14ac:dyDescent="0.3">
      <c r="A124" t="s">
        <v>56</v>
      </c>
      <c r="B124">
        <v>83218</v>
      </c>
      <c r="C124" t="s">
        <v>17</v>
      </c>
      <c r="D124" t="s">
        <v>55</v>
      </c>
      <c r="E124" t="str">
        <f>VLOOKUP(INT(RIGHT(B124,1)),Hoja2!$A$1:$B$7,2,FALSE)</f>
        <v>Yellow Gold</v>
      </c>
    </row>
    <row r="125" spans="1:5" x14ac:dyDescent="0.3">
      <c r="A125" t="s">
        <v>56</v>
      </c>
      <c r="B125">
        <v>83219</v>
      </c>
      <c r="C125" t="s">
        <v>17</v>
      </c>
      <c r="D125" t="s">
        <v>55</v>
      </c>
      <c r="E125" t="str">
        <f>VLOOKUP(INT(RIGHT(B125,1)),Hoja2!$A$1:$B$7,2,FALSE)</f>
        <v>White Gold</v>
      </c>
    </row>
    <row r="126" spans="1:5" x14ac:dyDescent="0.3">
      <c r="A126" t="s">
        <v>57</v>
      </c>
      <c r="B126">
        <v>72845</v>
      </c>
      <c r="C126" t="s">
        <v>58</v>
      </c>
      <c r="D126" t="s">
        <v>59</v>
      </c>
      <c r="E126" t="str">
        <f>VLOOKUP(INT(RIGHT(B126,1)),Hoja2!$A$1:$B$7,2,FALSE)</f>
        <v>Rose Gold</v>
      </c>
    </row>
    <row r="127" spans="1:5" x14ac:dyDescent="0.3">
      <c r="A127" t="s">
        <v>57</v>
      </c>
      <c r="B127">
        <v>72848</v>
      </c>
      <c r="C127" t="s">
        <v>58</v>
      </c>
      <c r="D127" t="s">
        <v>59</v>
      </c>
      <c r="E127" t="str">
        <f>VLOOKUP(INT(RIGHT(B127,1)),Hoja2!$A$1:$B$7,2,FALSE)</f>
        <v>Yellow Gold</v>
      </c>
    </row>
    <row r="128" spans="1:5" x14ac:dyDescent="0.3">
      <c r="A128" t="s">
        <v>57</v>
      </c>
      <c r="B128">
        <v>72849</v>
      </c>
      <c r="C128" t="s">
        <v>58</v>
      </c>
      <c r="D128" t="s">
        <v>59</v>
      </c>
      <c r="E128" t="str">
        <f>VLOOKUP(INT(RIGHT(B128,1)),Hoja2!$A$1:$B$7,2,FALSE)</f>
        <v>White Gold</v>
      </c>
    </row>
    <row r="129" spans="1:5" x14ac:dyDescent="0.3">
      <c r="A129" t="s">
        <v>57</v>
      </c>
      <c r="B129">
        <v>44745</v>
      </c>
      <c r="C129" t="s">
        <v>8</v>
      </c>
      <c r="D129" t="s">
        <v>60</v>
      </c>
      <c r="E129" t="str">
        <f>VLOOKUP(INT(RIGHT(B129,1)),Hoja2!$A$1:$B$7,2,FALSE)</f>
        <v>Rose Gold</v>
      </c>
    </row>
    <row r="130" spans="1:5" x14ac:dyDescent="0.3">
      <c r="A130" t="s">
        <v>57</v>
      </c>
      <c r="B130">
        <v>42745</v>
      </c>
      <c r="C130" t="s">
        <v>8</v>
      </c>
      <c r="D130" t="s">
        <v>60</v>
      </c>
      <c r="E130" t="str">
        <f>VLOOKUP(INT(RIGHT(B130,1)),Hoja2!$A$1:$B$7,2,FALSE)</f>
        <v>Rose Gold</v>
      </c>
    </row>
    <row r="131" spans="1:5" x14ac:dyDescent="0.3">
      <c r="A131" t="s">
        <v>57</v>
      </c>
      <c r="B131">
        <v>42749</v>
      </c>
      <c r="C131" t="s">
        <v>8</v>
      </c>
      <c r="D131" t="s">
        <v>60</v>
      </c>
      <c r="E131" t="str">
        <f>VLOOKUP(INT(RIGHT(B131,1)),Hoja2!$A$1:$B$7,2,FALSE)</f>
        <v>White Gold</v>
      </c>
    </row>
    <row r="132" spans="1:5" x14ac:dyDescent="0.3">
      <c r="A132" t="s">
        <v>57</v>
      </c>
      <c r="B132">
        <v>72746</v>
      </c>
      <c r="C132" t="s">
        <v>8</v>
      </c>
      <c r="D132" t="s">
        <v>61</v>
      </c>
      <c r="E132" t="str">
        <f>VLOOKUP(INT(RIGHT(B132,1)),Hoja2!$A$1:$B$7,2,FALSE)</f>
        <v>Platinum</v>
      </c>
    </row>
    <row r="133" spans="1:5" x14ac:dyDescent="0.3">
      <c r="A133" t="s">
        <v>57</v>
      </c>
      <c r="B133">
        <v>72748</v>
      </c>
      <c r="C133" t="s">
        <v>8</v>
      </c>
      <c r="D133" t="s">
        <v>61</v>
      </c>
      <c r="E133" t="str">
        <f>VLOOKUP(INT(RIGHT(B133,1)),Hoja2!$A$1:$B$7,2,FALSE)</f>
        <v>Yellow Gold</v>
      </c>
    </row>
    <row r="134" spans="1:5" x14ac:dyDescent="0.3">
      <c r="A134" t="s">
        <v>57</v>
      </c>
      <c r="B134">
        <v>72748</v>
      </c>
      <c r="C134" t="s">
        <v>8</v>
      </c>
      <c r="D134" t="s">
        <v>61</v>
      </c>
      <c r="E134" t="str">
        <f>VLOOKUP(INT(RIGHT(B134,1)),Hoja2!$A$1:$B$7,2,FALSE)</f>
        <v>Yellow Gold</v>
      </c>
    </row>
    <row r="135" spans="1:5" x14ac:dyDescent="0.3">
      <c r="A135" t="s">
        <v>57</v>
      </c>
      <c r="B135">
        <v>74746</v>
      </c>
      <c r="C135" t="s">
        <v>8</v>
      </c>
      <c r="D135" t="s">
        <v>61</v>
      </c>
      <c r="E135" t="str">
        <f>VLOOKUP(INT(RIGHT(B135,1)),Hoja2!$A$1:$B$7,2,FALSE)</f>
        <v>Platinum</v>
      </c>
    </row>
    <row r="136" spans="1:5" x14ac:dyDescent="0.3">
      <c r="A136" t="s">
        <v>65</v>
      </c>
      <c r="B136">
        <v>350501</v>
      </c>
      <c r="C136" t="s">
        <v>8</v>
      </c>
      <c r="D136" t="s">
        <v>62</v>
      </c>
      <c r="E136" t="str">
        <f>VLOOKUP(INT(RIGHT(B136,1)),Hoja2!$A$1:$B$7,2,FALSE)</f>
        <v>Everose Gold &amp; Steel</v>
      </c>
    </row>
    <row r="137" spans="1:5" x14ac:dyDescent="0.3">
      <c r="A137" t="s">
        <v>65</v>
      </c>
      <c r="B137">
        <v>351525</v>
      </c>
      <c r="C137" t="s">
        <v>17</v>
      </c>
      <c r="D137" t="s">
        <v>63</v>
      </c>
      <c r="E137" t="str">
        <f>VLOOKUP(INT(RIGHT(B137,1)),Hoja2!$A$1:$B$7,2,FALSE)</f>
        <v>Rose Gold</v>
      </c>
    </row>
    <row r="138" spans="1:5" x14ac:dyDescent="0.3">
      <c r="A138" t="s">
        <v>65</v>
      </c>
      <c r="B138">
        <v>350557</v>
      </c>
      <c r="C138" t="s">
        <v>64</v>
      </c>
      <c r="D138" t="s">
        <v>48</v>
      </c>
      <c r="E138" t="s">
        <v>66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A0A2-8194-4F31-8AD8-199DD6518A4F}">
  <dimension ref="A1:B7"/>
  <sheetViews>
    <sheetView workbookViewId="0"/>
  </sheetViews>
  <sheetFormatPr baseColWidth="10" defaultRowHeight="14.4" x14ac:dyDescent="0.3"/>
  <cols>
    <col min="2" max="2" width="25.21875" bestFit="1" customWidth="1"/>
  </cols>
  <sheetData>
    <row r="1" spans="1:2" x14ac:dyDescent="0.3">
      <c r="A1">
        <v>0</v>
      </c>
      <c r="B1" t="s">
        <v>39</v>
      </c>
    </row>
    <row r="2" spans="1:2" x14ac:dyDescent="0.3">
      <c r="A2">
        <v>1</v>
      </c>
      <c r="B2" t="s">
        <v>40</v>
      </c>
    </row>
    <row r="3" spans="1:2" x14ac:dyDescent="0.3">
      <c r="A3">
        <v>3</v>
      </c>
      <c r="B3" t="s">
        <v>41</v>
      </c>
    </row>
    <row r="4" spans="1:2" x14ac:dyDescent="0.3">
      <c r="A4">
        <v>5</v>
      </c>
      <c r="B4" t="s">
        <v>42</v>
      </c>
    </row>
    <row r="5" spans="1:2" x14ac:dyDescent="0.3">
      <c r="A5">
        <v>6</v>
      </c>
      <c r="B5" s="1" t="s">
        <v>43</v>
      </c>
    </row>
    <row r="6" spans="1:2" x14ac:dyDescent="0.3">
      <c r="A6">
        <v>8</v>
      </c>
      <c r="B6" t="s">
        <v>44</v>
      </c>
    </row>
    <row r="7" spans="1:2" x14ac:dyDescent="0.3">
      <c r="A7">
        <v>9</v>
      </c>
      <c r="B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Sánchez</dc:creator>
  <cp:lastModifiedBy>Daniel Sánchez</cp:lastModifiedBy>
  <dcterms:created xsi:type="dcterms:W3CDTF">2025-02-18T03:00:35Z</dcterms:created>
  <dcterms:modified xsi:type="dcterms:W3CDTF">2025-02-18T03:41:22Z</dcterms:modified>
</cp:coreProperties>
</file>