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nue\Dropbox\surveys_Bolivia\alfabetizacion\administrative data\"/>
    </mc:Choice>
  </mc:AlternateContent>
  <xr:revisionPtr revIDLastSave="0" documentId="13_ncr:1_{82E07E51-4D3B-4F0E-9F8D-347216933A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-Estudiantes" sheetId="1" r:id="rId1"/>
    <sheet name="F-Profesionales" sheetId="2" r:id="rId2"/>
    <sheet name="M-Estudiantes" sheetId="3" r:id="rId3"/>
    <sheet name="M-Profesion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7" i="2" l="1"/>
  <c r="R137" i="2"/>
  <c r="T137" i="2" s="1"/>
  <c r="S136" i="2"/>
  <c r="R136" i="2"/>
  <c r="T136" i="2" s="1"/>
  <c r="S135" i="2"/>
  <c r="R135" i="2"/>
  <c r="T135" i="2" s="1"/>
  <c r="S134" i="2"/>
  <c r="R134" i="2"/>
  <c r="T134" i="2" s="1"/>
  <c r="S133" i="2"/>
  <c r="T133" i="2" s="1"/>
  <c r="S132" i="2"/>
  <c r="R132" i="2"/>
  <c r="T132" i="2" s="1"/>
  <c r="T131" i="2"/>
  <c r="S131" i="2"/>
  <c r="R131" i="2"/>
  <c r="S130" i="2"/>
  <c r="T130" i="2" s="1"/>
  <c r="S129" i="2"/>
  <c r="R129" i="2"/>
  <c r="T129" i="2" s="1"/>
  <c r="S128" i="2"/>
  <c r="R128" i="2"/>
  <c r="T128" i="2" s="1"/>
  <c r="S127" i="2"/>
  <c r="T127" i="2" s="1"/>
  <c r="R127" i="2"/>
  <c r="S126" i="2"/>
  <c r="R126" i="2"/>
  <c r="T126" i="2" s="1"/>
  <c r="S125" i="2"/>
  <c r="R125" i="2"/>
  <c r="T125" i="2" s="1"/>
  <c r="T124" i="2"/>
  <c r="S124" i="2"/>
  <c r="R124" i="2"/>
  <c r="S123" i="2"/>
  <c r="R123" i="2"/>
  <c r="T123" i="2" s="1"/>
  <c r="S122" i="2"/>
  <c r="T122" i="2" s="1"/>
  <c r="T121" i="2"/>
  <c r="S121" i="2"/>
  <c r="R121" i="2"/>
  <c r="S120" i="2"/>
  <c r="R120" i="2"/>
  <c r="T120" i="2" s="1"/>
  <c r="S119" i="2"/>
  <c r="R119" i="2"/>
  <c r="T119" i="2" s="1"/>
  <c r="S118" i="2"/>
  <c r="T118" i="2" s="1"/>
  <c r="R118" i="2"/>
  <c r="S117" i="2"/>
  <c r="R117" i="2"/>
  <c r="T117" i="2" s="1"/>
  <c r="S116" i="2"/>
  <c r="T116" i="2" s="1"/>
  <c r="R116" i="2"/>
  <c r="S115" i="2"/>
  <c r="R115" i="2"/>
  <c r="T115" i="2" s="1"/>
  <c r="S114" i="2"/>
  <c r="T114" i="2" s="1"/>
  <c r="S113" i="2"/>
  <c r="T113" i="2" s="1"/>
  <c r="S112" i="2"/>
  <c r="T112" i="2" s="1"/>
  <c r="R112" i="2"/>
  <c r="S111" i="2"/>
  <c r="R111" i="2"/>
  <c r="T111" i="2" s="1"/>
  <c r="S110" i="2"/>
  <c r="T110" i="2" s="1"/>
  <c r="R110" i="2"/>
  <c r="S109" i="2"/>
  <c r="R109" i="2"/>
  <c r="T109" i="2" s="1"/>
  <c r="S108" i="2"/>
  <c r="T108" i="2" s="1"/>
  <c r="S107" i="2"/>
  <c r="T107" i="2" s="1"/>
  <c r="R107" i="2"/>
  <c r="T106" i="2"/>
  <c r="S106" i="2"/>
  <c r="R106" i="2"/>
  <c r="S105" i="2"/>
  <c r="R105" i="2"/>
  <c r="T105" i="2" s="1"/>
  <c r="T104" i="2"/>
  <c r="S104" i="2"/>
  <c r="R104" i="2"/>
  <c r="S103" i="2"/>
  <c r="T103" i="2" s="1"/>
  <c r="R103" i="2"/>
  <c r="S102" i="2"/>
  <c r="R102" i="2"/>
  <c r="T102" i="2" s="1"/>
  <c r="S101" i="2"/>
  <c r="T101" i="2" s="1"/>
  <c r="R101" i="2"/>
  <c r="S100" i="2"/>
  <c r="R100" i="2"/>
  <c r="T100" i="2" s="1"/>
  <c r="S99" i="2"/>
  <c r="T99" i="2" s="1"/>
  <c r="R99" i="2"/>
  <c r="S98" i="2"/>
  <c r="R98" i="2"/>
  <c r="T98" i="2" s="1"/>
  <c r="S97" i="2"/>
  <c r="R97" i="2"/>
  <c r="T97" i="2" s="1"/>
  <c r="T96" i="2"/>
  <c r="S96" i="2"/>
  <c r="R96" i="2"/>
  <c r="S95" i="2"/>
  <c r="R95" i="2"/>
  <c r="T95" i="2" s="1"/>
  <c r="S94" i="2"/>
  <c r="T94" i="2" s="1"/>
  <c r="T93" i="2"/>
  <c r="S93" i="2"/>
  <c r="R93" i="2"/>
  <c r="S92" i="2"/>
  <c r="R92" i="2"/>
  <c r="T92" i="2" s="1"/>
  <c r="S91" i="2"/>
  <c r="R91" i="2"/>
  <c r="T91" i="2" s="1"/>
  <c r="S90" i="2"/>
  <c r="T90" i="2" s="1"/>
  <c r="R90" i="2"/>
  <c r="S89" i="2"/>
  <c r="R89" i="2"/>
  <c r="T89" i="2" s="1"/>
  <c r="S88" i="2"/>
  <c r="T88" i="2" s="1"/>
  <c r="R88" i="2"/>
  <c r="S87" i="2"/>
  <c r="R87" i="2"/>
  <c r="T87" i="2" s="1"/>
  <c r="S86" i="2"/>
  <c r="R86" i="2"/>
  <c r="T86" i="2" s="1"/>
  <c r="T85" i="2"/>
  <c r="S85" i="2"/>
  <c r="R85" i="2"/>
  <c r="S84" i="2"/>
  <c r="R84" i="2"/>
  <c r="T84" i="2" s="1"/>
  <c r="S83" i="2"/>
  <c r="R83" i="2"/>
  <c r="T83" i="2" s="1"/>
  <c r="S82" i="2"/>
  <c r="T82" i="2" s="1"/>
  <c r="R82" i="2"/>
  <c r="T81" i="2"/>
  <c r="S81" i="2"/>
  <c r="R81" i="2"/>
  <c r="S80" i="2"/>
  <c r="T80" i="2" s="1"/>
  <c r="R80" i="2"/>
  <c r="T79" i="2"/>
  <c r="S79" i="2"/>
  <c r="R79" i="2"/>
  <c r="S78" i="2"/>
  <c r="R78" i="2"/>
  <c r="T78" i="2" s="1"/>
  <c r="T77" i="2"/>
  <c r="S77" i="2"/>
  <c r="R77" i="2"/>
  <c r="S76" i="2"/>
  <c r="R76" i="2"/>
  <c r="T76" i="2" s="1"/>
  <c r="S75" i="2"/>
  <c r="R75" i="2"/>
  <c r="T75" i="2" s="1"/>
  <c r="S74" i="2"/>
  <c r="T74" i="2" s="1"/>
  <c r="R74" i="2"/>
  <c r="S73" i="2"/>
  <c r="R73" i="2"/>
  <c r="T73" i="2" s="1"/>
  <c r="S72" i="2"/>
  <c r="T72" i="2" s="1"/>
  <c r="R72" i="2"/>
  <c r="S71" i="2"/>
  <c r="R71" i="2"/>
  <c r="T71" i="2" s="1"/>
  <c r="S70" i="2"/>
  <c r="R70" i="2"/>
  <c r="T70" i="2" s="1"/>
  <c r="T69" i="2"/>
  <c r="S69" i="2"/>
  <c r="R69" i="2"/>
  <c r="S68" i="2"/>
  <c r="R68" i="2"/>
  <c r="T68" i="2" s="1"/>
  <c r="S67" i="2"/>
  <c r="R67" i="2"/>
  <c r="T67" i="2" s="1"/>
  <c r="S66" i="2"/>
  <c r="R66" i="2"/>
  <c r="T66" i="2" s="1"/>
  <c r="T65" i="2"/>
  <c r="S65" i="2"/>
  <c r="R65" i="2"/>
  <c r="S64" i="2"/>
  <c r="T64" i="2" s="1"/>
  <c r="R64" i="2"/>
  <c r="T63" i="2"/>
  <c r="S63" i="2"/>
  <c r="S62" i="2"/>
  <c r="R62" i="2"/>
  <c r="T62" i="2" s="1"/>
  <c r="S61" i="2"/>
  <c r="T61" i="2" s="1"/>
  <c r="R61" i="2"/>
  <c r="S60" i="2"/>
  <c r="R60" i="2"/>
  <c r="T60" i="2" s="1"/>
  <c r="S59" i="2"/>
  <c r="R59" i="2"/>
  <c r="T59" i="2" s="1"/>
  <c r="T58" i="2"/>
  <c r="S58" i="2"/>
  <c r="R58" i="2"/>
  <c r="S57" i="2"/>
  <c r="R57" i="2"/>
  <c r="T57" i="2" s="1"/>
  <c r="S56" i="2"/>
  <c r="R56" i="2"/>
  <c r="T56" i="2" s="1"/>
  <c r="S55" i="2"/>
  <c r="R55" i="2"/>
  <c r="T55" i="2" s="1"/>
  <c r="T54" i="2"/>
  <c r="S54" i="2"/>
  <c r="S53" i="2"/>
  <c r="R53" i="2"/>
  <c r="T53" i="2" s="1"/>
  <c r="S52" i="2"/>
  <c r="T52" i="2" s="1"/>
  <c r="R52" i="2"/>
  <c r="S51" i="2"/>
  <c r="R51" i="2"/>
  <c r="T51" i="2" s="1"/>
  <c r="S50" i="2"/>
  <c r="T50" i="2" s="1"/>
  <c r="R50" i="2"/>
  <c r="S49" i="2"/>
  <c r="R49" i="2"/>
  <c r="T49" i="2" s="1"/>
  <c r="S48" i="2"/>
  <c r="T48" i="2" s="1"/>
  <c r="S47" i="2"/>
  <c r="T47" i="2" s="1"/>
  <c r="R47" i="2"/>
  <c r="T46" i="2"/>
  <c r="S46" i="2"/>
  <c r="R46" i="2"/>
  <c r="S45" i="2"/>
  <c r="R45" i="2"/>
  <c r="T45" i="2" s="1"/>
  <c r="T44" i="2"/>
  <c r="S44" i="2"/>
  <c r="R44" i="2"/>
  <c r="S43" i="2"/>
  <c r="T43" i="2" s="1"/>
  <c r="R43" i="2"/>
  <c r="S42" i="2"/>
  <c r="R42" i="2"/>
  <c r="T42" i="2" s="1"/>
  <c r="S41" i="2"/>
  <c r="T41" i="2" s="1"/>
  <c r="R41" i="2"/>
  <c r="S40" i="2"/>
  <c r="R40" i="2"/>
  <c r="T40" i="2" s="1"/>
  <c r="S39" i="2"/>
  <c r="T39" i="2" s="1"/>
  <c r="R39" i="2"/>
  <c r="S38" i="2"/>
  <c r="R38" i="2"/>
  <c r="T38" i="2" s="1"/>
  <c r="S37" i="2"/>
  <c r="R37" i="2"/>
  <c r="T37" i="2" s="1"/>
  <c r="T36" i="2"/>
  <c r="S36" i="2"/>
  <c r="R36" i="2"/>
  <c r="S35" i="2"/>
  <c r="R35" i="2"/>
  <c r="T35" i="2" s="1"/>
  <c r="S34" i="2"/>
  <c r="R34" i="2"/>
  <c r="T34" i="2" s="1"/>
  <c r="S33" i="2"/>
  <c r="R33" i="2"/>
  <c r="T33" i="2" s="1"/>
  <c r="T32" i="2"/>
  <c r="S32" i="2"/>
  <c r="R32" i="2"/>
  <c r="S31" i="2"/>
  <c r="T31" i="2" s="1"/>
  <c r="S30" i="2"/>
  <c r="T30" i="2" s="1"/>
  <c r="R30" i="2"/>
  <c r="S29" i="2"/>
  <c r="R29" i="2"/>
  <c r="T29" i="2" s="1"/>
  <c r="S28" i="2"/>
  <c r="T28" i="2" s="1"/>
  <c r="R28" i="2"/>
  <c r="S27" i="2"/>
  <c r="R27" i="2"/>
  <c r="T27" i="2" s="1"/>
  <c r="S26" i="2"/>
  <c r="T26" i="2" s="1"/>
  <c r="S25" i="2"/>
  <c r="T25" i="2" s="1"/>
  <c r="R25" i="2"/>
  <c r="T24" i="2"/>
  <c r="S24" i="2"/>
  <c r="R24" i="2"/>
  <c r="S23" i="2"/>
  <c r="R23" i="2"/>
  <c r="T23" i="2" s="1"/>
  <c r="T22" i="2"/>
  <c r="S22" i="2"/>
  <c r="R22" i="2"/>
  <c r="S21" i="2"/>
  <c r="T21" i="2" s="1"/>
  <c r="S20" i="2"/>
  <c r="R20" i="2"/>
  <c r="T20" i="2" s="1"/>
  <c r="T19" i="2"/>
  <c r="S19" i="2"/>
  <c r="R19" i="2"/>
  <c r="S18" i="2"/>
  <c r="R18" i="2"/>
  <c r="T18" i="2" s="1"/>
  <c r="S17" i="2"/>
  <c r="T17" i="2" s="1"/>
  <c r="T16" i="2"/>
  <c r="S16" i="2"/>
  <c r="R16" i="2"/>
  <c r="S15" i="2"/>
  <c r="T15" i="2" s="1"/>
  <c r="R15" i="2"/>
  <c r="S14" i="2"/>
  <c r="R14" i="2"/>
  <c r="T14" i="2" s="1"/>
  <c r="S13" i="2"/>
  <c r="T13" i="2" s="1"/>
  <c r="R13" i="2"/>
  <c r="S12" i="2"/>
  <c r="R12" i="2"/>
  <c r="T12" i="2" s="1"/>
  <c r="S11" i="2"/>
  <c r="T11" i="2" s="1"/>
  <c r="R11" i="2"/>
  <c r="S10" i="2"/>
  <c r="R10" i="2"/>
  <c r="T10" i="2" s="1"/>
  <c r="S9" i="2"/>
  <c r="T9" i="2" s="1"/>
  <c r="S8" i="2"/>
  <c r="T8" i="2" s="1"/>
  <c r="R8" i="2"/>
  <c r="T7" i="2"/>
  <c r="S7" i="2"/>
  <c r="R7" i="2"/>
  <c r="S6" i="2"/>
  <c r="R6" i="2"/>
  <c r="T6" i="2" s="1"/>
  <c r="T5" i="2"/>
  <c r="S5" i="2"/>
  <c r="R5" i="2"/>
  <c r="S4" i="2"/>
  <c r="T4" i="2" s="1"/>
  <c r="R4" i="2"/>
  <c r="S3" i="2"/>
  <c r="R3" i="2"/>
  <c r="T3" i="2" s="1"/>
  <c r="S2" i="2"/>
  <c r="S138" i="2" s="1"/>
  <c r="R2" i="2"/>
  <c r="R138" i="2" s="1"/>
  <c r="S170" i="1"/>
  <c r="R170" i="1"/>
  <c r="T170" i="1" s="1"/>
  <c r="S169" i="1"/>
  <c r="R169" i="1"/>
  <c r="T169" i="1" s="1"/>
  <c r="T168" i="1"/>
  <c r="S168" i="1"/>
  <c r="R168" i="1"/>
  <c r="S167" i="1"/>
  <c r="T167" i="1" s="1"/>
  <c r="S166" i="1"/>
  <c r="T166" i="1" s="1"/>
  <c r="S165" i="1"/>
  <c r="R165" i="1"/>
  <c r="T165" i="1" s="1"/>
  <c r="S164" i="1"/>
  <c r="R164" i="1"/>
  <c r="T164" i="1" s="1"/>
  <c r="S163" i="1"/>
  <c r="R163" i="1"/>
  <c r="T163" i="1" s="1"/>
  <c r="T162" i="1"/>
  <c r="S162" i="1"/>
  <c r="R162" i="1"/>
  <c r="S161" i="1"/>
  <c r="R161" i="1"/>
  <c r="T161" i="1" s="1"/>
  <c r="T160" i="1"/>
  <c r="S160" i="1"/>
  <c r="S159" i="1"/>
  <c r="R159" i="1"/>
  <c r="T159" i="1" s="1"/>
  <c r="S158" i="1"/>
  <c r="T158" i="1" s="1"/>
  <c r="R158" i="1"/>
  <c r="S157" i="1"/>
  <c r="R157" i="1"/>
  <c r="T157" i="1" s="1"/>
  <c r="S156" i="1"/>
  <c r="R156" i="1"/>
  <c r="T156" i="1" s="1"/>
  <c r="T155" i="1"/>
  <c r="S155" i="1"/>
  <c r="R155" i="1"/>
  <c r="S154" i="1"/>
  <c r="R154" i="1"/>
  <c r="T154" i="1" s="1"/>
  <c r="S153" i="1"/>
  <c r="R153" i="1"/>
  <c r="T153" i="1" s="1"/>
  <c r="S152" i="1"/>
  <c r="R152" i="1"/>
  <c r="T152" i="1" s="1"/>
  <c r="T151" i="1"/>
  <c r="S151" i="1"/>
  <c r="R151" i="1"/>
  <c r="S150" i="1"/>
  <c r="T150" i="1" s="1"/>
  <c r="S149" i="1"/>
  <c r="T149" i="1" s="1"/>
  <c r="R149" i="1"/>
  <c r="S148" i="1"/>
  <c r="R148" i="1"/>
  <c r="T148" i="1" s="1"/>
  <c r="S147" i="1"/>
  <c r="T147" i="1" s="1"/>
  <c r="R147" i="1"/>
  <c r="S146" i="1"/>
  <c r="R146" i="1"/>
  <c r="T146" i="1" s="1"/>
  <c r="S145" i="1"/>
  <c r="R145" i="1"/>
  <c r="T145" i="1" s="1"/>
  <c r="T144" i="1"/>
  <c r="S144" i="1"/>
  <c r="R144" i="1"/>
  <c r="S143" i="1"/>
  <c r="R143" i="1"/>
  <c r="T143" i="1" s="1"/>
  <c r="S142" i="1"/>
  <c r="R142" i="1"/>
  <c r="T142" i="1" s="1"/>
  <c r="S141" i="1"/>
  <c r="R141" i="1"/>
  <c r="T141" i="1" s="1"/>
  <c r="T140" i="1"/>
  <c r="S140" i="1"/>
  <c r="R140" i="1"/>
  <c r="S139" i="1"/>
  <c r="R139" i="1"/>
  <c r="T139" i="1" s="1"/>
  <c r="T138" i="1"/>
  <c r="S138" i="1"/>
  <c r="R138" i="1"/>
  <c r="S137" i="1"/>
  <c r="R137" i="1"/>
  <c r="T137" i="1" s="1"/>
  <c r="T136" i="1"/>
  <c r="S136" i="1"/>
  <c r="R136" i="1"/>
  <c r="S135" i="1"/>
  <c r="R135" i="1"/>
  <c r="T135" i="1" s="1"/>
  <c r="S134" i="1"/>
  <c r="R134" i="1"/>
  <c r="T134" i="1" s="1"/>
  <c r="S133" i="1"/>
  <c r="T133" i="1" s="1"/>
  <c r="R133" i="1"/>
  <c r="S132" i="1"/>
  <c r="R132" i="1"/>
  <c r="T132" i="1" s="1"/>
  <c r="S131" i="1"/>
  <c r="T131" i="1" s="1"/>
  <c r="R131" i="1"/>
  <c r="S130" i="1"/>
  <c r="R130" i="1"/>
  <c r="T130" i="1" s="1"/>
  <c r="S129" i="1"/>
  <c r="R129" i="1"/>
  <c r="T129" i="1" s="1"/>
  <c r="T128" i="1"/>
  <c r="S128" i="1"/>
  <c r="R128" i="1"/>
  <c r="S127" i="1"/>
  <c r="R127" i="1"/>
  <c r="T127" i="1" s="1"/>
  <c r="S126" i="1"/>
  <c r="R126" i="1"/>
  <c r="T126" i="1" s="1"/>
  <c r="S125" i="1"/>
  <c r="R125" i="1"/>
  <c r="T125" i="1" s="1"/>
  <c r="T124" i="1"/>
  <c r="S124" i="1"/>
  <c r="R124" i="1"/>
  <c r="S123" i="1"/>
  <c r="T123" i="1" s="1"/>
  <c r="S122" i="1"/>
  <c r="T122" i="1" s="1"/>
  <c r="R122" i="1"/>
  <c r="S121" i="1"/>
  <c r="R121" i="1"/>
  <c r="T121" i="1" s="1"/>
  <c r="S120" i="1"/>
  <c r="T120" i="1" s="1"/>
  <c r="R120" i="1"/>
  <c r="S119" i="1"/>
  <c r="R119" i="1"/>
  <c r="T119" i="1" s="1"/>
  <c r="S118" i="1"/>
  <c r="R118" i="1"/>
  <c r="T118" i="1" s="1"/>
  <c r="T117" i="1"/>
  <c r="S117" i="1"/>
  <c r="R117" i="1"/>
  <c r="S116" i="1"/>
  <c r="R116" i="1"/>
  <c r="T116" i="1" s="1"/>
  <c r="S115" i="1"/>
  <c r="R115" i="1"/>
  <c r="T115" i="1" s="1"/>
  <c r="S114" i="1"/>
  <c r="R114" i="1"/>
  <c r="T114" i="1" s="1"/>
  <c r="T113" i="1"/>
  <c r="S113" i="1"/>
  <c r="R113" i="1"/>
  <c r="S112" i="1"/>
  <c r="R112" i="1"/>
  <c r="T112" i="1" s="1"/>
  <c r="T111" i="1"/>
  <c r="S111" i="1"/>
  <c r="R111" i="1"/>
  <c r="S110" i="1"/>
  <c r="R110" i="1"/>
  <c r="T110" i="1" s="1"/>
  <c r="T109" i="1"/>
  <c r="S109" i="1"/>
  <c r="R109" i="1"/>
  <c r="S108" i="1"/>
  <c r="R108" i="1"/>
  <c r="T108" i="1" s="1"/>
  <c r="S107" i="1"/>
  <c r="R107" i="1"/>
  <c r="T107" i="1" s="1"/>
  <c r="S106" i="1"/>
  <c r="T106" i="1" s="1"/>
  <c r="R106" i="1"/>
  <c r="S105" i="1"/>
  <c r="R105" i="1"/>
  <c r="T105" i="1" s="1"/>
  <c r="S104" i="1"/>
  <c r="T104" i="1" s="1"/>
  <c r="S103" i="1"/>
  <c r="R103" i="1"/>
  <c r="T103" i="1" s="1"/>
  <c r="T102" i="1"/>
  <c r="S102" i="1"/>
  <c r="R102" i="1"/>
  <c r="S101" i="1"/>
  <c r="T101" i="1" s="1"/>
  <c r="S100" i="1"/>
  <c r="T100" i="1" s="1"/>
  <c r="R100" i="1"/>
  <c r="S99" i="1"/>
  <c r="R99" i="1"/>
  <c r="T99" i="1" s="1"/>
  <c r="S98" i="1"/>
  <c r="T98" i="1" s="1"/>
  <c r="R98" i="1"/>
  <c r="S97" i="1"/>
  <c r="R97" i="1"/>
  <c r="T97" i="1" s="1"/>
  <c r="S96" i="1"/>
  <c r="R96" i="1"/>
  <c r="T96" i="1" s="1"/>
  <c r="T95" i="1"/>
  <c r="S95" i="1"/>
  <c r="R95" i="1"/>
  <c r="S94" i="1"/>
  <c r="R94" i="1"/>
  <c r="T94" i="1" s="1"/>
  <c r="S93" i="1"/>
  <c r="R93" i="1"/>
  <c r="T93" i="1" s="1"/>
  <c r="S92" i="1"/>
  <c r="R92" i="1"/>
  <c r="T92" i="1" s="1"/>
  <c r="T91" i="1"/>
  <c r="S91" i="1"/>
  <c r="R91" i="1"/>
  <c r="S90" i="1"/>
  <c r="R90" i="1"/>
  <c r="T90" i="1" s="1"/>
  <c r="T89" i="1"/>
  <c r="S89" i="1"/>
  <c r="R89" i="1"/>
  <c r="S88" i="1"/>
  <c r="R88" i="1"/>
  <c r="T88" i="1" s="1"/>
  <c r="T87" i="1"/>
  <c r="S87" i="1"/>
  <c r="R87" i="1"/>
  <c r="S86" i="1"/>
  <c r="R86" i="1"/>
  <c r="T86" i="1" s="1"/>
  <c r="S85" i="1"/>
  <c r="R85" i="1"/>
  <c r="T85" i="1" s="1"/>
  <c r="S84" i="1"/>
  <c r="T84" i="1" s="1"/>
  <c r="R84" i="1"/>
  <c r="S83" i="1"/>
  <c r="R83" i="1"/>
  <c r="T83" i="1" s="1"/>
  <c r="S82" i="1"/>
  <c r="T82" i="1" s="1"/>
  <c r="R82" i="1"/>
  <c r="T81" i="1"/>
  <c r="S81" i="1"/>
  <c r="T80" i="1"/>
  <c r="S80" i="1"/>
  <c r="S79" i="1"/>
  <c r="R79" i="1"/>
  <c r="T79" i="1" s="1"/>
  <c r="S78" i="1"/>
  <c r="T78" i="1" s="1"/>
  <c r="R78" i="1"/>
  <c r="S77" i="1"/>
  <c r="T77" i="1" s="1"/>
  <c r="S76" i="1"/>
  <c r="T76" i="1" s="1"/>
  <c r="T75" i="1"/>
  <c r="S75" i="1"/>
  <c r="R75" i="1"/>
  <c r="S74" i="1"/>
  <c r="R74" i="1"/>
  <c r="T74" i="1" s="1"/>
  <c r="S73" i="1"/>
  <c r="R73" i="1"/>
  <c r="T73" i="1" s="1"/>
  <c r="S72" i="1"/>
  <c r="T72" i="1" s="1"/>
  <c r="R72" i="1"/>
  <c r="S71" i="1"/>
  <c r="R71" i="1"/>
  <c r="T71" i="1" s="1"/>
  <c r="S70" i="1"/>
  <c r="T70" i="1" s="1"/>
  <c r="R70" i="1"/>
  <c r="S69" i="1"/>
  <c r="R69" i="1"/>
  <c r="T69" i="1" s="1"/>
  <c r="S68" i="1"/>
  <c r="R68" i="1"/>
  <c r="T68" i="1" s="1"/>
  <c r="T67" i="1"/>
  <c r="S67" i="1"/>
  <c r="T66" i="1"/>
  <c r="S66" i="1"/>
  <c r="S65" i="1"/>
  <c r="R65" i="1"/>
  <c r="T65" i="1" s="1"/>
  <c r="S64" i="1"/>
  <c r="T64" i="1" s="1"/>
  <c r="R64" i="1"/>
  <c r="S63" i="1"/>
  <c r="R63" i="1"/>
  <c r="T63" i="1" s="1"/>
  <c r="S62" i="1"/>
  <c r="R62" i="1"/>
  <c r="T62" i="1" s="1"/>
  <c r="T61" i="1"/>
  <c r="S61" i="1"/>
  <c r="R61" i="1"/>
  <c r="S60" i="1"/>
  <c r="R60" i="1"/>
  <c r="T60" i="1" s="1"/>
  <c r="S59" i="1"/>
  <c r="R59" i="1"/>
  <c r="T59" i="1" s="1"/>
  <c r="S58" i="1"/>
  <c r="R58" i="1"/>
  <c r="T58" i="1" s="1"/>
  <c r="T57" i="1"/>
  <c r="S57" i="1"/>
  <c r="S56" i="1"/>
  <c r="R56" i="1"/>
  <c r="T56" i="1" s="1"/>
  <c r="S55" i="1"/>
  <c r="T55" i="1" s="1"/>
  <c r="S54" i="1"/>
  <c r="R54" i="1"/>
  <c r="T54" i="1" s="1"/>
  <c r="S53" i="1"/>
  <c r="R53" i="1"/>
  <c r="T53" i="1" s="1"/>
  <c r="S52" i="1"/>
  <c r="R52" i="1"/>
  <c r="T52" i="1" s="1"/>
  <c r="T51" i="1"/>
  <c r="S51" i="1"/>
  <c r="R51" i="1"/>
  <c r="S50" i="1"/>
  <c r="R50" i="1"/>
  <c r="T50" i="1" s="1"/>
  <c r="T49" i="1"/>
  <c r="S49" i="1"/>
  <c r="R49" i="1"/>
  <c r="S48" i="1"/>
  <c r="R48" i="1"/>
  <c r="T48" i="1" s="1"/>
  <c r="T47" i="1"/>
  <c r="S47" i="1"/>
  <c r="R47" i="1"/>
  <c r="S46" i="1"/>
  <c r="R46" i="1"/>
  <c r="T46" i="1" s="1"/>
  <c r="S45" i="1"/>
  <c r="R45" i="1"/>
  <c r="T45" i="1" s="1"/>
  <c r="S44" i="1"/>
  <c r="T44" i="1" s="1"/>
  <c r="R44" i="1"/>
  <c r="S43" i="1"/>
  <c r="R43" i="1"/>
  <c r="T43" i="1" s="1"/>
  <c r="S42" i="1"/>
  <c r="T42" i="1" s="1"/>
  <c r="S41" i="1"/>
  <c r="T41" i="1" s="1"/>
  <c r="S40" i="1"/>
  <c r="R40" i="1"/>
  <c r="T40" i="1" s="1"/>
  <c r="S39" i="1"/>
  <c r="R39" i="1"/>
  <c r="T39" i="1" s="1"/>
  <c r="S38" i="1"/>
  <c r="T38" i="1" s="1"/>
  <c r="R38" i="1"/>
  <c r="S37" i="1"/>
  <c r="R37" i="1"/>
  <c r="T37" i="1" s="1"/>
  <c r="S36" i="1"/>
  <c r="T36" i="1" s="1"/>
  <c r="R36" i="1"/>
  <c r="S35" i="1"/>
  <c r="R35" i="1"/>
  <c r="T35" i="1" s="1"/>
  <c r="S34" i="1"/>
  <c r="R34" i="1"/>
  <c r="T34" i="1" s="1"/>
  <c r="T33" i="1"/>
  <c r="S33" i="1"/>
  <c r="R33" i="1"/>
  <c r="S32" i="1"/>
  <c r="R32" i="1"/>
  <c r="T32" i="1" s="1"/>
  <c r="S31" i="1"/>
  <c r="R31" i="1"/>
  <c r="T31" i="1" s="1"/>
  <c r="S30" i="1"/>
  <c r="R30" i="1"/>
  <c r="T30" i="1" s="1"/>
  <c r="T29" i="1"/>
  <c r="S29" i="1"/>
  <c r="R29" i="1"/>
  <c r="S28" i="1"/>
  <c r="R28" i="1"/>
  <c r="T28" i="1" s="1"/>
  <c r="T27" i="1"/>
  <c r="S27" i="1"/>
  <c r="R27" i="1"/>
  <c r="S26" i="1"/>
  <c r="R26" i="1"/>
  <c r="T26" i="1" s="1"/>
  <c r="T25" i="1"/>
  <c r="S25" i="1"/>
  <c r="R25" i="1"/>
  <c r="S24" i="1"/>
  <c r="R24" i="1"/>
  <c r="T24" i="1" s="1"/>
  <c r="S23" i="1"/>
  <c r="R23" i="1"/>
  <c r="T23" i="1" s="1"/>
  <c r="S22" i="1"/>
  <c r="T22" i="1" s="1"/>
  <c r="S21" i="1"/>
  <c r="R21" i="1"/>
  <c r="T21" i="1" s="1"/>
  <c r="S20" i="1"/>
  <c r="R20" i="1"/>
  <c r="T20" i="1" s="1"/>
  <c r="S19" i="1"/>
  <c r="R19" i="1"/>
  <c r="T19" i="1" s="1"/>
  <c r="T18" i="1"/>
  <c r="S18" i="1"/>
  <c r="R18" i="1"/>
  <c r="S17" i="1"/>
  <c r="R17" i="1"/>
  <c r="T17" i="1" s="1"/>
  <c r="T16" i="1"/>
  <c r="S16" i="1"/>
  <c r="R16" i="1"/>
  <c r="S15" i="1"/>
  <c r="R15" i="1"/>
  <c r="T15" i="1" s="1"/>
  <c r="T14" i="1"/>
  <c r="S14" i="1"/>
  <c r="R14" i="1"/>
  <c r="S13" i="1"/>
  <c r="R13" i="1"/>
  <c r="T13" i="1" s="1"/>
  <c r="S12" i="1"/>
  <c r="R12" i="1"/>
  <c r="T12" i="1" s="1"/>
  <c r="S11" i="1"/>
  <c r="T11" i="1" s="1"/>
  <c r="R11" i="1"/>
  <c r="S10" i="1"/>
  <c r="R10" i="1"/>
  <c r="T10" i="1" s="1"/>
  <c r="S9" i="1"/>
  <c r="T9" i="1" s="1"/>
  <c r="R9" i="1"/>
  <c r="T8" i="1"/>
  <c r="S8" i="1"/>
  <c r="R8" i="1"/>
  <c r="S7" i="1"/>
  <c r="T7" i="1" s="1"/>
  <c r="S6" i="1"/>
  <c r="R6" i="1"/>
  <c r="T6" i="1" s="1"/>
  <c r="T5" i="1"/>
  <c r="S5" i="1"/>
  <c r="R5" i="1"/>
  <c r="S4" i="1"/>
  <c r="R4" i="1"/>
  <c r="T4" i="1" s="1"/>
  <c r="T3" i="1"/>
  <c r="S3" i="1"/>
  <c r="R3" i="1"/>
  <c r="S2" i="1"/>
  <c r="S172" i="1" s="1"/>
  <c r="R2" i="1"/>
  <c r="T2" i="1" s="1"/>
  <c r="T172" i="1" l="1"/>
  <c r="T171" i="1"/>
  <c r="S139" i="2"/>
  <c r="S140" i="2" s="1"/>
  <c r="R139" i="2"/>
  <c r="R171" i="1"/>
  <c r="S171" i="1"/>
  <c r="R172" i="1"/>
  <c r="R175" i="1" s="1"/>
  <c r="S175" i="1" s="1"/>
  <c r="T2" i="2"/>
  <c r="T138" i="2" l="1"/>
  <c r="R142" i="2" s="1"/>
  <c r="S142" i="2" s="1"/>
  <c r="T139" i="2"/>
  <c r="R177" i="1"/>
  <c r="S177" i="1" s="1"/>
  <c r="R173" i="1"/>
  <c r="R140" i="2"/>
  <c r="R176" i="1"/>
  <c r="S176" i="1" s="1"/>
  <c r="T173" i="1"/>
  <c r="S173" i="1"/>
  <c r="R178" i="1"/>
  <c r="T178" i="1" l="1"/>
  <c r="S178" i="1"/>
  <c r="R143" i="2"/>
  <c r="S143" i="2" s="1"/>
  <c r="T140" i="2"/>
  <c r="R145" i="2"/>
  <c r="R144" i="2"/>
  <c r="S144" i="2" s="1"/>
  <c r="T145" i="2" l="1"/>
  <c r="S145" i="2"/>
</calcChain>
</file>

<file path=xl/sharedStrings.xml><?xml version="1.0" encoding="utf-8"?>
<sst xmlns="http://schemas.openxmlformats.org/spreadsheetml/2006/main" count="5003" uniqueCount="3078">
  <si>
    <t>Código oficial</t>
  </si>
  <si>
    <t>Apellidos</t>
  </si>
  <si>
    <t>Nombres</t>
  </si>
  <si>
    <t>Identificación</t>
  </si>
  <si>
    <t>Tiempo en el curso</t>
  </si>
  <si>
    <t>Fin</t>
  </si>
  <si>
    <t>Puntuación</t>
  </si>
  <si>
    <t>Email</t>
  </si>
  <si>
    <t>Númerodecelular</t>
  </si>
  <si>
    <t>Encuesta</t>
  </si>
  <si>
    <t>Link</t>
  </si>
  <si>
    <t>Terminó Curso</t>
  </si>
  <si>
    <t>Hizo encuesta</t>
  </si>
  <si>
    <t>Hizo ambas</t>
  </si>
  <si>
    <t>DISCURSODEODIO</t>
  </si>
  <si>
    <t>VEDIA FRiAS</t>
  </si>
  <si>
    <t>HUGO DAVID</t>
  </si>
  <si>
    <t>HUGODAVIDVEDIAFRiAS</t>
  </si>
  <si>
    <t>69.2%</t>
  </si>
  <si>
    <t>95.83%</t>
  </si>
  <si>
    <t>hdvedia@umsa.bo</t>
  </si>
  <si>
    <t>No</t>
  </si>
  <si>
    <t>https://nyu.qualtrics.com/jfe/form/SV_cHBZSKAMbGZAZ3E?Q_DL=fpAlPDz4E0Cx9Fe_cHBZSKAMbGZAZ3E_MLRP_0BM5loMErYFM3f8</t>
  </si>
  <si>
    <t>Solares Bautista</t>
  </si>
  <si>
    <t>Jorge Khalid</t>
  </si>
  <si>
    <t>JorgeKhalidSolaresBautista</t>
  </si>
  <si>
    <t>75.8%</t>
  </si>
  <si>
    <t>83.28%</t>
  </si>
  <si>
    <t>jorgesolaresbautista@gmail.com</t>
  </si>
  <si>
    <t>Yes</t>
  </si>
  <si>
    <t>Roca Vela</t>
  </si>
  <si>
    <t>Alba Esmeralda</t>
  </si>
  <si>
    <t>AlbaEsmeraldaRocaVela</t>
  </si>
  <si>
    <t>7.7%</t>
  </si>
  <si>
    <t>alba.es99@gmail.com</t>
  </si>
  <si>
    <t>https://nyu.qualtrics.com/jfe/form/SV_cHBZSKAMbGZAZ3E?Q_DL=fpAlPDz4E0Cx9Fe_cHBZSKAMbGZAZ3E_MLRP_diEJFCPuuNBGi9M</t>
  </si>
  <si>
    <t>PAZ ROCHA</t>
  </si>
  <si>
    <t>JESuS CARLOS</t>
  </si>
  <si>
    <t>JESuSCARLOSPAZROCHA</t>
  </si>
  <si>
    <t>37.5%</t>
  </si>
  <si>
    <t>jesupazroch@gmail.com</t>
  </si>
  <si>
    <t>https://nyu.qualtrics.com/jfe/form/SV_cHBZSKAMbGZAZ3E?Q_DL=fpAlPDz4E0Cx9Fe_cHBZSKAMbGZAZ3E_MLRP_71eeDemYNf58v4y</t>
  </si>
  <si>
    <t>Trujillo Rodriguez</t>
  </si>
  <si>
    <t>Adriana Olga</t>
  </si>
  <si>
    <t>AdrianaOlgaTrujilloRodriguez</t>
  </si>
  <si>
    <t>87.17%</t>
  </si>
  <si>
    <t>adrianaolgatrujillo2016@gmail.com</t>
  </si>
  <si>
    <t>OPTED OUT</t>
  </si>
  <si>
    <t>Colque Flores</t>
  </si>
  <si>
    <t>Maya</t>
  </si>
  <si>
    <t>MayaColqueFlores</t>
  </si>
  <si>
    <t>81.4%</t>
  </si>
  <si>
    <t>mayagangstagirl@gmail.com</t>
  </si>
  <si>
    <t>https://nyu.qualtrics.com/jfe/form/SV_cHBZSKAMbGZAZ3E?Q_DL=fpAlPDz4E0Cx9Fe_cHBZSKAMbGZAZ3E_MLRP_byFjGXWIPsrEOHA</t>
  </si>
  <si>
    <t>Arredondo Velasquez</t>
  </si>
  <si>
    <t>Limberth Jasmani</t>
  </si>
  <si>
    <t>LimberthJasmaniArredondoVelasquez</t>
  </si>
  <si>
    <t>30.8%</t>
  </si>
  <si>
    <t>102.78%</t>
  </si>
  <si>
    <t>arredondo.jasmani@gmail.com</t>
  </si>
  <si>
    <t>Rodriguez Martinez</t>
  </si>
  <si>
    <t>Andrey Gustavo</t>
  </si>
  <si>
    <t>AndreyGustavoRodriguezMartinez</t>
  </si>
  <si>
    <t>32.6%</t>
  </si>
  <si>
    <t>78.43%</t>
  </si>
  <si>
    <t>abogandrey07@gmail.com</t>
  </si>
  <si>
    <t>Gutierrez Charca</t>
  </si>
  <si>
    <t>Sergio Daniel</t>
  </si>
  <si>
    <t>SergioDanielGutierrezCharca</t>
  </si>
  <si>
    <t>40.4%</t>
  </si>
  <si>
    <t>90.01%</t>
  </si>
  <si>
    <t>sdgc651@gmail.com</t>
  </si>
  <si>
    <t>Quispe Fernandez</t>
  </si>
  <si>
    <t>Jhoselin Gabriela</t>
  </si>
  <si>
    <t>JhoselinGabrielaQuispeFernandez</t>
  </si>
  <si>
    <t>15.4%</t>
  </si>
  <si>
    <t>jhoseqfgabriela@gmail.com</t>
  </si>
  <si>
    <t>G1EHCyDcD</t>
  </si>
  <si>
    <t>Chambi Choque</t>
  </si>
  <si>
    <t>Abigail Marisol</t>
  </si>
  <si>
    <t>AbigailMarisolChambiChoque</t>
  </si>
  <si>
    <t>23.9%</t>
  </si>
  <si>
    <t>99.21%</t>
  </si>
  <si>
    <t>abbychambi@gmail.com</t>
  </si>
  <si>
    <t>Limachi Ventura</t>
  </si>
  <si>
    <t>Wilder Milan</t>
  </si>
  <si>
    <t>WilderMilanLimachiVentura</t>
  </si>
  <si>
    <t>wilofc96@gmail.com</t>
  </si>
  <si>
    <t>https://nyu.qualtrics.com/jfe/form/SV_cHBZSKAMbGZAZ3E?Q_DL=fpAlPDz4E0Cx9Fe_cHBZSKAMbGZAZ3E_MLRP_9yKvIbWtXdVzWx8</t>
  </si>
  <si>
    <t>Apaza Quino</t>
  </si>
  <si>
    <t>Nicole Genesis</t>
  </si>
  <si>
    <t>NicoleGenesisApazaQuino</t>
  </si>
  <si>
    <t>apazanicole03@gmail.com</t>
  </si>
  <si>
    <t>Patty Condori</t>
  </si>
  <si>
    <t>Jane Magaly</t>
  </si>
  <si>
    <t>JaneMagalyPattyCondori</t>
  </si>
  <si>
    <t>janepatty22@gmail.com</t>
  </si>
  <si>
    <t>Quispe</t>
  </si>
  <si>
    <t>Liceth</t>
  </si>
  <si>
    <t>LicethQuispe</t>
  </si>
  <si>
    <t>arcoirisnacional@gmail.com</t>
  </si>
  <si>
    <t>Maquera Patzi</t>
  </si>
  <si>
    <t>Yesenia</t>
  </si>
  <si>
    <t>YeseniaMaqueraPatzi</t>
  </si>
  <si>
    <t>dani.yeseni@gmail.com</t>
  </si>
  <si>
    <t>https://nyu.qualtrics.com/jfe/form/SV_cHBZSKAMbGZAZ3E?Q_DL=fpAlPDz4E0Cx9Fe_cHBZSKAMbGZAZ3E_MLRP_3WCeZi6zfp97cqi</t>
  </si>
  <si>
    <t>CRISPIN MARCAPAILLO</t>
  </si>
  <si>
    <t>JESSICA PAMELA</t>
  </si>
  <si>
    <t>JESSICAPAMELACRISPINMARCAPAILLO</t>
  </si>
  <si>
    <t>pamelacrispin10@gmail.com</t>
  </si>
  <si>
    <t>https://nyu.qualtrics.com/jfe/form/SV_cHBZSKAMbGZAZ3E?Q_DL=fpAlPDz4E0Cx9Fe_cHBZSKAMbGZAZ3E_MLRP_79sIGtX5OxqrMLY</t>
  </si>
  <si>
    <t>Lopez Plaza</t>
  </si>
  <si>
    <t>Marcelo</t>
  </si>
  <si>
    <t>MarceloLopezPlaza</t>
  </si>
  <si>
    <t>90.54%</t>
  </si>
  <si>
    <t>lopezplazamarce@gmail.com</t>
  </si>
  <si>
    <t>https://nyu.qualtrics.com/jfe/form/SV_cHBZSKAMbGZAZ3E?Q_DL=fpAlPDz4E0Cx9Fe_cHBZSKAMbGZAZ3E_MLRP_2abWPannHZQlaYu</t>
  </si>
  <si>
    <t>Iriarte vidal</t>
  </si>
  <si>
    <t>Miguel Angel</t>
  </si>
  <si>
    <t>MiguelAngelIriartevidal</t>
  </si>
  <si>
    <t>mikilandia2016@gmail.com</t>
  </si>
  <si>
    <t>https://nyu.qualtrics.com/jfe/form/SV_cHBZSKAMbGZAZ3E?Q_DL=fpAlPDz4E0Cx9Fe_cHBZSKAMbGZAZ3E_MLRP_087OtF5ft0h0Bng</t>
  </si>
  <si>
    <t>Laura Villegas</t>
  </si>
  <si>
    <t>Jose Edgar</t>
  </si>
  <si>
    <t>JoseEdgarLauraVillegas</t>
  </si>
  <si>
    <t>edgarlairavill@gmail.com</t>
  </si>
  <si>
    <t>https://nyu.qualtrics.com/jfe/form/SV_cHBZSKAMbGZAZ3E?Q_DL=fpAlPDz4E0Cx9Fe_cHBZSKAMbGZAZ3E_MLRP_0oHOo72H9hNGCNM</t>
  </si>
  <si>
    <t>Fernandez Farfan</t>
  </si>
  <si>
    <t>Angela N.</t>
  </si>
  <si>
    <t>AngelaN.FernandezFarfan</t>
  </si>
  <si>
    <t>18.8%</t>
  </si>
  <si>
    <t>87.6%</t>
  </si>
  <si>
    <t>73.36%</t>
  </si>
  <si>
    <t>anghi.f.117@gmail.com</t>
  </si>
  <si>
    <t>Vacaflor Benitez</t>
  </si>
  <si>
    <t>Miguel Ángel</t>
  </si>
  <si>
    <t>MiguelÁngelVacaflorBenitez</t>
  </si>
  <si>
    <t>16.2%</t>
  </si>
  <si>
    <t>82.54%</t>
  </si>
  <si>
    <t>miguel21317@gmail.com</t>
  </si>
  <si>
    <t>Saavedra</t>
  </si>
  <si>
    <t>Jhosmar javier</t>
  </si>
  <si>
    <t>JhosmarjavierSaavedra</t>
  </si>
  <si>
    <t>jhosmaroficial@gmail.com</t>
  </si>
  <si>
    <t>https://nyu.qualtrics.com/jfe/form/SV_cHBZSKAMbGZAZ3E?Q_DL=fpAlPDz4E0Cx9Fe_cHBZSKAMbGZAZ3E_MLRP_3wx4xzCM7wDCB1Q</t>
  </si>
  <si>
    <t>Rolando</t>
  </si>
  <si>
    <t>RolandoQuispe</t>
  </si>
  <si>
    <t>93.58%</t>
  </si>
  <si>
    <t>roapoqf@gmail.com</t>
  </si>
  <si>
    <t>Guarachi Cutili</t>
  </si>
  <si>
    <t>Ana Lizeth</t>
  </si>
  <si>
    <t>AnaLizethGuarachiCutili</t>
  </si>
  <si>
    <t>92.3%</t>
  </si>
  <si>
    <t>50.89%</t>
  </si>
  <si>
    <t>ana.liz.gc.10@gmail.com</t>
  </si>
  <si>
    <t>Gutierrez Espinoza</t>
  </si>
  <si>
    <t>Zulma Aurelia</t>
  </si>
  <si>
    <t>ZulmaAureliaGutierrezEspinoza</t>
  </si>
  <si>
    <t>36.5%</t>
  </si>
  <si>
    <t>4.68%</t>
  </si>
  <si>
    <t>zule-1-2@hotmail.com</t>
  </si>
  <si>
    <t>MAMANI HERRERA</t>
  </si>
  <si>
    <t>LUZ MARCELA</t>
  </si>
  <si>
    <t>LUZMARCELAMAMANIHERRERA</t>
  </si>
  <si>
    <t>46.04%</t>
  </si>
  <si>
    <t>luzmarcelamamaniherrera1@gmail.com</t>
  </si>
  <si>
    <t>https://nyu.qualtrics.com/jfe/form/SV_cHBZSKAMbGZAZ3E?Q_DL=fpAlPDz4E0Cx9Fe_cHBZSKAMbGZAZ3E_MLRP_eCN26mizKO6AyTI</t>
  </si>
  <si>
    <t>Enriquez Carvajal</t>
  </si>
  <si>
    <t>Erika</t>
  </si>
  <si>
    <t>ErikaEnriquezCarvajal</t>
  </si>
  <si>
    <t>86.02%</t>
  </si>
  <si>
    <t>eriikaenriiquez90@gmail.com</t>
  </si>
  <si>
    <t>https://nyu.qualtrics.com/jfe/form/SV_cHBZSKAMbGZAZ3E?Q_DL=fpAlPDz4E0Cx9Fe_cHBZSKAMbGZAZ3E_MLRP_9TyWPXVi96NNLds</t>
  </si>
  <si>
    <t>Estrada Chavez</t>
  </si>
  <si>
    <t>Raul Eduardo</t>
  </si>
  <si>
    <t>RaulEduardoEstradaChavez</t>
  </si>
  <si>
    <t>raulestradachavez@gmail.com</t>
  </si>
  <si>
    <t>https://nyu.qualtrics.com/jfe/form/SV_cHBZSKAMbGZAZ3E?Q_DL=fpAlPDz4E0Cx9Fe_cHBZSKAMbGZAZ3E_MLRP_1FbkV1jOdvA1Njg</t>
  </si>
  <si>
    <t>Rios Colque</t>
  </si>
  <si>
    <t>ELIZABETH</t>
  </si>
  <si>
    <t>ELIZABETHRiosColque</t>
  </si>
  <si>
    <t>lizi_ri_009@hotmail.com.ar</t>
  </si>
  <si>
    <t>https://nyu.qualtrics.com/jfe/form/SV_cHBZSKAMbGZAZ3E?Q_DL=fpAlPDz4E0Cx9Fe_cHBZSKAMbGZAZ3E_MLRP_9zamjdrgTiAoO10</t>
  </si>
  <si>
    <t>Paz toledo</t>
  </si>
  <si>
    <t>Maria Elda</t>
  </si>
  <si>
    <t>MariaEldaPaztoledo</t>
  </si>
  <si>
    <t>23.1%</t>
  </si>
  <si>
    <t>34.1%</t>
  </si>
  <si>
    <t>mariaeldapaztoledo@gmail.com</t>
  </si>
  <si>
    <t>Castro Medina</t>
  </si>
  <si>
    <t>Gabriela</t>
  </si>
  <si>
    <t>GabrielaCastroMedina</t>
  </si>
  <si>
    <t>castromedinagabriela3@gmail.com</t>
  </si>
  <si>
    <t>https://nyu.qualtrics.com/jfe/form/SV_cHBZSKAMbGZAZ3E?Q_DL=fpAlPDz4E0Cx9Fe_cHBZSKAMbGZAZ3E_MLRP_4UcKfFLvwU54AnQ</t>
  </si>
  <si>
    <t>ARUQUIPA ACHU</t>
  </si>
  <si>
    <t>JUNA TITO</t>
  </si>
  <si>
    <t>JUNATITOARUQUIPAACHU</t>
  </si>
  <si>
    <t>jtaruquipa@gmail.com</t>
  </si>
  <si>
    <t>https://nyu.qualtrics.com/jfe/form/SV_cHBZSKAMbGZAZ3E?Q_DL=fpAlPDz4E0Cx9Fe_cHBZSKAMbGZAZ3E_MLRP_a4PwvIeNxifWaWO</t>
  </si>
  <si>
    <t>VARGAS ALFARO</t>
  </si>
  <si>
    <t>CHRISTIAN RODRIGO</t>
  </si>
  <si>
    <t>CHRISTIANRODRIGOVARGASALFARO</t>
  </si>
  <si>
    <t>christianvar35@gmail.com</t>
  </si>
  <si>
    <t>https://nyu.qualtrics.com/jfe/form/SV_cHBZSKAMbGZAZ3E?Q_DL=fpAlPDz4E0Cx9Fe_cHBZSKAMbGZAZ3E_MLRP_7Uwj0zsWwWTbkZo</t>
  </si>
  <si>
    <t>Cordova Yucra</t>
  </si>
  <si>
    <t>Sthiyven Pablo</t>
  </si>
  <si>
    <t>SthiyvenPabloCordovaYucra</t>
  </si>
  <si>
    <t>85.13%</t>
  </si>
  <si>
    <t>zero59331@gmail.com</t>
  </si>
  <si>
    <t>Apaza Marce</t>
  </si>
  <si>
    <t>Paola Estela</t>
  </si>
  <si>
    <t>PaolaEstelaApazaMarce</t>
  </si>
  <si>
    <t>paola.apaza00@gmail.com</t>
  </si>
  <si>
    <t>https://nyu.qualtrics.com/jfe/form/SV_cHBZSKAMbGZAZ3E?Q_DL=fpAlPDz4E0Cx9Fe_cHBZSKAMbGZAZ3E_MLRP_dbPyjK9Zv5aEL9s</t>
  </si>
  <si>
    <t>Pinedo Lopez</t>
  </si>
  <si>
    <t>Rossicela Belen</t>
  </si>
  <si>
    <t>RossicelaBelenPinedoLopez</t>
  </si>
  <si>
    <t>81.61%</t>
  </si>
  <si>
    <t>rossicelapinedo@gmail.com</t>
  </si>
  <si>
    <t>https://nyu.qualtrics.com/jfe/form/SV_cHBZSKAMbGZAZ3E?Q_DL=fpAlPDz4E0Cx9Fe_cHBZSKAMbGZAZ3E_MLRP_5dTwFXLQyd9MDae</t>
  </si>
  <si>
    <t>Huallpara R.</t>
  </si>
  <si>
    <t>Freddy Eduardo</t>
  </si>
  <si>
    <t>FreddyEduardoHuallparaR.</t>
  </si>
  <si>
    <t>ehuallpara13@gmail.com</t>
  </si>
  <si>
    <t>https://nyu.qualtrics.com/jfe/form/SV_cHBZSKAMbGZAZ3E?Q_DL=fpAlPDz4E0Cx9Fe_cHBZSKAMbGZAZ3E_MLRP_bpIsDxnCgzI39j0</t>
  </si>
  <si>
    <t>Medina Blanco</t>
  </si>
  <si>
    <t>Fabricio Humberto</t>
  </si>
  <si>
    <t>FabricioHumbertoMedinaBlanco</t>
  </si>
  <si>
    <t>87.04%</t>
  </si>
  <si>
    <t>fabriciohumbertomedinablanco@gmail.com</t>
  </si>
  <si>
    <t>Calani Choque</t>
  </si>
  <si>
    <t>Juan Elvis</t>
  </si>
  <si>
    <t>JuanElvisCalaniChoque</t>
  </si>
  <si>
    <t>99.2%</t>
  </si>
  <si>
    <t>69.46%</t>
  </si>
  <si>
    <t>jelviscalani@gmail.com</t>
  </si>
  <si>
    <t>Condori Rafael</t>
  </si>
  <si>
    <t>William</t>
  </si>
  <si>
    <t>WilliamCondoriRafael</t>
  </si>
  <si>
    <t>55.2%</t>
  </si>
  <si>
    <t>59.1%</t>
  </si>
  <si>
    <t>22.22%</t>
  </si>
  <si>
    <t>william-cr2011@hotmail.com</t>
  </si>
  <si>
    <t>Cordero Alvizuri</t>
  </si>
  <si>
    <t>Ivana Belen</t>
  </si>
  <si>
    <t>IvanaBelenCorderoAlvizuri</t>
  </si>
  <si>
    <t>zaynm4665@gmail.com</t>
  </si>
  <si>
    <t>https://nyu.qualtrics.com/jfe/form/SV_cHBZSKAMbGZAZ3E?Q_DL=fpAlPDz4E0Cx9Fe_cHBZSKAMbGZAZ3E_MLRP_4UAc6n1mzhQY18i</t>
  </si>
  <si>
    <t>Alvarez Montealegre</t>
  </si>
  <si>
    <t>Daniela Sulay</t>
  </si>
  <si>
    <t>DanielaSulayAlvarezMontealegre</t>
  </si>
  <si>
    <t>samalvarez15072127@gmail.com</t>
  </si>
  <si>
    <t>Mamani Quispe</t>
  </si>
  <si>
    <t>Ana Cristina</t>
  </si>
  <si>
    <t>AnaCristinaMamaniQuispe</t>
  </si>
  <si>
    <t>yeyu050689@gmail.com</t>
  </si>
  <si>
    <t>https://nyu.qualtrics.com/jfe/form/SV_cHBZSKAMbGZAZ3E?Q_DL=fpAlPDz4E0Cx9Fe_cHBZSKAMbGZAZ3E_MLRP_bKGlNP7ITRMbNLo</t>
  </si>
  <si>
    <t>Montes Choquehuanca</t>
  </si>
  <si>
    <t>Wiñay Wara</t>
  </si>
  <si>
    <t>WiñayWaraMontesChoquehuanca</t>
  </si>
  <si>
    <t>waramontesch@gmail.com</t>
  </si>
  <si>
    <t>https://nyu.qualtrics.com/jfe/form/SV_cHBZSKAMbGZAZ3E?Q_DL=fpAlPDz4E0Cx9Fe_cHBZSKAMbGZAZ3E_MLRP_2srmOFe0aq9CTau</t>
  </si>
  <si>
    <t>Calvimontes Luna</t>
  </si>
  <si>
    <t>Hilvia Roxanne</t>
  </si>
  <si>
    <t>HilviaRoxanneCalvimontesLuna</t>
  </si>
  <si>
    <t>hilvia.r.luna@gmail.com</t>
  </si>
  <si>
    <t>https://nyu.qualtrics.com/jfe/form/SV_cHBZSKAMbGZAZ3E?Q_DL=fpAlPDz4E0Cx9Fe_cHBZSKAMbGZAZ3E_MLRP_5hhVbRdmEbzz7ls</t>
  </si>
  <si>
    <t>Flores Gomez</t>
  </si>
  <si>
    <t>Dayana Daniela</t>
  </si>
  <si>
    <t>DayanaDanielaFloresGomez</t>
  </si>
  <si>
    <t>98.89%</t>
  </si>
  <si>
    <t>dayanaflores1758@gmail.com</t>
  </si>
  <si>
    <t>Columba Fernandez</t>
  </si>
  <si>
    <t>Alejandra</t>
  </si>
  <si>
    <t>AlejandraColumbaFernandez</t>
  </si>
  <si>
    <t>91.67%</t>
  </si>
  <si>
    <t>acolumba99@gmail.com</t>
  </si>
  <si>
    <t>GUARACHI ESCOBAR</t>
  </si>
  <si>
    <t>CRISAULO HENRRY</t>
  </si>
  <si>
    <t>CRISAULOHENRRYGUARACHIESCOBAR</t>
  </si>
  <si>
    <t>z0440zlive@gmail.com</t>
  </si>
  <si>
    <t>https://nyu.qualtrics.com/jfe/form/SV_cHBZSKAMbGZAZ3E?Q_DL=fpAlPDz4E0Cx9Fe_cHBZSKAMbGZAZ3E_MLRP_cYZaHmsHhFMg0ke</t>
  </si>
  <si>
    <t>Cruz Coritza</t>
  </si>
  <si>
    <t>Camila Fiorela</t>
  </si>
  <si>
    <t>CamilaFiorelaCruzCoritza</t>
  </si>
  <si>
    <t>8.7%</t>
  </si>
  <si>
    <t>cruzcamila629@gmail.com</t>
  </si>
  <si>
    <t>Flores Apaza</t>
  </si>
  <si>
    <t>Karen</t>
  </si>
  <si>
    <t>KarenFloresApaza</t>
  </si>
  <si>
    <t>10.5%</t>
  </si>
  <si>
    <t>97.22%</t>
  </si>
  <si>
    <t>flores.9923342@gmail.com</t>
  </si>
  <si>
    <t>Meza Crespo</t>
  </si>
  <si>
    <t>Dario Mauricio</t>
  </si>
  <si>
    <t>DarioMauricioMezaCrespo</t>
  </si>
  <si>
    <t>dariomezacrespo@gmail.com</t>
  </si>
  <si>
    <t>ROSAS VILLANUEVA</t>
  </si>
  <si>
    <t>PATRICIA NILDA</t>
  </si>
  <si>
    <t>PATRICIANILDAROSASVILLANUEVA</t>
  </si>
  <si>
    <t>danielnataneli1418@gmail.com</t>
  </si>
  <si>
    <t>Sullcani Ajoruro</t>
  </si>
  <si>
    <t>Edith</t>
  </si>
  <si>
    <t>EdithSullcaniAjoruro</t>
  </si>
  <si>
    <t>46.2%</t>
  </si>
  <si>
    <t>80.8%</t>
  </si>
  <si>
    <t>52.18%</t>
  </si>
  <si>
    <t>mimiedithsullcanivargas@gmail.com</t>
  </si>
  <si>
    <t>Varja Chambi</t>
  </si>
  <si>
    <t>Carla</t>
  </si>
  <si>
    <t>CarlaVarjaChambi</t>
  </si>
  <si>
    <t>carlavarja03@gmail.com</t>
  </si>
  <si>
    <t>https://nyu.qualtrics.com/jfe/form/SV_cHBZSKAMbGZAZ3E?Q_DL=fpAlPDz4E0Cx9Fe_cHBZSKAMbGZAZ3E_MLRP_cClijScRvfHVSZw</t>
  </si>
  <si>
    <t>Torres Gemio</t>
  </si>
  <si>
    <t>Luis Fernando</t>
  </si>
  <si>
    <t>LuisFernandoTorresGemio</t>
  </si>
  <si>
    <t>55.7%</t>
  </si>
  <si>
    <t>67.5%</t>
  </si>
  <si>
    <t>31.55%</t>
  </si>
  <si>
    <t>ftorresg9@gmail.com</t>
  </si>
  <si>
    <t>https://nyu.qualtrics.com/jfe/form/SV_cHBZSKAMbGZAZ3E?Q_DL=fpAlPDz4E0Cx9Fe_cHBZSKAMbGZAZ3E_MLRP_daHoo26In9UzZRQ</t>
  </si>
  <si>
    <t>Maita Salazar</t>
  </si>
  <si>
    <t>Jorge Jhoel</t>
  </si>
  <si>
    <t>JorgeJhoelMaitaSalazar</t>
  </si>
  <si>
    <t>74.68%</t>
  </si>
  <si>
    <t>jorgejhoel666maita@gmail.com</t>
  </si>
  <si>
    <t>Barrios Barrientos</t>
  </si>
  <si>
    <t>María Ines</t>
  </si>
  <si>
    <t>MaríaInesBarriosBarrientos</t>
  </si>
  <si>
    <t>94.31%</t>
  </si>
  <si>
    <t>mariainesbb2000@gmail.com</t>
  </si>
  <si>
    <t>Galvez Palacios</t>
  </si>
  <si>
    <t>Karla Romina</t>
  </si>
  <si>
    <t>KarlaRominaGalvezPalacios</t>
  </si>
  <si>
    <t>9.6%</t>
  </si>
  <si>
    <t>87.3%</t>
  </si>
  <si>
    <t>karlagalvezz849@gmail.com</t>
  </si>
  <si>
    <t>Chambi Bohorquez</t>
  </si>
  <si>
    <t>Marcelo Ivan</t>
  </si>
  <si>
    <t>MarceloIvanChambiBohorquez</t>
  </si>
  <si>
    <t>93.06%</t>
  </si>
  <si>
    <t>mchambibohorquez7@gmail.com</t>
  </si>
  <si>
    <t>Rueda Galean</t>
  </si>
  <si>
    <t>Jussara</t>
  </si>
  <si>
    <t>JussaraRuedaGalean</t>
  </si>
  <si>
    <t>14.5%</t>
  </si>
  <si>
    <t>ruedagalean@gmail.com</t>
  </si>
  <si>
    <t>https://nyu.qualtrics.com/jfe/form/SV_cHBZSKAMbGZAZ3E?Q_DL=fpAlPDz4E0Cx9Fe_cHBZSKAMbGZAZ3E_MLRP_aabZiqcY4cQXJ5Q</t>
  </si>
  <si>
    <t>Quiroga Aguilar</t>
  </si>
  <si>
    <t>Nicole Heiddy</t>
  </si>
  <si>
    <t>NicoleHeiddyQuirogaAguilar</t>
  </si>
  <si>
    <t>nikomundo18aurora@gmail.com</t>
  </si>
  <si>
    <t>https://nyu.qualtrics.com/jfe/form/SV_cHBZSKAMbGZAZ3E?Q_DL=fpAlPDz4E0Cx9Fe_cHBZSKAMbGZAZ3E_MLRP_23mPsIXdQ3Rcs2a</t>
  </si>
  <si>
    <t>Esquivel Paco</t>
  </si>
  <si>
    <t>Victor</t>
  </si>
  <si>
    <t>VictorEsquivelPaco</t>
  </si>
  <si>
    <t>3.8%</t>
  </si>
  <si>
    <t>victoresquivelpaco@gmail.com</t>
  </si>
  <si>
    <t>GARECA CAREAGA</t>
  </si>
  <si>
    <t>ADRIANA MARCELA</t>
  </si>
  <si>
    <t>ADRIANAMARCELAGARECACAREAGA</t>
  </si>
  <si>
    <t>adrianamarcelagareca@gmail.com</t>
  </si>
  <si>
    <t>https://nyu.qualtrics.com/jfe/form/SV_cHBZSKAMbGZAZ3E?Q_DL=fpAlPDz4E0Cx9Fe_cHBZSKAMbGZAZ3E_MLRP_72MBd6Dhp8nBKdw</t>
  </si>
  <si>
    <t>Paye Flores</t>
  </si>
  <si>
    <t>Ivan</t>
  </si>
  <si>
    <t>IvanPayeFlores</t>
  </si>
  <si>
    <t>91.5%</t>
  </si>
  <si>
    <t>53.66%</t>
  </si>
  <si>
    <t>paypopaye611@gmail.com</t>
  </si>
  <si>
    <t>https://nyu.qualtrics.com/jfe/form/SV_cHBZSKAMbGZAZ3E?Q_DL=fpAlPDz4E0Cx9Fe_cHBZSKAMbGZAZ3E_MLRP_dgLG1twkwRQNzCK</t>
  </si>
  <si>
    <t>Morales Diaz</t>
  </si>
  <si>
    <t>Martín Leonel</t>
  </si>
  <si>
    <t>MartínLeonelMoralesDiaz</t>
  </si>
  <si>
    <t>76.73%</t>
  </si>
  <si>
    <t>moralesdiazmartin44@gmail.com</t>
  </si>
  <si>
    <t>Palma</t>
  </si>
  <si>
    <t>Susana</t>
  </si>
  <si>
    <t>SusanaPalma</t>
  </si>
  <si>
    <t>26.3%</t>
  </si>
  <si>
    <t>73.29%</t>
  </si>
  <si>
    <t>Yoset_g6@hotmail.com</t>
  </si>
  <si>
    <t>Garcia Rios</t>
  </si>
  <si>
    <t>Rina Marcela</t>
  </si>
  <si>
    <t>RinaMarcelaGarciaRios</t>
  </si>
  <si>
    <t>75.87%</t>
  </si>
  <si>
    <t>rinamarcelagarciarios1305@gmail.com</t>
  </si>
  <si>
    <t>https://nyu.qualtrics.com/jfe/form/SV_cHBZSKAMbGZAZ3E?Q_DL=fpAlPDz4E0Cx9Fe_cHBZSKAMbGZAZ3E_MLRP_0U1ytXRhSyEJCaG</t>
  </si>
  <si>
    <t>Callizaya Usnayo</t>
  </si>
  <si>
    <t>LuisFernandoCallizayaUsnayo</t>
  </si>
  <si>
    <t>1.7%</t>
  </si>
  <si>
    <t>16.67%</t>
  </si>
  <si>
    <t>usnayo07@gmail.com</t>
  </si>
  <si>
    <t>Tucupa Quispe</t>
  </si>
  <si>
    <t>Noemi Daniela</t>
  </si>
  <si>
    <t>NoemiDanielaTucupaQuispe</t>
  </si>
  <si>
    <t>88.06%</t>
  </si>
  <si>
    <t>noemidanielatucupaquispe@gmail.com</t>
  </si>
  <si>
    <t>https://nyu.qualtrics.com/jfe/form/SV_cHBZSKAMbGZAZ3E?Q_DL=fpAlPDz4E0Cx9Fe_cHBZSKAMbGZAZ3E_MLRP_0wd0c5rgyEhhtmS</t>
  </si>
  <si>
    <t>Ortiz Mamani</t>
  </si>
  <si>
    <t>Noelia Anahi</t>
  </si>
  <si>
    <t>NoeliaAnahiOrtizMamani</t>
  </si>
  <si>
    <t>88.89%</t>
  </si>
  <si>
    <t>noeliaanahiortizmamani@gmail.com</t>
  </si>
  <si>
    <t>Ancalle Ponce</t>
  </si>
  <si>
    <t>Edgar Marcelo</t>
  </si>
  <si>
    <t>EdgarMarceloAncallePonce</t>
  </si>
  <si>
    <t>2.78%</t>
  </si>
  <si>
    <t>ancalleponcemarcelo@gmail.com</t>
  </si>
  <si>
    <t>Chirinos Sanchez</t>
  </si>
  <si>
    <t>Ramiro Fidel</t>
  </si>
  <si>
    <t>RamiroFidelChirinosSanchez</t>
  </si>
  <si>
    <t>ramirofidelchs@gmail.com</t>
  </si>
  <si>
    <t>https://nyu.qualtrics.com/jfe/form/SV_cHBZSKAMbGZAZ3E?Q_DL=fpAlPDz4E0Cx9Fe_cHBZSKAMbGZAZ3E_MLRP_eXmKY8K70uwFOw6</t>
  </si>
  <si>
    <t>Gonzales Apaza</t>
  </si>
  <si>
    <t>Carla Yamile</t>
  </si>
  <si>
    <t>CarlaYamileGonzalesApaza</t>
  </si>
  <si>
    <t>94.44%</t>
  </si>
  <si>
    <t>carlayamilegonzalesapaza@gmail.com</t>
  </si>
  <si>
    <t>https://nyu.qualtrics.com/jfe/form/SV_cHBZSKAMbGZAZ3E?Q_DL=fpAlPDz4E0Cx9Fe_cHBZSKAMbGZAZ3E_MLRP_3RcuYshGUK1wr1c</t>
  </si>
  <si>
    <t>Llanos</t>
  </si>
  <si>
    <t>Michelle Andrea</t>
  </si>
  <si>
    <t>MichelleAndreaLlanos</t>
  </si>
  <si>
    <t>73.69%</t>
  </si>
  <si>
    <t>llmichelleandrea@gmail.com</t>
  </si>
  <si>
    <t>Canaveral Velasco</t>
  </si>
  <si>
    <t>Karla</t>
  </si>
  <si>
    <t>KarlaCanaveralVelasco</t>
  </si>
  <si>
    <t>96.2%</t>
  </si>
  <si>
    <t>82.31%</t>
  </si>
  <si>
    <t>karla4everalone@gmail.com</t>
  </si>
  <si>
    <t>Villafuerte Zamorano</t>
  </si>
  <si>
    <t>Fernando</t>
  </si>
  <si>
    <t>FernandoVillafuerteZamorano</t>
  </si>
  <si>
    <t>fernanditovtz.25@gmail.com</t>
  </si>
  <si>
    <t>https://nyu.qualtrics.com/jfe/form/SV_cHBZSKAMbGZAZ3E?Q_DL=fpAlPDz4E0Cx9Fe_cHBZSKAMbGZAZ3E_MLRP_9LiCItBcGMoLQUu</t>
  </si>
  <si>
    <t>Rojas Mamani</t>
  </si>
  <si>
    <t>Denisse Andrea</t>
  </si>
  <si>
    <t>DenisseAndreaRojasMamani</t>
  </si>
  <si>
    <t>denisse.rojas@ucb.edu.bo</t>
  </si>
  <si>
    <t>https://nyu.qualtrics.com/jfe/form/SV_cHBZSKAMbGZAZ3E?Q_DL=fpAlPDz4E0Cx9Fe_cHBZSKAMbGZAZ3E_MLRP_4Yhw9hkp8JBNC3c</t>
  </si>
  <si>
    <t>Espinoza Charca</t>
  </si>
  <si>
    <t>Sandra</t>
  </si>
  <si>
    <t>SandraEspinozaCharca</t>
  </si>
  <si>
    <t>69.7%</t>
  </si>
  <si>
    <t>espinozasandra110@gmail.com</t>
  </si>
  <si>
    <t>https://nyu.qualtrics.com/jfe/form/SV_cHBZSKAMbGZAZ3E?Q_DL=fpAlPDz4E0Cx9Fe_cHBZSKAMbGZAZ3E_MLRP_5gvNYPNV6ZTav8q</t>
  </si>
  <si>
    <t>Paco Ticona</t>
  </si>
  <si>
    <t>Gabriela Alejandra</t>
  </si>
  <si>
    <t>GabrielaAlejandraPacoTicona</t>
  </si>
  <si>
    <t>84.6%</t>
  </si>
  <si>
    <t>101.98%</t>
  </si>
  <si>
    <t>gabialebe@gmail.com</t>
  </si>
  <si>
    <t>Yupanqui Condori</t>
  </si>
  <si>
    <t>Edith Mariela</t>
  </si>
  <si>
    <t>EdithMarielaYupanquiCondori</t>
  </si>
  <si>
    <t>38.5%</t>
  </si>
  <si>
    <t>84.26%</t>
  </si>
  <si>
    <t>abaddonedith@gmail.com</t>
  </si>
  <si>
    <t>Callisaya Choquetarqui</t>
  </si>
  <si>
    <t>SandraCallisayaChoquetarqui</t>
  </si>
  <si>
    <t>97.35%</t>
  </si>
  <si>
    <t>sandrexcallisaya@gmail.com</t>
  </si>
  <si>
    <t>Arce soria</t>
  </si>
  <si>
    <t>Jorge Dennis</t>
  </si>
  <si>
    <t>JorgeDennisArcesoria</t>
  </si>
  <si>
    <t>arcejorge.0712@gmail.com</t>
  </si>
  <si>
    <t>https://nyu.qualtrics.com/jfe/form/SV_cHBZSKAMbGZAZ3E?Q_DL=fpAlPDz4E0Cx9Fe_cHBZSKAMbGZAZ3E_MLRP_8CgUJjZzIbOmk4K</t>
  </si>
  <si>
    <t>Molina Quispe</t>
  </si>
  <si>
    <t>Abigail</t>
  </si>
  <si>
    <t>AbigailMolinaQuispe</t>
  </si>
  <si>
    <t>abbymolina30189@gmail.com</t>
  </si>
  <si>
    <t>https://nyu.qualtrics.com/jfe/form/SV_cHBZSKAMbGZAZ3E?Q_DL=fpAlPDz4E0Cx9Fe_cHBZSKAMbGZAZ3E_MLRP_4TKLInSX4FTuqfs</t>
  </si>
  <si>
    <t>Chavez</t>
  </si>
  <si>
    <t>Mario</t>
  </si>
  <si>
    <t>MarioChavez</t>
  </si>
  <si>
    <t>mc2685@hotmail.com</t>
  </si>
  <si>
    <t>KASA RAMiREZ</t>
  </si>
  <si>
    <t>ADRIÁN ADOLFO</t>
  </si>
  <si>
    <t>ADRIÁNADOLFOKASARAMiREZ</t>
  </si>
  <si>
    <t>hitercito2016@gmail.com</t>
  </si>
  <si>
    <t>https://nyu.qualtrics.com/jfe/form/SV_cHBZSKAMbGZAZ3E?Q_DL=fpAlPDz4E0Cx9Fe_cHBZSKAMbGZAZ3E_MLRP_8hQyBlFKhSu3aYe</t>
  </si>
  <si>
    <t>Avila Quispe</t>
  </si>
  <si>
    <t>Marcia Arantza</t>
  </si>
  <si>
    <t>MarciaArantzaAvilaQuispe</t>
  </si>
  <si>
    <t>22.2%</t>
  </si>
  <si>
    <t>arantzamaaqarantza@gmail.com</t>
  </si>
  <si>
    <t>Apacani Flores</t>
  </si>
  <si>
    <t>Britanny Eowin</t>
  </si>
  <si>
    <t>BritannyEowinApacaniFlores</t>
  </si>
  <si>
    <t>britishka2005@gmail.com</t>
  </si>
  <si>
    <t>Quintanilla Antequera</t>
  </si>
  <si>
    <t>Erika Vesna</t>
  </si>
  <si>
    <t>ErikaVesnaQuintanillaAntequera</t>
  </si>
  <si>
    <t>quintanilla.antequera.erika.vesna@gmail.com</t>
  </si>
  <si>
    <t>Sanchez Choque</t>
  </si>
  <si>
    <t>Emily Camila</t>
  </si>
  <si>
    <t>EmilyCamilaSanchezChoque</t>
  </si>
  <si>
    <t>68.78%</t>
  </si>
  <si>
    <t>emycamyl@gmail.com</t>
  </si>
  <si>
    <t>Arnez Espindola</t>
  </si>
  <si>
    <t>Carla Belen</t>
  </si>
  <si>
    <t>CarlaBelenArnezEspindola</t>
  </si>
  <si>
    <t>carlaarnez5@gmail.com</t>
  </si>
  <si>
    <t>https://nyu.qualtrics.com/jfe/form/SV_cHBZSKAMbGZAZ3E?Q_DL=fpAlPDz4E0Cx9Fe_cHBZSKAMbGZAZ3E_MLRP_eJS59bSjj09sJGS</t>
  </si>
  <si>
    <t>Garcia Segovia</t>
  </si>
  <si>
    <t>FernandoGarciaSegovia</t>
  </si>
  <si>
    <t>fernandogs1997@gmail.com</t>
  </si>
  <si>
    <t>Torrico Torrico</t>
  </si>
  <si>
    <t>Jhon Bruno</t>
  </si>
  <si>
    <t>JhonBrunoTorricoTorrico</t>
  </si>
  <si>
    <t>jhonbrunotorrico@gmail.com</t>
  </si>
  <si>
    <t>https://nyu.qualtrics.com/jfe/form/SV_cHBZSKAMbGZAZ3E?Q_DL=fpAlPDz4E0Cx9Fe_cHBZSKAMbGZAZ3E_MLRP_ac0e6Z2DFj3nTGC</t>
  </si>
  <si>
    <t>Vargas Zambrana</t>
  </si>
  <si>
    <t>Victoria Alejandra</t>
  </si>
  <si>
    <t>VictoriaAlejandraVargasZambrana</t>
  </si>
  <si>
    <t>101.59%</t>
  </si>
  <si>
    <t>vicozambrana198@gmail.com</t>
  </si>
  <si>
    <t>Chambilla</t>
  </si>
  <si>
    <t>Natalia</t>
  </si>
  <si>
    <t>NataliaChambilla</t>
  </si>
  <si>
    <t>daydreamn956@gmail.com</t>
  </si>
  <si>
    <t>Vaca Quiroga</t>
  </si>
  <si>
    <t>José Luis</t>
  </si>
  <si>
    <t>JoséLuisVacaQuiroga</t>
  </si>
  <si>
    <t>80.56%</t>
  </si>
  <si>
    <t>joseluis.vacaquiroga@gmail.com</t>
  </si>
  <si>
    <t>https://nyu.qualtrics.com/jfe/form/SV_cHBZSKAMbGZAZ3E?Q_DL=fpAlPDz4E0Cx9Fe_cHBZSKAMbGZAZ3E_MLRP_3z4Ik5RxmuoedXU</t>
  </si>
  <si>
    <t>Pajsi Colquehuanca</t>
  </si>
  <si>
    <t>Zulema Yhenny</t>
  </si>
  <si>
    <t>ZulemaYhennyPajsiColquehuanca</t>
  </si>
  <si>
    <t>13.5%</t>
  </si>
  <si>
    <t>zulye.paj321@gmail.com</t>
  </si>
  <si>
    <t>Cujpi Espinal</t>
  </si>
  <si>
    <t>Rebeca</t>
  </si>
  <si>
    <t>RebecaCujpiEspinal</t>
  </si>
  <si>
    <t>cujpiespinalrebeca@gmail.com</t>
  </si>
  <si>
    <t>https://nyu.qualtrics.com/jfe/form/SV_cHBZSKAMbGZAZ3E?Q_DL=fpAlPDz4E0Cx9Fe_cHBZSKAMbGZAZ3E_MLRP_1ZGtDfViKjOHBv8</t>
  </si>
  <si>
    <t>Arias Belmont</t>
  </si>
  <si>
    <t>Karla Alexandra</t>
  </si>
  <si>
    <t>KarlaAlexandraAriasBelmont</t>
  </si>
  <si>
    <t>karalx13@gmail.com</t>
  </si>
  <si>
    <t>Hurtado Valencia</t>
  </si>
  <si>
    <t>Jose Manuel</t>
  </si>
  <si>
    <t>JoseManuelHurtadoValencia</t>
  </si>
  <si>
    <t>28.2%</t>
  </si>
  <si>
    <t>95.2%</t>
  </si>
  <si>
    <t>40.28%</t>
  </si>
  <si>
    <t>manulsd000@gmail.com</t>
  </si>
  <si>
    <t>https://nyu.qualtrics.com/jfe/form/SV_cHBZSKAMbGZAZ3E?Q_DL=fpAlPDz4E0Cx9Fe_cHBZSKAMbGZAZ3E_MLRP_8e2rrEfeKSLjPts</t>
  </si>
  <si>
    <t>PACOSILLO TORREZ</t>
  </si>
  <si>
    <t>DAMARIZ MICHAEL</t>
  </si>
  <si>
    <t>DAMARIZMICHAELPACOSILLOTORREZ</t>
  </si>
  <si>
    <t>pacosillomichell@gmail.com</t>
  </si>
  <si>
    <t>https://nyu.qualtrics.com/jfe/form/SV_cHBZSKAMbGZAZ3E?Q_DL=fpAlPDz4E0Cx9Fe_cHBZSKAMbGZAZ3E_MLRP_cMY5VrIPEBEvllQ</t>
  </si>
  <si>
    <t>VILCA NINA</t>
  </si>
  <si>
    <t>JUAN ELOY</t>
  </si>
  <si>
    <t>JUANELOYVILCANINA</t>
  </si>
  <si>
    <t>juaneloyvn@gmail.com</t>
  </si>
  <si>
    <t>https://nyu.qualtrics.com/jfe/form/SV_cHBZSKAMbGZAZ3E?Q_DL=fpAlPDz4E0Cx9Fe_cHBZSKAMbGZAZ3E_MLRP_cuzzJlcfAJCfc0e</t>
  </si>
  <si>
    <t>Morales Alvarez</t>
  </si>
  <si>
    <t>Rocío Felicidad</t>
  </si>
  <si>
    <t>RocíoFelicidadMoralesAlvarez</t>
  </si>
  <si>
    <t>78.6%</t>
  </si>
  <si>
    <t>89.29%</t>
  </si>
  <si>
    <t>evangheline.98@gmail.com</t>
  </si>
  <si>
    <t>https://nyu.qualtrics.com/jfe/form/SV_cHBZSKAMbGZAZ3E?Q_DL=fpAlPDz4E0Cx9Fe_cHBZSKAMbGZAZ3E_MLRP_3xjn2jsZEyH8Krk</t>
  </si>
  <si>
    <t>Ramirez Pari</t>
  </si>
  <si>
    <t>Karen Erika</t>
  </si>
  <si>
    <t>KarenErikaRamirezPari</t>
  </si>
  <si>
    <t>96.76%</t>
  </si>
  <si>
    <t>parierika58@gmail.com</t>
  </si>
  <si>
    <t>Patino Caba</t>
  </si>
  <si>
    <t>Nicolé Daniela</t>
  </si>
  <si>
    <t>NicoléDanielaPatinoCaba</t>
  </si>
  <si>
    <t>danielita_1523@yahoo.es</t>
  </si>
  <si>
    <t>Laura Huasco</t>
  </si>
  <si>
    <t>Carlos</t>
  </si>
  <si>
    <t>CarlosLauraHuasco</t>
  </si>
  <si>
    <t>carlos.fcb58@gmail.com</t>
  </si>
  <si>
    <t>https://nyu.qualtrics.com/jfe/form/SV_cHBZSKAMbGZAZ3E?Q_DL=fpAlPDz4E0Cx9Fe_cHBZSKAMbGZAZ3E_MLRP_bQ2YBeR53HOb8do</t>
  </si>
  <si>
    <t>Martinez Marquez</t>
  </si>
  <si>
    <t>Nathalia</t>
  </si>
  <si>
    <t>NathaliaMartinezMarquez</t>
  </si>
  <si>
    <t>96.02%</t>
  </si>
  <si>
    <t>nathymartinezmarquez@gmail.com</t>
  </si>
  <si>
    <t>5.92E+10</t>
  </si>
  <si>
    <t>Marquez Guarachi</t>
  </si>
  <si>
    <t>Sarai victoria</t>
  </si>
  <si>
    <t>SaraivictoriaMarquezGuarachi</t>
  </si>
  <si>
    <t>zarqzimarquez@gmail.com</t>
  </si>
  <si>
    <t>https://nyu.qualtrics.com/jfe/form/SV_cHBZSKAMbGZAZ3E?Q_DL=fpAlPDz4E0Cx9Fe_cHBZSKAMbGZAZ3E_MLRP_37xW0zxIw38bsbA</t>
  </si>
  <si>
    <t>Tupa Salazar</t>
  </si>
  <si>
    <t>Ricardo Gael</t>
  </si>
  <si>
    <t>RicardoGaelTupaSalazar</t>
  </si>
  <si>
    <t>10.6%</t>
  </si>
  <si>
    <t>ricardo.gts1213@gmail.com</t>
  </si>
  <si>
    <t>https://nyu.qualtrics.com/jfe/form/SV_cHBZSKAMbGZAZ3E?Q_DL=fpAlPDz4E0Cx9Fe_cHBZSKAMbGZAZ3E_MLRP_9XlvIk9hexF6ExE</t>
  </si>
  <si>
    <t>Condori Miranda</t>
  </si>
  <si>
    <t>Doris Milenka</t>
  </si>
  <si>
    <t>DorisMilenkaCondoriMiranda</t>
  </si>
  <si>
    <t>condorid22@gmail.com</t>
  </si>
  <si>
    <t>Huanca Laura</t>
  </si>
  <si>
    <t>Ibeth Claret</t>
  </si>
  <si>
    <t>IbethClaretHuancaLaura</t>
  </si>
  <si>
    <t>75.93%</t>
  </si>
  <si>
    <t>ibeth.huanca.laura@gmail.com</t>
  </si>
  <si>
    <t>Flores Zapana</t>
  </si>
  <si>
    <t>Kaila Valentina</t>
  </si>
  <si>
    <t>KailaValentinaFloresZapana</t>
  </si>
  <si>
    <t>kailavalentinafloreszapana@gmail.com</t>
  </si>
  <si>
    <t>https://nyu.qualtrics.com/jfe/form/SV_cHBZSKAMbGZAZ3E?Q_DL=fpAlPDz4E0Cx9Fe_cHBZSKAMbGZAZ3E_MLRP_a2Uztil4E1W8Vka</t>
  </si>
  <si>
    <t>Velarde Quispe</t>
  </si>
  <si>
    <t>Wara Belen</t>
  </si>
  <si>
    <t>WaraBelenVelardeQuispe</t>
  </si>
  <si>
    <t>belen04.wbv@gmail.com</t>
  </si>
  <si>
    <t>https://nyu.qualtrics.com/jfe/form/SV_cHBZSKAMbGZAZ3E?Q_DL=fpAlPDz4E0Cx9Fe_cHBZSKAMbGZAZ3E_MLRP_dnx8b6HNHusefci</t>
  </si>
  <si>
    <t>Velasquez Saavedra</t>
  </si>
  <si>
    <t>Harol Offman</t>
  </si>
  <si>
    <t>HarolOffmanVelasquezSaavedra</t>
  </si>
  <si>
    <t>velasquez_harol@hotmail.com</t>
  </si>
  <si>
    <t>https://nyu.qualtrics.com/jfe/form/SV_cHBZSKAMbGZAZ3E?Q_DL=fpAlPDz4E0Cx9Fe_cHBZSKAMbGZAZ3E_MLRP_e4jZKQPnuSdGUGW</t>
  </si>
  <si>
    <t>Mendoza Mendoza</t>
  </si>
  <si>
    <t>Ema</t>
  </si>
  <si>
    <t>EmaMendozaMendoza</t>
  </si>
  <si>
    <t>mendozamendozaema123@gmail.com</t>
  </si>
  <si>
    <t>https://nyu.qualtrics.com/jfe/form/SV_cHBZSKAMbGZAZ3E?Q_DL=fpAlPDz4E0Cx9Fe_cHBZSKAMbGZAZ3E_MLRP_0okhHg4G31QJWDQ</t>
  </si>
  <si>
    <t>Urdininea Callejas</t>
  </si>
  <si>
    <t>Ernesto</t>
  </si>
  <si>
    <t>ErnestoUrdinineaCallejas</t>
  </si>
  <si>
    <t>kirnyzjajaja@gmail.com</t>
  </si>
  <si>
    <t>https://nyu.qualtrics.com/jfe/form/SV_cHBZSKAMbGZAZ3E?Q_DL=fpAlPDz4E0Cx9Fe_cHBZSKAMbGZAZ3E_MLRP_7VcD4IFodicJMge</t>
  </si>
  <si>
    <t>Buchapi Tapia</t>
  </si>
  <si>
    <t>Emerson Basarab</t>
  </si>
  <si>
    <t>EmersonBasarabBuchapiTapia</t>
  </si>
  <si>
    <t>emersonbbtapia1210@gmail.com</t>
  </si>
  <si>
    <t>CRUZ CANAZA</t>
  </si>
  <si>
    <t>DANIEL VLADIMIR</t>
  </si>
  <si>
    <t>DANIELVLADIMIRCRUZCANAZA</t>
  </si>
  <si>
    <t>danielrocks1996@gmail.com</t>
  </si>
  <si>
    <t>https://nyu.qualtrics.com/jfe/form/SV_cHBZSKAMbGZAZ3E?Q_DL=fpAlPDz4E0Cx9Fe_cHBZSKAMbGZAZ3E_MLRP_4ONnGHJ34zuDQ1M</t>
  </si>
  <si>
    <t>Teran Vallejos</t>
  </si>
  <si>
    <t>Maria René</t>
  </si>
  <si>
    <t>MariaRenéTeranVallejos</t>
  </si>
  <si>
    <t>maryartv38@gmail.com</t>
  </si>
  <si>
    <t>Sinani Capriles</t>
  </si>
  <si>
    <t>Jorge Luis</t>
  </si>
  <si>
    <t>JorgeLuisSinaniCapriles</t>
  </si>
  <si>
    <t>jorgecapriles13@gmail.com</t>
  </si>
  <si>
    <t>Flores Sipe</t>
  </si>
  <si>
    <t>Maria Ybeth</t>
  </si>
  <si>
    <t>MariaYbethFloresSipe</t>
  </si>
  <si>
    <t>mariaybethfloressipe@gmail.com</t>
  </si>
  <si>
    <t>https://nyu.qualtrics.com/jfe/form/SV_cHBZSKAMbGZAZ3E?Q_DL=fpAlPDz4E0Cx9Fe_cHBZSKAMbGZAZ3E_MLRP_8dmxIxXbyLlzKce</t>
  </si>
  <si>
    <t>Velasquez Nava</t>
  </si>
  <si>
    <t>Elizabeth</t>
  </si>
  <si>
    <t>ElizabethVelasquezNava</t>
  </si>
  <si>
    <t>82.6%</t>
  </si>
  <si>
    <t>velasquezelizabeth604@gmail.com</t>
  </si>
  <si>
    <t>https://nyu.qualtrics.com/jfe/form/SV_cHBZSKAMbGZAZ3E?Q_DL=fpAlPDz4E0Cx9Fe_cHBZSKAMbGZAZ3E_MLRP_41SItIE0FkRCp7g</t>
  </si>
  <si>
    <t>Antezana Nava</t>
  </si>
  <si>
    <t>Steffany Jhojana</t>
  </si>
  <si>
    <t>SteffanyJhojanaAntezanaNava</t>
  </si>
  <si>
    <t>41.2%</t>
  </si>
  <si>
    <t>jhojanantezana@gmail.com</t>
  </si>
  <si>
    <t>Contreras Velasco</t>
  </si>
  <si>
    <t>Adriana Lynn</t>
  </si>
  <si>
    <t>AdrianaLynnContrerasVelasco</t>
  </si>
  <si>
    <t>lynnvelasco234@gmail.com</t>
  </si>
  <si>
    <t>https://nyu.qualtrics.com/jfe/form/SV_cHBZSKAMbGZAZ3E?Q_DL=fpAlPDz4E0Cx9Fe_cHBZSKAMbGZAZ3E_MLRP_d1ltBsJX8CrNGqG</t>
  </si>
  <si>
    <t>Callizaya Centeno</t>
  </si>
  <si>
    <t>Franklin</t>
  </si>
  <si>
    <t>FranklinCallizayaCenteno</t>
  </si>
  <si>
    <t>franklincenteno23@gmail.com</t>
  </si>
  <si>
    <t>https://nyu.qualtrics.com/jfe/form/SV_cHBZSKAMbGZAZ3E?Q_DL=fpAlPDz4E0Cx9Fe_cHBZSKAMbGZAZ3E_MLRP_1ZE6TNCEGK8PEvY</t>
  </si>
  <si>
    <t>Mamani</t>
  </si>
  <si>
    <t>Waldir</t>
  </si>
  <si>
    <t>WaldirMamani</t>
  </si>
  <si>
    <t>78.78%</t>
  </si>
  <si>
    <t>waldir95franco@gmail.com</t>
  </si>
  <si>
    <t>Marquez Rueda</t>
  </si>
  <si>
    <t>Leonel</t>
  </si>
  <si>
    <t>LeonelMarquezRueda</t>
  </si>
  <si>
    <t>79.76%</t>
  </si>
  <si>
    <t>leonelmarquezrueda@gmail.com</t>
  </si>
  <si>
    <t>Magne Alba</t>
  </si>
  <si>
    <t>Rene Alexander</t>
  </si>
  <si>
    <t>ReneAlexanderMagneAlba</t>
  </si>
  <si>
    <t>alexanderalba04@gmail.com</t>
  </si>
  <si>
    <t>https://nyu.qualtrics.com/jfe/form/SV_cHBZSKAMbGZAZ3E?Q_DL=fpAlPDz4E0Cx9Fe_cHBZSKAMbGZAZ3E_MLRP_6L3f12IcWOQrJMa</t>
  </si>
  <si>
    <t>Mamani Coaquira</t>
  </si>
  <si>
    <t>Kosset Anahi</t>
  </si>
  <si>
    <t>KossetAnahiMamaniCoaquira</t>
  </si>
  <si>
    <t>58.61%</t>
  </si>
  <si>
    <t>anahimamani.abc@gmail.com</t>
  </si>
  <si>
    <t>Paz Mancilla</t>
  </si>
  <si>
    <t>Ivan Grover</t>
  </si>
  <si>
    <t>IvanGroverPazMancilla</t>
  </si>
  <si>
    <t>Mancillagrover767@gmail.com</t>
  </si>
  <si>
    <t>Rufino Colque</t>
  </si>
  <si>
    <t>Saby</t>
  </si>
  <si>
    <t>SabyRufinoColque</t>
  </si>
  <si>
    <t>sacolque_siles@hotmail.com</t>
  </si>
  <si>
    <t>https://nyu.qualtrics.com/jfe/form/SV_cHBZSKAMbGZAZ3E?Q_DL=fpAlPDz4E0Cx9Fe_cHBZSKAMbGZAZ3E_MLRP_2tWgFeOTl5tTUge</t>
  </si>
  <si>
    <t>Mancilla Valverde</t>
  </si>
  <si>
    <t>Zulema</t>
  </si>
  <si>
    <t>ZulemaMancillaValverde</t>
  </si>
  <si>
    <t>zulemamanci@gmail.com</t>
  </si>
  <si>
    <t>https://nyu.qualtrics.com/jfe/form/SV_cHBZSKAMbGZAZ3E?Q_DL=fpAlPDz4E0Cx9Fe_cHBZSKAMbGZAZ3E_MLRP_cLXwwCOdl29wneS</t>
  </si>
  <si>
    <t>Quiroga Torrez</t>
  </si>
  <si>
    <t>Glenda Camila</t>
  </si>
  <si>
    <t>GlendaCamilaQuirogaTorrez</t>
  </si>
  <si>
    <t>glennquir@gmail.com</t>
  </si>
  <si>
    <t>Cruz Mirma</t>
  </si>
  <si>
    <t>Lidia</t>
  </si>
  <si>
    <t>LidiaCruzMirma</t>
  </si>
  <si>
    <t>lilycruzm88@gmail.com</t>
  </si>
  <si>
    <t>https://nyu.qualtrics.com/jfe/form/SV_cHBZSKAMbGZAZ3E?Q_DL=fpAlPDz4E0Cx9Fe_cHBZSKAMbGZAZ3E_MLRP_bwoYdCkD2T1YRRc</t>
  </si>
  <si>
    <t>CUBA MARTINEZ</t>
  </si>
  <si>
    <t>PABLO ISMAEL</t>
  </si>
  <si>
    <t>PABLOISMAELCUBAMARTINEZ</t>
  </si>
  <si>
    <t>pablocuba2019@gmail.com</t>
  </si>
  <si>
    <t>https://nyu.qualtrics.com/jfe/form/SV_cHBZSKAMbGZAZ3E?Q_DL=fpAlPDz4E0Cx9Fe_cHBZSKAMbGZAZ3E_MLRP_diod2nssbGYn9P0</t>
  </si>
  <si>
    <t>Jurado Quisbert</t>
  </si>
  <si>
    <t>Carla Joseline</t>
  </si>
  <si>
    <t>CarlaJoselineJuradoQuisbert</t>
  </si>
  <si>
    <t>carla95jurado@gmail.com</t>
  </si>
  <si>
    <t>https://nyu.qualtrics.com/jfe/form/SV_cHBZSKAMbGZAZ3E?Q_DL=fpAlPDz4E0Cx9Fe_cHBZSKAMbGZAZ3E_MLRP_ebAJPYWekjVazQ2</t>
  </si>
  <si>
    <t>Gomez Verduguez</t>
  </si>
  <si>
    <t>Camila Alejandra</t>
  </si>
  <si>
    <t>CamilaAlejandraGomezVerduguez</t>
  </si>
  <si>
    <t>cagv.cg@gmail.com</t>
  </si>
  <si>
    <t>Vasquez Martinez</t>
  </si>
  <si>
    <t>Ruben Alfonso</t>
  </si>
  <si>
    <t>RubenAlfonsoVasquezMartinez</t>
  </si>
  <si>
    <t>96.3%</t>
  </si>
  <si>
    <t>ruben.alfonso.vasquez@gmail.com</t>
  </si>
  <si>
    <t>Mayta Alarcon</t>
  </si>
  <si>
    <t>Nieves Maria</t>
  </si>
  <si>
    <t>NievesMariaMaytaAlarcon</t>
  </si>
  <si>
    <t>Nievesmayta5@gmail.com</t>
  </si>
  <si>
    <t>https://nyu.qualtrics.com/jfe/form/SV_cHBZSKAMbGZAZ3E?Q_DL=fpAlPDz4E0Cx9Fe_cHBZSKAMbGZAZ3E_MLRP_9WEWMdgIfd5ttBk</t>
  </si>
  <si>
    <t>Guevara Soria</t>
  </si>
  <si>
    <t>Nathali</t>
  </si>
  <si>
    <t>NathaliGuevaraSoria</t>
  </si>
  <si>
    <t>93.45%</t>
  </si>
  <si>
    <t>guevsnat@gmail.com</t>
  </si>
  <si>
    <t>https://nyu.qualtrics.com/jfe/form/SV_cHBZSKAMbGZAZ3E?Q_DL=fpAlPDz4E0Cx9Fe_cHBZSKAMbGZAZ3E_MLRP_8GF5uduRNfPZuXs</t>
  </si>
  <si>
    <t>Alvarez Tito</t>
  </si>
  <si>
    <t>Edwin</t>
  </si>
  <si>
    <t>EdwinAlvarezTito</t>
  </si>
  <si>
    <t>edwinalvareztito@outlook.es</t>
  </si>
  <si>
    <t>EZEQUIEL CAYO</t>
  </si>
  <si>
    <t>FRANKLIN JESUS</t>
  </si>
  <si>
    <t>FRANKLINJESUSEZEQUIELCAYO</t>
  </si>
  <si>
    <t>21.4%</t>
  </si>
  <si>
    <t>9.72%</t>
  </si>
  <si>
    <t>fezequielcayo19@gmail.com</t>
  </si>
  <si>
    <t>Poma Chura</t>
  </si>
  <si>
    <t>Joel</t>
  </si>
  <si>
    <t>JoelPomaChura</t>
  </si>
  <si>
    <t>joexpoma@gmail.com</t>
  </si>
  <si>
    <t>https://nyu.qualtrics.com/jfe/form/SV_cHBZSKAMbGZAZ3E?Q_DL=fpAlPDz4E0Cx9Fe_cHBZSKAMbGZAZ3E_MLRP_aaxUMOuoesMokPs</t>
  </si>
  <si>
    <t>Melendres Otero</t>
  </si>
  <si>
    <t>Natalia Abril</t>
  </si>
  <si>
    <t>NataliaAbrilMelendresOtero</t>
  </si>
  <si>
    <t>101.19%</t>
  </si>
  <si>
    <t>nataliabrilmelotero@gmail.com</t>
  </si>
  <si>
    <t>Colque Serrudo</t>
  </si>
  <si>
    <t>Noemi</t>
  </si>
  <si>
    <t>NoemiColqueSerrudo</t>
  </si>
  <si>
    <t>colquenoemi8@gmail.com</t>
  </si>
  <si>
    <t>Aguilar</t>
  </si>
  <si>
    <t>Loren</t>
  </si>
  <si>
    <t>LorenAguilar</t>
  </si>
  <si>
    <t>81.01%</t>
  </si>
  <si>
    <t>loren.fabiola.aguilar2@gmail.com</t>
  </si>
  <si>
    <t>Dehne Gutierrez</t>
  </si>
  <si>
    <t>Bianca Vivian</t>
  </si>
  <si>
    <t>BiancaVivianDehneGutierrez</t>
  </si>
  <si>
    <t>biadehnegutierrez@gmail.com</t>
  </si>
  <si>
    <t>https://nyu.qualtrics.com/jfe/form/SV_cHBZSKAMbGZAZ3E?Q_DL=fpAlPDz4E0Cx9Fe_cHBZSKAMbGZAZ3E_MLRP_6uk4vS4eVe2Gf66</t>
  </si>
  <si>
    <t>Escobar Ocampo</t>
  </si>
  <si>
    <t>Raquel</t>
  </si>
  <si>
    <t>RaquelEscobarOcampo</t>
  </si>
  <si>
    <t>raquel.escobar.ocampo@gmail.com</t>
  </si>
  <si>
    <t>Ruiz</t>
  </si>
  <si>
    <t>Lucy</t>
  </si>
  <si>
    <t>LucyRuiz</t>
  </si>
  <si>
    <t>lucynildar@gmail.com</t>
  </si>
  <si>
    <t>Rodriguez Jallasi</t>
  </si>
  <si>
    <t>Kevin</t>
  </si>
  <si>
    <t>KevinRodriguezJallasi</t>
  </si>
  <si>
    <t>70.83%</t>
  </si>
  <si>
    <t>kevin24rj@gmail.com</t>
  </si>
  <si>
    <t>Vargas Onofre</t>
  </si>
  <si>
    <t>Silvia Eugenia</t>
  </si>
  <si>
    <t>SilviaEugeniaVargasOnofre</t>
  </si>
  <si>
    <t>81.75%</t>
  </si>
  <si>
    <t>sayumi03vargas@gmail.com</t>
  </si>
  <si>
    <t>Tapia</t>
  </si>
  <si>
    <t>María René</t>
  </si>
  <si>
    <t>MaríaRenéTapia</t>
  </si>
  <si>
    <t>mrtapia205@gmail.com</t>
  </si>
  <si>
    <t>https://nyu.qualtrics.com/jfe/form/SV_cHBZSKAMbGZAZ3E?Q_DL=fpAlPDz4E0Cx9Fe_cHBZSKAMbGZAZ3E_MLRP_0fDPZnaCBEpAIYu</t>
  </si>
  <si>
    <t>Jallaza Ali</t>
  </si>
  <si>
    <t>Alina Ambar</t>
  </si>
  <si>
    <t>AlinaAmbarJallazaAli</t>
  </si>
  <si>
    <t>alinaambar.2014@gmail.com</t>
  </si>
  <si>
    <t>https://nyu.qualtrics.com/jfe/form/SV_cHBZSKAMbGZAZ3E?Q_DL=fpAlPDz4E0Cx9Fe_cHBZSKAMbGZAZ3E_MLRP_bkGYHKjGtEk5Ah0</t>
  </si>
  <si>
    <t>Lopez Flores</t>
  </si>
  <si>
    <t>Neida</t>
  </si>
  <si>
    <t>NeidaLopezFlores</t>
  </si>
  <si>
    <t>neick0408@gmail.com</t>
  </si>
  <si>
    <t>https://nyu.qualtrics.com/jfe/form/SV_cHBZSKAMbGZAZ3E?Q_DL=fpAlPDz4E0Cx9Fe_cHBZSKAMbGZAZ3E_MLRP_eqGaBZ7tww8JQvs</t>
  </si>
  <si>
    <t>Alarcon Campos</t>
  </si>
  <si>
    <t>Jhamil Marco</t>
  </si>
  <si>
    <t>JhamilMarcoAlarconCampos</t>
  </si>
  <si>
    <t>85.19%</t>
  </si>
  <si>
    <t>Alarcon.Campos.J@gmail.com</t>
  </si>
  <si>
    <t>https://nyu.qualtrics.com/jfe/form/SV_cHBZSKAMbGZAZ3E?Q_DL=fpAlPDz4E0Cx9Fe_cHBZSKAMbGZAZ3E_MLRP_9EO2UDxnKewlwsC</t>
  </si>
  <si>
    <t>Aymuro Casillas</t>
  </si>
  <si>
    <t>Faviola</t>
  </si>
  <si>
    <t>FaviolaAymuroCasillas</t>
  </si>
  <si>
    <t>aymurofaviola65@gmail.com</t>
  </si>
  <si>
    <t>Padilla fuentes</t>
  </si>
  <si>
    <t>Milton</t>
  </si>
  <si>
    <t>MiltonPadillafuentes</t>
  </si>
  <si>
    <t>14.81%</t>
  </si>
  <si>
    <t>miltonpadillafuentes19@gmail.com</t>
  </si>
  <si>
    <t>https://nyu.qualtrics.com/jfe/form/SV_cHBZSKAMbGZAZ3E?Q_DL=fpAlPDz4E0Cx9Fe_cHBZSKAMbGZAZ3E_MLRP_aVl6xtOC4DfI7Km</t>
  </si>
  <si>
    <t>Sanjines Ordonez</t>
  </si>
  <si>
    <t>Micaela</t>
  </si>
  <si>
    <t>MicaelaSanjinesOrdonez</t>
  </si>
  <si>
    <t>sanjinesmicaela@gmail.com</t>
  </si>
  <si>
    <t>https://nyu.qualtrics.com/jfe/form/SV_cHBZSKAMbGZAZ3E?Q_DL=fpAlPDz4E0Cx9Fe_cHBZSKAMbGZAZ3E_MLRP_e9jNQrvLf7EErFc</t>
  </si>
  <si>
    <t>Rejas Vedia</t>
  </si>
  <si>
    <t>Ayda</t>
  </si>
  <si>
    <t>AydaRejasVedia</t>
  </si>
  <si>
    <t>aydarejasvediavillarejita123@gmil.com</t>
  </si>
  <si>
    <t>https://nyu.qualtrics.com/jfe/form/SV_cHBZSKAMbGZAZ3E?Q_DL=fpAlPDz4E0Cx9Fe_cHBZSKAMbGZAZ3E_MLRP_3VGBkIgQscvjoIC</t>
  </si>
  <si>
    <t>Cruz Baldiviezo</t>
  </si>
  <si>
    <t>Wilma Teresa</t>
  </si>
  <si>
    <t>WilmaTeresaCruzBaldiviezo</t>
  </si>
  <si>
    <t>wilmitateresacb@gmail.com</t>
  </si>
  <si>
    <t>https://nyu.qualtrics.com/jfe/form/SV_cHBZSKAMbGZAZ3E?Q_DL=fpAlPDz4E0Cx9Fe_cHBZSKAMbGZAZ3E_MLRP_4IS9aOjdbiJZbJc</t>
  </si>
  <si>
    <t>Adelio</t>
  </si>
  <si>
    <t>AdelioVargasOnofre</t>
  </si>
  <si>
    <t>30.56%</t>
  </si>
  <si>
    <t>icarosadel@gmail.com</t>
  </si>
  <si>
    <t>Callisaya Cori</t>
  </si>
  <si>
    <t>Briza Erika</t>
  </si>
  <si>
    <t>BrizaErikaCallisayaCori</t>
  </si>
  <si>
    <t>8.5%</t>
  </si>
  <si>
    <t>95.14%</t>
  </si>
  <si>
    <t>erika.huntercut@gmail.com</t>
  </si>
  <si>
    <t>Zeballos Medrano</t>
  </si>
  <si>
    <t>Leonardo</t>
  </si>
  <si>
    <t>LeonardoZeballosMedrano</t>
  </si>
  <si>
    <t>89.76%</t>
  </si>
  <si>
    <t>leozeballos8@gmail.com</t>
  </si>
  <si>
    <t>Martinez Chambi</t>
  </si>
  <si>
    <t>Adriana</t>
  </si>
  <si>
    <t>AdrianaMartinezChambi</t>
  </si>
  <si>
    <t>odrimar69@gmail.com</t>
  </si>
  <si>
    <t>https://nyu.qualtrics.com/jfe/form/SV_cHBZSKAMbGZAZ3E?Q_DL=fpAlPDz4E0Cx9Fe_cHBZSKAMbGZAZ3E_MLRP_1LZxsCC44hmklp4</t>
  </si>
  <si>
    <t>Cabello morales</t>
  </si>
  <si>
    <t>Kelly mariana</t>
  </si>
  <si>
    <t>KellymarianaCabellomorales</t>
  </si>
  <si>
    <t>71.8%</t>
  </si>
  <si>
    <t>marianitahair26@gmail.com</t>
  </si>
  <si>
    <t>https://nyu.qualtrics.com/jfe/form/SV_cHBZSKAMbGZAZ3E?Q_DL=fpAlPDz4E0Cx9Fe_cHBZSKAMbGZAZ3E_MLRP_bllqGEQpwsg12Jw</t>
  </si>
  <si>
    <t>Bejarano</t>
  </si>
  <si>
    <t>Luis</t>
  </si>
  <si>
    <t>LuisBejarano</t>
  </si>
  <si>
    <t>82.4%</t>
  </si>
  <si>
    <t>38.1%</t>
  </si>
  <si>
    <t>lbejaranom1@gmail.com</t>
  </si>
  <si>
    <t>Arinez Alvarez</t>
  </si>
  <si>
    <t>Andrea Araceli</t>
  </si>
  <si>
    <t>AndreaAraceliArinezAlvarez</t>
  </si>
  <si>
    <t>89.62%</t>
  </si>
  <si>
    <t>aritarinez@gmail.com</t>
  </si>
  <si>
    <t>https://nyu.qualtrics.com/jfe/form/SV_cHBZSKAMbGZAZ3E?Q_DL=fpAlPDz4E0Cx9Fe_cHBZSKAMbGZAZ3E_MLRP_5A1X1sqP4BV8qa2</t>
  </si>
  <si>
    <t>Cala Villegas</t>
  </si>
  <si>
    <t>Natassja</t>
  </si>
  <si>
    <t>NatassjaCalaVillegas</t>
  </si>
  <si>
    <t>natu15_48@hotmail.com</t>
  </si>
  <si>
    <t>https://nyu.qualtrics.com/jfe/form/SV_cHBZSKAMbGZAZ3E?Q_DL=fpAlPDz4E0Cx9Fe_cHBZSKAMbGZAZ3E_MLRP_dcfkGd0BUYUA3eS</t>
  </si>
  <si>
    <t>Arispe Guzman</t>
  </si>
  <si>
    <t>Lucia Pamela</t>
  </si>
  <si>
    <t>LuciaPamelaArispeGuzman</t>
  </si>
  <si>
    <t>85.12%</t>
  </si>
  <si>
    <t>lucia.arispe@hotmail.com</t>
  </si>
  <si>
    <t>Ni Ni</t>
  </si>
  <si>
    <t>Ambas</t>
  </si>
  <si>
    <t>Solo Curso</t>
  </si>
  <si>
    <t>Solo Encuesta</t>
  </si>
  <si>
    <t>Orden</t>
  </si>
  <si>
    <t>Celular</t>
  </si>
  <si>
    <t>Hizo ambos</t>
  </si>
  <si>
    <t>C2HCDCCI</t>
  </si>
  <si>
    <t>Vacaflores Basagoitia</t>
  </si>
  <si>
    <t>MiguelAngelVacafloresBasagoitia</t>
  </si>
  <si>
    <t>77.78%</t>
  </si>
  <si>
    <t>vacafloresmiguel@gmail.com</t>
  </si>
  <si>
    <t>Fita</t>
  </si>
  <si>
    <t>Hector Ivan</t>
  </si>
  <si>
    <t>HectorIvanFita</t>
  </si>
  <si>
    <t>ivanfita96@gmail.com</t>
  </si>
  <si>
    <t>Gutierrez Alarcon</t>
  </si>
  <si>
    <t>Misael Felix</t>
  </si>
  <si>
    <t>MisaelFelixGutierrezAlarcon</t>
  </si>
  <si>
    <t>90.87%</t>
  </si>
  <si>
    <t>misaelfelixg@hotmail.com</t>
  </si>
  <si>
    <t>https://nyu.qualtrics.com/jfe/form/SV_cHBZSKAMbGZAZ3E?Q_DL=fpAlPDz4E0Cx9Fe_cHBZSKAMbGZAZ3E_MLRP_1U3v1R7GzhMrosm</t>
  </si>
  <si>
    <t>Marquez Moremonchi</t>
  </si>
  <si>
    <t>Mario Hernando</t>
  </si>
  <si>
    <t>MarioHernandoMarquezMoremonchi</t>
  </si>
  <si>
    <t>80.24%</t>
  </si>
  <si>
    <t>marquezmhm@gmail.com</t>
  </si>
  <si>
    <t>Quelca Suntura</t>
  </si>
  <si>
    <t>Claudia</t>
  </si>
  <si>
    <t>ClaudiaQuelcaSuntura</t>
  </si>
  <si>
    <t>98.61%</t>
  </si>
  <si>
    <t>claudia.quelca64@gmail.com</t>
  </si>
  <si>
    <t>https://nyu.qualtrics.com/jfe/form/SV_cHBZSKAMbGZAZ3E?Q_DL=fpAlPDz4E0Cx9Fe_cHBZSKAMbGZAZ3E_MLRP_2c4V9atjBe2VKF8</t>
  </si>
  <si>
    <t>G1PHCyDcD</t>
  </si>
  <si>
    <t>Saiquita Vargas</t>
  </si>
  <si>
    <t>Paola Carolina</t>
  </si>
  <si>
    <t>PaolaCarolinaSaiquitaVargas</t>
  </si>
  <si>
    <t>71.76%</t>
  </si>
  <si>
    <t>saiquitacarolina@gmail.com</t>
  </si>
  <si>
    <t>Dalence</t>
  </si>
  <si>
    <t>Patricia</t>
  </si>
  <si>
    <t>PatriciaDalence</t>
  </si>
  <si>
    <t>85.32%</t>
  </si>
  <si>
    <t>pattydal@gmail.com</t>
  </si>
  <si>
    <t>Choque Rios</t>
  </si>
  <si>
    <t>Adrian Roberto</t>
  </si>
  <si>
    <t>AdrianRobertoChoqueRios</t>
  </si>
  <si>
    <t>92.7%</t>
  </si>
  <si>
    <t>adri17rios@gmail.com</t>
  </si>
  <si>
    <t>https://nyu.qualtrics.com/jfe/form/SV_cHBZSKAMbGZAZ3E?Q_DL=fpAlPDz4E0Cx9Fe_cHBZSKAMbGZAZ3E_MLRP_71KsX1PokBUXjMi</t>
  </si>
  <si>
    <t>Perez Calderon</t>
  </si>
  <si>
    <t>Juan Carlos</t>
  </si>
  <si>
    <t>JuanCarlosPerezCalderon</t>
  </si>
  <si>
    <t>jcarlos.perez.calderon@gmail.com</t>
  </si>
  <si>
    <t>https://nyu.qualtrics.com/jfe/form/SV_cHBZSKAMbGZAZ3E?Q_DL=fpAlPDz4E0Cx9Fe_cHBZSKAMbGZAZ3E_MLRP_8iR7uvISbvn8M50</t>
  </si>
  <si>
    <t>Rudy</t>
  </si>
  <si>
    <t>RudyOrtizMamani</t>
  </si>
  <si>
    <t>rudyortizjh@gmail.com</t>
  </si>
  <si>
    <t>https://nyu.qualtrics.com/jfe/form/SV_cHBZSKAMbGZAZ3E?Q_DL=fpAlPDz4E0Cx9Fe_cHBZSKAMbGZAZ3E_MLRP_7OIvDzP2mbr9OUC</t>
  </si>
  <si>
    <t>Sanchez Bustamante Rodriguez</t>
  </si>
  <si>
    <t>AlejandraSanchezBustamanteRodriguez</t>
  </si>
  <si>
    <t>98.21%</t>
  </si>
  <si>
    <t>alejandrasanchezbus@gmail.com</t>
  </si>
  <si>
    <t>https://nyu.qualtrics.com/jfe/form/SV_cHBZSKAMbGZAZ3E?Q_DL=fpAlPDz4E0Cx9Fe_cHBZSKAMbGZAZ3E_MLRP_8eq7EPClj8ty5oy</t>
  </si>
  <si>
    <t>Salazar Tuco</t>
  </si>
  <si>
    <t>Tania</t>
  </si>
  <si>
    <t>TaniaSalazarTuco</t>
  </si>
  <si>
    <t>36.2%</t>
  </si>
  <si>
    <t>tania-mabi@hotmail.com</t>
  </si>
  <si>
    <t>GUARDIA VIDANGOS</t>
  </si>
  <si>
    <t>ERIKA IVON</t>
  </si>
  <si>
    <t>ERIKAIVONGUARDIAVIDANGOS</t>
  </si>
  <si>
    <t>99.6%</t>
  </si>
  <si>
    <t>erikaguardiav@gmail.com</t>
  </si>
  <si>
    <t>Romano Burgoa</t>
  </si>
  <si>
    <t>Gabriel Alejandro</t>
  </si>
  <si>
    <t>GabrielAlejandroRomanoBurgoa</t>
  </si>
  <si>
    <t>17.9%</t>
  </si>
  <si>
    <t>gabosj@gmail.com</t>
  </si>
  <si>
    <t>Perez</t>
  </si>
  <si>
    <t>AdrianaPerez</t>
  </si>
  <si>
    <t>adriencarnacion2503@gmail.com</t>
  </si>
  <si>
    <t>https://nyu.qualtrics.com/jfe/form/SV_cHBZSKAMbGZAZ3E?Q_DL=fpAlPDz4E0Cx9Fe_cHBZSKAMbGZAZ3E_MLRP_8qxrZ3hmenM7jdI</t>
  </si>
  <si>
    <t>Retamozo Chalar</t>
  </si>
  <si>
    <t>Katherine</t>
  </si>
  <si>
    <t>KatherineRetamozoChalar</t>
  </si>
  <si>
    <t>19.2%</t>
  </si>
  <si>
    <t>96.6%</t>
  </si>
  <si>
    <t>33.61%</t>
  </si>
  <si>
    <t>katiretamozo@gmail.com</t>
  </si>
  <si>
    <t>VILLENA QUIROZ</t>
  </si>
  <si>
    <t>Jorge Yuri</t>
  </si>
  <si>
    <t>JorgeYuriVILLENAQUIROZ</t>
  </si>
  <si>
    <t>89.8%</t>
  </si>
  <si>
    <t>72.79%</t>
  </si>
  <si>
    <t>viquoz71@gmail.com</t>
  </si>
  <si>
    <t>https://nyu.qualtrics.com/jfe/form/SV_cHBZSKAMbGZAZ3E?Q_DL=fpAlPDz4E0Cx9Fe_cHBZSKAMbGZAZ3E_MLRP_41l2OpWoRObl6Rg</t>
  </si>
  <si>
    <t>Ponce Blanco</t>
  </si>
  <si>
    <t>Edgar Kevin</t>
  </si>
  <si>
    <t>EdgarKevinPonceBlanco</t>
  </si>
  <si>
    <t>80.77%</t>
  </si>
  <si>
    <t>ekevinpb96@gmail.com</t>
  </si>
  <si>
    <t>Baldivieso Rivas</t>
  </si>
  <si>
    <t>Marlene</t>
  </si>
  <si>
    <t>MarleneBaldiviesoRivas</t>
  </si>
  <si>
    <t>83.21%</t>
  </si>
  <si>
    <t>baldiviesomarlene@gmail.com</t>
  </si>
  <si>
    <t>https://nyu.qualtrics.com/jfe/form/SV_cHBZSKAMbGZAZ3E?Q_DL=fpAlPDz4E0Cx9Fe_cHBZSKAMbGZAZ3E_MLRP_3Pfhk5zjr3pLyey</t>
  </si>
  <si>
    <t>Vidaurre Aramayo</t>
  </si>
  <si>
    <t>Laura Vidaurre</t>
  </si>
  <si>
    <t>LauraVidaurreVidaurreAramayo</t>
  </si>
  <si>
    <t>lauraelperiodico@gmail.com</t>
  </si>
  <si>
    <t>Castillo</t>
  </si>
  <si>
    <t>Guadalupe</t>
  </si>
  <si>
    <t>GuadalupeCastillo</t>
  </si>
  <si>
    <t>94.58%</t>
  </si>
  <si>
    <t>gcsegovia18@gmail.com</t>
  </si>
  <si>
    <t>Quaglini Echalar</t>
  </si>
  <si>
    <t>Aldo Miguel Alejandro</t>
  </si>
  <si>
    <t>AldoMiguelAlejandroQuagliniEchalar</t>
  </si>
  <si>
    <t>101.39%</t>
  </si>
  <si>
    <t>dircom.gams@gmail.com</t>
  </si>
  <si>
    <t>Flores Valencia</t>
  </si>
  <si>
    <t>Gridvia</t>
  </si>
  <si>
    <t>GridviaFloresValencia</t>
  </si>
  <si>
    <t>gridviaf@gmail.com</t>
  </si>
  <si>
    <t>https://nyu.qualtrics.com/jfe/form/SV_cHBZSKAMbGZAZ3E?Q_DL=fpAlPDz4E0Cx9Fe_cHBZSKAMbGZAZ3E_MLRP_czLShEGB9PRRZ4i</t>
  </si>
  <si>
    <t>PEREZ PAREDES</t>
  </si>
  <si>
    <t>ARIANA GABRIELA</t>
  </si>
  <si>
    <t>ARIANAGABRIELAPEREZPAREDES</t>
  </si>
  <si>
    <t>44.2%</t>
  </si>
  <si>
    <t>76.72%</t>
  </si>
  <si>
    <t>arianaperezparedes95@gmail.com</t>
  </si>
  <si>
    <t>Gutierrez</t>
  </si>
  <si>
    <t>Grover</t>
  </si>
  <si>
    <t>GroverGutierrez</t>
  </si>
  <si>
    <t>88.5%</t>
  </si>
  <si>
    <t>90.67%</t>
  </si>
  <si>
    <t>grovergutierrez@yahoo.es</t>
  </si>
  <si>
    <t>Frias Aliaga</t>
  </si>
  <si>
    <t>Mauricio Ariel</t>
  </si>
  <si>
    <t>MauricioArielFriasAliaga</t>
  </si>
  <si>
    <t>17.1%</t>
  </si>
  <si>
    <t>19.7%</t>
  </si>
  <si>
    <t>79.1%</t>
  </si>
  <si>
    <t>mauro.frias.aliaga@gmail.com</t>
  </si>
  <si>
    <t>Peredo Antunovich</t>
  </si>
  <si>
    <t>Maria Alejandra</t>
  </si>
  <si>
    <t>MariaAlejandraPeredoAntunovich</t>
  </si>
  <si>
    <t>mariaperedo1@hotmail.com</t>
  </si>
  <si>
    <t>Velasquez Armata</t>
  </si>
  <si>
    <t>SusanaVelasquezArmata</t>
  </si>
  <si>
    <t>susan.shalom77@gmail.com</t>
  </si>
  <si>
    <t>https://nyu.qualtrics.com/jfe/form/SV_cHBZSKAMbGZAZ3E?Q_DL=fpAlPDz4E0Cx9Fe_cHBZSKAMbGZAZ3E_MLRP_8IYr6r6GtpHPhPM</t>
  </si>
  <si>
    <t>Lucano Uzquiano</t>
  </si>
  <si>
    <t>Christian Fabian</t>
  </si>
  <si>
    <t>ChristianFabianLucanoUzquiano</t>
  </si>
  <si>
    <t>11.11%</t>
  </si>
  <si>
    <t>christianrules221@gmail.com</t>
  </si>
  <si>
    <t>Rosso Duran</t>
  </si>
  <si>
    <t>Eynar Humberto</t>
  </si>
  <si>
    <t>EynarHumbertoRossoDuran</t>
  </si>
  <si>
    <t>86.61%</t>
  </si>
  <si>
    <t>drosso.eynar@gmail.com</t>
  </si>
  <si>
    <t>Murana Bautista</t>
  </si>
  <si>
    <t>Sonia</t>
  </si>
  <si>
    <t>SoniaMuranaBautista</t>
  </si>
  <si>
    <t>sonymurana@gmail.com</t>
  </si>
  <si>
    <t>https://nyu.qualtrics.com/jfe/form/SV_cHBZSKAMbGZAZ3E?Q_DL=fpAlPDz4E0Cx9Fe_cHBZSKAMbGZAZ3E_MLRP_cZsiv0AlzAyWzL8</t>
  </si>
  <si>
    <t>Barron Romero</t>
  </si>
  <si>
    <t>Paul Yecid</t>
  </si>
  <si>
    <t>PaulYecidBarronRomero</t>
  </si>
  <si>
    <t>polbarron291@gmail.com</t>
  </si>
  <si>
    <t>https://nyu.qualtrics.com/jfe/form/SV_cHBZSKAMbGZAZ3E?Q_DL=fpAlPDz4E0Cx9Fe_cHBZSKAMbGZAZ3E_MLRP_5vYOaBAOQsLlisK</t>
  </si>
  <si>
    <t>Kuno Laura</t>
  </si>
  <si>
    <t>Ximena Carmin</t>
  </si>
  <si>
    <t>XimenaCarminKunoLaura</t>
  </si>
  <si>
    <t>karminkl123@gmail.com</t>
  </si>
  <si>
    <t>https://nyu.qualtrics.com/jfe/form/SV_cHBZSKAMbGZAZ3E?Q_DL=fpAlPDz4E0Cx9Fe_cHBZSKAMbGZAZ3E_MLRP_cA2XKsrp8VoJoOi</t>
  </si>
  <si>
    <t>Fernandez Rivas</t>
  </si>
  <si>
    <t>Victor David</t>
  </si>
  <si>
    <t>VictorDavidFernandezRivas</t>
  </si>
  <si>
    <t>dafer3037@gmail.com</t>
  </si>
  <si>
    <t>https://nyu.qualtrics.com/jfe/form/SV_cHBZSKAMbGZAZ3E?Q_DL=fpAlPDz4E0Cx9Fe_cHBZSKAMbGZAZ3E_MLRP_ehsH49NJ7tIdNlQ</t>
  </si>
  <si>
    <t>Galvan Quevedo</t>
  </si>
  <si>
    <t>Shirley</t>
  </si>
  <si>
    <t>ShirleyGalvanQuevedo</t>
  </si>
  <si>
    <t>shirleygalvanquevedo@gmail.com</t>
  </si>
  <si>
    <t>https://nyu.qualtrics.com/jfe/form/SV_cHBZSKAMbGZAZ3E?Q_DL=fpAlPDz4E0Cx9Fe_cHBZSKAMbGZAZ3E_MLRP_cw1hCiRDGcy5sl8</t>
  </si>
  <si>
    <t>Corcuy Yerbales</t>
  </si>
  <si>
    <t>Mateo Dirk</t>
  </si>
  <si>
    <t>MateoDirkCorcuyYerbales</t>
  </si>
  <si>
    <t>dirkmateocorcuy@gmail.com</t>
  </si>
  <si>
    <t>https://nyu.qualtrics.com/jfe/form/SV_cHBZSKAMbGZAZ3E?Q_DL=fpAlPDz4E0Cx9Fe_cHBZSKAMbGZAZ3E_MLRP_0CHMApbmgSY7QyO</t>
  </si>
  <si>
    <t>Quisbert Ortiz</t>
  </si>
  <si>
    <t>Totty</t>
  </si>
  <si>
    <t>TottyQuisbertOrtiz</t>
  </si>
  <si>
    <t>ortiztotty@gmail.com</t>
  </si>
  <si>
    <t>https://nyu.qualtrics.com/jfe/form/SV_cHBZSKAMbGZAZ3E?Q_DL=fpAlPDz4E0Cx9Fe_cHBZSKAMbGZAZ3E_MLRP_8A022HCK05H2svk</t>
  </si>
  <si>
    <t>Lujan Maydana</t>
  </si>
  <si>
    <t>Mishelle Paola</t>
  </si>
  <si>
    <t>MishellePaolaLujanMaydana</t>
  </si>
  <si>
    <t>paolalujanmm@gmail.com</t>
  </si>
  <si>
    <t>https://nyu.qualtrics.com/jfe/form/SV_cHBZSKAMbGZAZ3E?Q_DL=fpAlPDz4E0Cx9Fe_cHBZSKAMbGZAZ3E_MLRP_41JQWibIv14QcU6</t>
  </si>
  <si>
    <t>Abasto Lozano</t>
  </si>
  <si>
    <t>Boris</t>
  </si>
  <si>
    <t>BorisAbastoLozano</t>
  </si>
  <si>
    <t>31.8%</t>
  </si>
  <si>
    <t>74.58%</t>
  </si>
  <si>
    <t>abastoboris6@gmail.com</t>
  </si>
  <si>
    <t>Sejas Rivero</t>
  </si>
  <si>
    <t>Miriam</t>
  </si>
  <si>
    <t>MiriamSejasRivero</t>
  </si>
  <si>
    <t>mimi.sejas.14@gmail.com</t>
  </si>
  <si>
    <t>Perez Fuentes</t>
  </si>
  <si>
    <t>Cesar</t>
  </si>
  <si>
    <t>CesarPerezFuentes</t>
  </si>
  <si>
    <t>av.cesar15@gmail.com</t>
  </si>
  <si>
    <t>Orellana Montecinos</t>
  </si>
  <si>
    <t>Oscar</t>
  </si>
  <si>
    <t>OscarOrellanaMontecinos</t>
  </si>
  <si>
    <t>orellanamontecinososcar@gmail.com</t>
  </si>
  <si>
    <t>https://nyu.qualtrics.com/jfe/form/SV_cHBZSKAMbGZAZ3E?Q_DL=fpAlPDz4E0Cx9Fe_cHBZSKAMbGZAZ3E_MLRP_78kWdyVoqHsoElM</t>
  </si>
  <si>
    <t>Robles Marzana</t>
  </si>
  <si>
    <t>Henry Yosimar</t>
  </si>
  <si>
    <t>HenryYosimarRoblesMarzana</t>
  </si>
  <si>
    <t>70.6%</t>
  </si>
  <si>
    <t>henryrobles_18@hotmail.com</t>
  </si>
  <si>
    <t>Goda Asebey</t>
  </si>
  <si>
    <t>Cicely Yuriko</t>
  </si>
  <si>
    <t>CicelyYurikoGodaAsebey</t>
  </si>
  <si>
    <t>g.cicely@gmail.com</t>
  </si>
  <si>
    <t>https://nyu.qualtrics.com/jfe/form/SV_cHBZSKAMbGZAZ3E?Q_DL=fpAlPDz4E0Cx9Fe_cHBZSKAMbGZAZ3E_MLRP_5sA2o4ZpQGl3MnY</t>
  </si>
  <si>
    <t>VINO MAMANI</t>
  </si>
  <si>
    <t>EDGAR HeCTOR</t>
  </si>
  <si>
    <t>EDGARHeCTORVINOMAMANI</t>
  </si>
  <si>
    <t>hectino71@hotmail.com</t>
  </si>
  <si>
    <t>https://nyu.qualtrics.com/jfe/form/SV_cHBZSKAMbGZAZ3E?Q_DL=fpAlPDz4E0Cx9Fe_cHBZSKAMbGZAZ3E_MLRP_1FUGFiCXomw194O</t>
  </si>
  <si>
    <t>Carmona Aguilar</t>
  </si>
  <si>
    <t>Karina Esther</t>
  </si>
  <si>
    <t>KarinaEstherCarmonaAguilar</t>
  </si>
  <si>
    <t>karinacarmona996@gmail.com</t>
  </si>
  <si>
    <t>https://nyu.qualtrics.com/jfe/form/SV_cHBZSKAMbGZAZ3E?Q_DL=fpAlPDz4E0Cx9Fe_cHBZSKAMbGZAZ3E_MLRP_be0yXhf9fHHBE46</t>
  </si>
  <si>
    <t>Medrano</t>
  </si>
  <si>
    <t>Randi</t>
  </si>
  <si>
    <t>RandiMedrano</t>
  </si>
  <si>
    <t>79.11%</t>
  </si>
  <si>
    <t>randimed82@gmail.com</t>
  </si>
  <si>
    <t>Vargas Calle</t>
  </si>
  <si>
    <t>Andrea Alejandra</t>
  </si>
  <si>
    <t>AndreaAlejandraVargasCalle</t>
  </si>
  <si>
    <t>93.12%</t>
  </si>
  <si>
    <t>avargas@ucb.edu.bo</t>
  </si>
  <si>
    <t>Garron Villarreal</t>
  </si>
  <si>
    <t>Carlos Mauricio</t>
  </si>
  <si>
    <t>CarlosMauricioGarronVillarreal</t>
  </si>
  <si>
    <t>carlosgarron2@gmail.com</t>
  </si>
  <si>
    <t>https://nyu.qualtrics.com/jfe/form/SV_cHBZSKAMbGZAZ3E?Q_DL=fpAlPDz4E0Cx9Fe_cHBZSKAMbGZAZ3E_MLRP_9mJufcmK75AGkUm</t>
  </si>
  <si>
    <t>Uriarte Sanchez</t>
  </si>
  <si>
    <t>Claudia Daniela</t>
  </si>
  <si>
    <t>ClaudiaDanielaUriarteSanchez</t>
  </si>
  <si>
    <t>uriarte.dia@gmail.com</t>
  </si>
  <si>
    <t>Quispe Flores</t>
  </si>
  <si>
    <t>Ismael</t>
  </si>
  <si>
    <t>IsmaelQuispeFlores</t>
  </si>
  <si>
    <t>ismaelquispeflores20@gmail.com</t>
  </si>
  <si>
    <t>https://nyu.qualtrics.com/jfe/form/SV_cHBZSKAMbGZAZ3E?Q_DL=fpAlPDz4E0Cx9Fe_cHBZSKAMbGZAZ3E_MLRP_exO6jsz0xZi4818</t>
  </si>
  <si>
    <t>ROMERO SERRATE</t>
  </si>
  <si>
    <t>VERoNICA</t>
  </si>
  <si>
    <t>VERoNICAROMEROSERRATE</t>
  </si>
  <si>
    <t>bthg3vero@gmail.com</t>
  </si>
  <si>
    <t>https://nyu.qualtrics.com/jfe/form/SV_cHBZSKAMbGZAZ3E?Q_DL=fpAlPDz4E0Cx9Fe_cHBZSKAMbGZAZ3E_MLRP_9tvnyf7tvIxvQ5E</t>
  </si>
  <si>
    <t>CONDORI SACA</t>
  </si>
  <si>
    <t>CARLOS</t>
  </si>
  <si>
    <t>CARLOSCONDORISACA</t>
  </si>
  <si>
    <t>40.3%</t>
  </si>
  <si>
    <t>carl.consac@gmail.com</t>
  </si>
  <si>
    <t>https://nyu.qualtrics.com/jfe/form/SV_cHBZSKAMbGZAZ3E?Q_DL=fpAlPDz4E0Cx9Fe_cHBZSKAMbGZAZ3E_MLRP_dhVnnyKU566AAYK</t>
  </si>
  <si>
    <t>Vargas Rodriguez</t>
  </si>
  <si>
    <t>Daniel Ronal</t>
  </si>
  <si>
    <t>DanielRonalVargasRodriguez</t>
  </si>
  <si>
    <t>12.5%</t>
  </si>
  <si>
    <t>80.82%</t>
  </si>
  <si>
    <t>drvr77@gmail.com</t>
  </si>
  <si>
    <t>Clavijo Soliz</t>
  </si>
  <si>
    <t>Cadiz Karina</t>
  </si>
  <si>
    <t>CadizKarinaClavijoSoliz</t>
  </si>
  <si>
    <t>61.5%</t>
  </si>
  <si>
    <t>cadizkcs@gmail.com</t>
  </si>
  <si>
    <t>Rojas Tola</t>
  </si>
  <si>
    <t>GroverRojasTola</t>
  </si>
  <si>
    <t>grover.rojas.t@gmail.com</t>
  </si>
  <si>
    <t>LUIS ARENAS</t>
  </si>
  <si>
    <t>JANETH</t>
  </si>
  <si>
    <t>JANETHLUISARENAS</t>
  </si>
  <si>
    <t>janethluisarenas17@gmail.com</t>
  </si>
  <si>
    <t>https://nyu.qualtrics.com/jfe/form/SV_cHBZSKAMbGZAZ3E?Q_DL=fpAlPDz4E0Cx9Fe_cHBZSKAMbGZAZ3E_MLRP_beWIrbP5PPPP0mW</t>
  </si>
  <si>
    <t>Meneses Sierra</t>
  </si>
  <si>
    <t>JuanCarlosMenesesSierra</t>
  </si>
  <si>
    <t>jbec68@gmail.com</t>
  </si>
  <si>
    <t>Vargas</t>
  </si>
  <si>
    <t>Melissa</t>
  </si>
  <si>
    <t>MelissaVargas</t>
  </si>
  <si>
    <t>melissacarolavargas@gmail.com</t>
  </si>
  <si>
    <t>https://nyu.qualtrics.com/jfe/form/SV_cHBZSKAMbGZAZ3E?Q_DL=fpAlPDz4E0Cx9Fe_cHBZSKAMbGZAZ3E_MLRP_bIwHVLd6Y7OcCTY</t>
  </si>
  <si>
    <t>TOLA KANTUTA</t>
  </si>
  <si>
    <t>AMILCAR HANS</t>
  </si>
  <si>
    <t>AMILCARHANSTOLAKANTUTA</t>
  </si>
  <si>
    <t>tolaamilcar@gmail.com</t>
  </si>
  <si>
    <t>Moura Cuellar</t>
  </si>
  <si>
    <t>Antonella</t>
  </si>
  <si>
    <t>AntonellaMouraCuellar</t>
  </si>
  <si>
    <t>amouracuellar@gmail.com</t>
  </si>
  <si>
    <t>Flores Alfaro</t>
  </si>
  <si>
    <t>Maria Eugenia</t>
  </si>
  <si>
    <t>MariaEugeniaFloresAlfaro</t>
  </si>
  <si>
    <t>95.04%</t>
  </si>
  <si>
    <t>floresalfaromariaeugenia385@gmail.com</t>
  </si>
  <si>
    <t>Do Amaral Argote</t>
  </si>
  <si>
    <t>Mathias Arturo</t>
  </si>
  <si>
    <t>MathiasArturoDoAmaralArgote</t>
  </si>
  <si>
    <t>92.36%</t>
  </si>
  <si>
    <t>info.matt.doamaral@gmail.com</t>
  </si>
  <si>
    <t>carovacavidaurre@gmail.com</t>
  </si>
  <si>
    <t>Vasquez Godoy</t>
  </si>
  <si>
    <t>Karina</t>
  </si>
  <si>
    <t>KarinaVasquezGodoy</t>
  </si>
  <si>
    <t>karinavasquezgodoy@gmail.com</t>
  </si>
  <si>
    <t>Choque Sirpa</t>
  </si>
  <si>
    <t>Gerardo Luis</t>
  </si>
  <si>
    <t>GerardoLuisChoqueSirpa</t>
  </si>
  <si>
    <t>gchoquesirpa@gmail.com</t>
  </si>
  <si>
    <t>Velasquez Ortega</t>
  </si>
  <si>
    <t>Vladimir Humberto</t>
  </si>
  <si>
    <t>VladimirHumbertoVelasquezOrtega</t>
  </si>
  <si>
    <t>samycsjp@hotmail.com</t>
  </si>
  <si>
    <t>https://nyu.qualtrics.com/jfe/form/SV_cHBZSKAMbGZAZ3E?Q_DL=fpAlPDz4E0Cx9Fe_cHBZSKAMbGZAZ3E_MLRP_9HPF3uG3r8uEw6O</t>
  </si>
  <si>
    <t>Maldonado</t>
  </si>
  <si>
    <t>Pablo</t>
  </si>
  <si>
    <t>PabloMaldonado</t>
  </si>
  <si>
    <t>pablomaldonadoabogado@gmail.com</t>
  </si>
  <si>
    <t>https://nyu.qualtrics.com/jfe/form/SV_cHBZSKAMbGZAZ3E?Q_DL=fpAlPDz4E0Cx9Fe_cHBZSKAMbGZAZ3E_MLRP_dd0u1U7017h627c</t>
  </si>
  <si>
    <t>Mendez</t>
  </si>
  <si>
    <t>Lu An</t>
  </si>
  <si>
    <t>LuAnMendez</t>
  </si>
  <si>
    <t>luanmendez15@gmail.com</t>
  </si>
  <si>
    <t>https://nyu.qualtrics.com/jfe/form/SV_cHBZSKAMbGZAZ3E?Q_DL=fpAlPDz4E0Cx9Fe_cHBZSKAMbGZAZ3E_MLRP_7OhtW3NLxb8MamG</t>
  </si>
  <si>
    <t>Nino Barrera</t>
  </si>
  <si>
    <t>Jose Luis</t>
  </si>
  <si>
    <t>JoseLuisNinoBarrera</t>
  </si>
  <si>
    <t>80.75%</t>
  </si>
  <si>
    <t>joseluis16153@yahoo.es</t>
  </si>
  <si>
    <t>https://nyu.qualtrics.com/jfe/form/SV_cHBZSKAMbGZAZ3E?Q_DL=fpAlPDz4E0Cx9Fe_cHBZSKAMbGZAZ3E_MLRP_cOpaCwykDKAdNPg</t>
  </si>
  <si>
    <t>Rocha Magemiano</t>
  </si>
  <si>
    <t>Juana Ercilia</t>
  </si>
  <si>
    <t>JuanaErciliaRochaMagemiano</t>
  </si>
  <si>
    <t>20.5%</t>
  </si>
  <si>
    <t>juanaercilia@hotmail.com</t>
  </si>
  <si>
    <t>Vasquez Rivera</t>
  </si>
  <si>
    <t>Daysi Maritza</t>
  </si>
  <si>
    <t>DaysiMaritzaVasquezRivera</t>
  </si>
  <si>
    <t>59.62%</t>
  </si>
  <si>
    <t>magicabolivia@gmail.com</t>
  </si>
  <si>
    <t>VEDIA LLANOS</t>
  </si>
  <si>
    <t>CIRILO</t>
  </si>
  <si>
    <t>CIRILOVEDIALLANOS</t>
  </si>
  <si>
    <t>cirilovedia@gmail.com</t>
  </si>
  <si>
    <t>https://nyu.qualtrics.com/jfe/form/SV_cHBZSKAMbGZAZ3E?Q_DL=fpAlPDz4E0Cx9Fe_cHBZSKAMbGZAZ3E_MLRP_a91T99wKk881QEe</t>
  </si>
  <si>
    <t>Gonzales Ramirez</t>
  </si>
  <si>
    <t>Alberto</t>
  </si>
  <si>
    <t>AlbertoGonzalesRamirez</t>
  </si>
  <si>
    <t>90.74%</t>
  </si>
  <si>
    <t>chiquititosbentos@gmail.com</t>
  </si>
  <si>
    <t>Loza Balderrama</t>
  </si>
  <si>
    <t>Ninoska Doris</t>
  </si>
  <si>
    <t>NinoskaDorisLozaBalderrama</t>
  </si>
  <si>
    <t>nlozabalderrama2020@gmail.com</t>
  </si>
  <si>
    <t>https://nyu.qualtrics.com/jfe/form/SV_cHBZSKAMbGZAZ3E?Q_DL=fpAlPDz4E0Cx9Fe_cHBZSKAMbGZAZ3E_MLRP_bHLRa3AOEETN88e</t>
  </si>
  <si>
    <t>SORUCO IBanEZ</t>
  </si>
  <si>
    <t>KARLA ALEXANDRA</t>
  </si>
  <si>
    <t>KARLAALEXANDRASORUCOIBanEZ</t>
  </si>
  <si>
    <t>soruco.ibanez.alexandra@gmail.com</t>
  </si>
  <si>
    <t>Vedia Pacheco</t>
  </si>
  <si>
    <t>ClaudiaVediaPacheco</t>
  </si>
  <si>
    <t>claudiavediapacheco@gmail.com</t>
  </si>
  <si>
    <t>Mamani Acho</t>
  </si>
  <si>
    <t>JoseLuisMamaniAcho</t>
  </si>
  <si>
    <t>11.1%</t>
  </si>
  <si>
    <t>Lastlucho@gmail.com</t>
  </si>
  <si>
    <t>https://nyu.qualtrics.com/jfe/form/SV_cHBZSKAMbGZAZ3E?Q_DL=fpAlPDz4E0Cx9Fe_cHBZSKAMbGZAZ3E_MLRP_3faMC9sCbiLmKHA</t>
  </si>
  <si>
    <t>Daza Canqui</t>
  </si>
  <si>
    <t>Mayte</t>
  </si>
  <si>
    <t>MayteDazaCanqui</t>
  </si>
  <si>
    <t>dazamaytec@hotmail.com</t>
  </si>
  <si>
    <t>https://nyu.qualtrics.com/jfe/form/SV_cHBZSKAMbGZAZ3E?Q_DL=fpAlPDz4E0Cx9Fe_cHBZSKAMbGZAZ3E_MLRP_bNrX1L16zZsPTRc</t>
  </si>
  <si>
    <t>Mostajo Rojas</t>
  </si>
  <si>
    <t>Brenda Pamela</t>
  </si>
  <si>
    <t>BrendaPamelaMostajoRojas</t>
  </si>
  <si>
    <t>brendapamelamostajo@gmail.com</t>
  </si>
  <si>
    <t>Vidaurre Reyes</t>
  </si>
  <si>
    <t>Jorge Edwin</t>
  </si>
  <si>
    <t>JorgeEdwinVidaurreReyes</t>
  </si>
  <si>
    <t>jorge.vidaurre.reyes@gmail.com</t>
  </si>
  <si>
    <t>https://nyu.qualtrics.com/jfe/form/SV_cHBZSKAMbGZAZ3E?Q_DL=fpAlPDz4E0Cx9Fe_cHBZSKAMbGZAZ3E_MLRP_6sB7XAykvkiBSVE</t>
  </si>
  <si>
    <t>Vilte Lopez</t>
  </si>
  <si>
    <t>Walter Marco</t>
  </si>
  <si>
    <t>WalterMarcoVilteLopez</t>
  </si>
  <si>
    <t>alf_marco@hotmail.com</t>
  </si>
  <si>
    <t>https://nyu.qualtrics.com/jfe/form/SV_cHBZSKAMbGZAZ3E?Q_DL=fpAlPDz4E0Cx9Fe_cHBZSKAMbGZAZ3E_MLRP_6fkpQYOHIkRZjX8</t>
  </si>
  <si>
    <t>Acho Montano</t>
  </si>
  <si>
    <t>Reina Mabel</t>
  </si>
  <si>
    <t>ReinaMabelAchoMontano</t>
  </si>
  <si>
    <t>acho.reina@gmail.com</t>
  </si>
  <si>
    <t>https://nyu.qualtrics.com/jfe/form/SV_cHBZSKAMbGZAZ3E?Q_DL=fpAlPDz4E0Cx9Fe_cHBZSKAMbGZAZ3E_MLRP_1Zb09phhAK5WoXs</t>
  </si>
  <si>
    <t>Porcel Celis</t>
  </si>
  <si>
    <t>Gabriel Fernando</t>
  </si>
  <si>
    <t>GabrielFernandoPorcelCelis</t>
  </si>
  <si>
    <t>18.06%</t>
  </si>
  <si>
    <t>gafepoce1722008@gmail.com</t>
  </si>
  <si>
    <t>Chacon Valero</t>
  </si>
  <si>
    <t>Yolvik</t>
  </si>
  <si>
    <t>YolvikChaconValero</t>
  </si>
  <si>
    <t>87.2%</t>
  </si>
  <si>
    <t>72.22%</t>
  </si>
  <si>
    <t>yolvikfotografia@gmail.com</t>
  </si>
  <si>
    <t>Galvez Bolivar</t>
  </si>
  <si>
    <t>Romina Fernanda</t>
  </si>
  <si>
    <t>RominaFernandaGalvezBolivar</t>
  </si>
  <si>
    <t>browcita68@gmail.com</t>
  </si>
  <si>
    <t>https://nyu.qualtrics.com/jfe/form/SV_cHBZSKAMbGZAZ3E?Q_DL=fpAlPDz4E0Cx9Fe_cHBZSKAMbGZAZ3E_MLRP_2uC9IhDrYV7aj9c</t>
  </si>
  <si>
    <t>Saavedra Pereira</t>
  </si>
  <si>
    <t>Viviana</t>
  </si>
  <si>
    <t>VivianaSaavedraPereira</t>
  </si>
  <si>
    <t>vivi25saavedra@gmail.com</t>
  </si>
  <si>
    <t>https://nyu.qualtrics.com/jfe/form/SV_cHBZSKAMbGZAZ3E?Q_DL=fpAlPDz4E0Cx9Fe_cHBZSKAMbGZAZ3E_MLRP_d0tqP6j97eX4Qpo</t>
  </si>
  <si>
    <t>Penaloza Palomeque</t>
  </si>
  <si>
    <t>Susana Vanessa</t>
  </si>
  <si>
    <t>SusanaVanessaPenalozaPalomeque</t>
  </si>
  <si>
    <t>86.11%</t>
  </si>
  <si>
    <t>s.v.penaloza.palomeque@gmail.com</t>
  </si>
  <si>
    <t>Mauricio Ruiz</t>
  </si>
  <si>
    <t>Daniela Jael</t>
  </si>
  <si>
    <t>DanielaJaelMauricioRuiz</t>
  </si>
  <si>
    <t>danielamauricioruiz@gmail.com</t>
  </si>
  <si>
    <t>https://nyu.qualtrics.com/jfe/form/SV_cHBZSKAMbGZAZ3E?Q_DL=fpAlPDz4E0Cx9Fe_cHBZSKAMbGZAZ3E_MLRP_24T7PCb24cZzna6</t>
  </si>
  <si>
    <t>Jemio</t>
  </si>
  <si>
    <t>MiriamJemio</t>
  </si>
  <si>
    <t>21.83%</t>
  </si>
  <si>
    <t>telmajemio@yahoo.es</t>
  </si>
  <si>
    <t>https://nyu.qualtrics.com/jfe/form/SV_cHBZSKAMbGZAZ3E?Q_DL=fpAlPDz4E0Cx9Fe_cHBZSKAMbGZAZ3E_MLRP_9HQ2JCaIfEDzpPM</t>
  </si>
  <si>
    <t>BASCOPE VARGAS</t>
  </si>
  <si>
    <t>MARCO ANTONIO</t>
  </si>
  <si>
    <t>MARCOANTONIOBASCOPEVARGAS</t>
  </si>
  <si>
    <t>elbasco13@gmail.com</t>
  </si>
  <si>
    <t>Vicente</t>
  </si>
  <si>
    <t>Nagera</t>
  </si>
  <si>
    <t>NageraVicente</t>
  </si>
  <si>
    <t>nageravicente@gmail.com</t>
  </si>
  <si>
    <t>https://nyu.qualtrics.com/jfe/form/SV_cHBZSKAMbGZAZ3E?Q_DL=fpAlPDz4E0Cx9Fe_cHBZSKAMbGZAZ3E_MLRP_8k8GtQvBVSmjZKC</t>
  </si>
  <si>
    <t>Paco Surco</t>
  </si>
  <si>
    <t>Mariela</t>
  </si>
  <si>
    <t>MarielaPacoSurco</t>
  </si>
  <si>
    <t>mpaco2288@gmail.com</t>
  </si>
  <si>
    <t>https://nyu.qualtrics.com/jfe/form/SV_cHBZSKAMbGZAZ3E?Q_DL=fpAlPDz4E0Cx9Fe_cHBZSKAMbGZAZ3E_MLRP_0oK2hxuMs2YPO1o</t>
  </si>
  <si>
    <t>Fernandez Rios</t>
  </si>
  <si>
    <t>Marco Antonio</t>
  </si>
  <si>
    <t>MarcoAntonioFernandezRios</t>
  </si>
  <si>
    <t>45.29%</t>
  </si>
  <si>
    <t>fernandezrios77@gmail.com</t>
  </si>
  <si>
    <t>Saavedra Humaza</t>
  </si>
  <si>
    <t>Rubert Hanz</t>
  </si>
  <si>
    <t>RubertHanzSaavedraHumaza</t>
  </si>
  <si>
    <t>92.41%</t>
  </si>
  <si>
    <t>rubert.hanz.sh@gmail.com</t>
  </si>
  <si>
    <t>Vasquez Vargas</t>
  </si>
  <si>
    <t>Gabriel</t>
  </si>
  <si>
    <t>GabrielVasquezVargas</t>
  </si>
  <si>
    <t>gabrielvasquez_16@hotmail.com</t>
  </si>
  <si>
    <t>https://nyu.qualtrics.com/jfe/form/SV_cHBZSKAMbGZAZ3E?Q_DL=fpAlPDz4E0Cx9Fe_cHBZSKAMbGZAZ3E_MLRP_40lLBDUlsKVqbXg</t>
  </si>
  <si>
    <t>Fernandez Esparza</t>
  </si>
  <si>
    <t>Leslie Naomie</t>
  </si>
  <si>
    <t>LeslieNaomieFernandezEsparza</t>
  </si>
  <si>
    <t>fernandezesp.les96@gmail.com</t>
  </si>
  <si>
    <t>Huarachi Mendoza</t>
  </si>
  <si>
    <t>Erick Yamil</t>
  </si>
  <si>
    <t>ErickYamilHuarachiMendoza</t>
  </si>
  <si>
    <t>ehuarachimendoza@gmail.com</t>
  </si>
  <si>
    <t>https://nyu.qualtrics.com/jfe/form/SV_cHBZSKAMbGZAZ3E?Q_DL=fpAlPDz4E0Cx9Fe_cHBZSKAMbGZAZ3E_MLRP_1M0Zf5neC1JMx3o</t>
  </si>
  <si>
    <t>VEDIA CONDORI</t>
  </si>
  <si>
    <t>MARISABEL</t>
  </si>
  <si>
    <t>MARISABELVEDIACONDORI</t>
  </si>
  <si>
    <t>79.37%</t>
  </si>
  <si>
    <t>robertovediac@gmail.com</t>
  </si>
  <si>
    <t>https://nyu.qualtrics.com/jfe/form/SV_cHBZSKAMbGZAZ3E?Q_DL=fpAlPDz4E0Cx9Fe_cHBZSKAMbGZAZ3E_MLRP_09xxtww7LaDzbXU</t>
  </si>
  <si>
    <t>Salazar Mercado</t>
  </si>
  <si>
    <t>Ivo Enrique</t>
  </si>
  <si>
    <t>IvoEnriqueSalazarMercado</t>
  </si>
  <si>
    <t>ivoesm@gmail.com</t>
  </si>
  <si>
    <t>Badany Eggers</t>
  </si>
  <si>
    <t>MarcoAntonioBadanyEggers</t>
  </si>
  <si>
    <t>mabadanye@gmail.com</t>
  </si>
  <si>
    <t>https://nyu.qualtrics.com/jfe/form/SV_cHBZSKAMbGZAZ3E?Q_DL=fpAlPDz4E0Cx9Fe_cHBZSKAMbGZAZ3E_MLRP_3z39fIMIN7iSM62</t>
  </si>
  <si>
    <t>Rementeria Cordova</t>
  </si>
  <si>
    <t>Paola Karina</t>
  </si>
  <si>
    <t>PaolaKarinaRementeriaCordova</t>
  </si>
  <si>
    <t>paolakarinarementeria@hotmail.com</t>
  </si>
  <si>
    <t>https://nyu.qualtrics.com/jfe/form/SV_cHBZSKAMbGZAZ3E?Q_DL=s1okVNTTgdKQTb3_cHBZSKAMbGZAZ3E_MLRP_1H8nwQdXKN5sczc</t>
  </si>
  <si>
    <t>Nunez Acosta</t>
  </si>
  <si>
    <t>Rosario Nicolle</t>
  </si>
  <si>
    <t>RosarioNicolleNunezAcosta</t>
  </si>
  <si>
    <t>61.44%</t>
  </si>
  <si>
    <t>ninu665@gmail.com</t>
  </si>
  <si>
    <t>Fernandez Flores</t>
  </si>
  <si>
    <t>Denisse Genevieve</t>
  </si>
  <si>
    <t>DenisseGenevieveFernandezFlores</t>
  </si>
  <si>
    <t>denigefer@gmail.com</t>
  </si>
  <si>
    <t>Parra</t>
  </si>
  <si>
    <t>Humberto</t>
  </si>
  <si>
    <t>HumbertoParra</t>
  </si>
  <si>
    <t>humberto.parrae@gmail.com</t>
  </si>
  <si>
    <t>Suarez Delgado</t>
  </si>
  <si>
    <t>Ivana</t>
  </si>
  <si>
    <t>IvanaSuarezDelgado</t>
  </si>
  <si>
    <t>ivsug1997@gmail.com</t>
  </si>
  <si>
    <t>Sanchez Aguilera</t>
  </si>
  <si>
    <t>Leonela Marcia</t>
  </si>
  <si>
    <t>LeonelaMarciaSanchezAguilera</t>
  </si>
  <si>
    <t>marcia_1216@hotmail.com</t>
  </si>
  <si>
    <t>Fiengo Pericon</t>
  </si>
  <si>
    <t>CarlosMauricioFiengoPericon</t>
  </si>
  <si>
    <t>90.3%</t>
  </si>
  <si>
    <t>carlosfiengo@gmail.com</t>
  </si>
  <si>
    <t>Mier Garnica</t>
  </si>
  <si>
    <t>Teddy Dennis</t>
  </si>
  <si>
    <t>TeddyDennisMierGarnica</t>
  </si>
  <si>
    <t>dennistmg@hotmail.com</t>
  </si>
  <si>
    <t>https://nyu.qualtrics.com/jfe/form/SV_cHBZSKAMbGZAZ3E?Q_DL=fpAlPDz4E0Cx9Fe_cHBZSKAMbGZAZ3E_MLRP_4UQbGDOXyJg9TW6</t>
  </si>
  <si>
    <t>Miranda Maldonado</t>
  </si>
  <si>
    <t>Diego Roberto</t>
  </si>
  <si>
    <t>DiegoRobertoMirandaMaldonado</t>
  </si>
  <si>
    <t>diego-vmpe@hotmail.com</t>
  </si>
  <si>
    <t>https://nyu.qualtrics.com/jfe/form/SV_cHBZSKAMbGZAZ3E?Q_DL=fpAlPDz4E0Cx9Fe_cHBZSKAMbGZAZ3E_MLRP_bHlNoudx658zhNs</t>
  </si>
  <si>
    <t>Arispe Thamez</t>
  </si>
  <si>
    <t>Daniela Alejandra</t>
  </si>
  <si>
    <t>DanielaAlejandraArispeThamez</t>
  </si>
  <si>
    <t>sdamtal@gmail.com</t>
  </si>
  <si>
    <t>https://nyu.qualtrics.com/jfe/form/SV_cHBZSKAMbGZAZ3E?Q_DL=fpAlPDz4E0Cx9Fe_cHBZSKAMbGZAZ3E_MLRP_envpjAta3fqWqVw</t>
  </si>
  <si>
    <t>Escobar Fuentes</t>
  </si>
  <si>
    <t>Valentin</t>
  </si>
  <si>
    <t>ValentinEscobarFuentes</t>
  </si>
  <si>
    <t>nitnelav-rabocse@hotmail.com</t>
  </si>
  <si>
    <t>FARFAN LOPEZ</t>
  </si>
  <si>
    <t>CIPRIAN JONATHAN</t>
  </si>
  <si>
    <t>CIPRIANJONATHANFARFANLOPEZ</t>
  </si>
  <si>
    <t>48.1%</t>
  </si>
  <si>
    <t>ciprianfarfan@gmail.com</t>
  </si>
  <si>
    <t>Mamani Gomez</t>
  </si>
  <si>
    <t>Juan Marcelo</t>
  </si>
  <si>
    <t>JuanMarceloMamaniGomez</t>
  </si>
  <si>
    <t>98.1%</t>
  </si>
  <si>
    <t>56.84%</t>
  </si>
  <si>
    <t>lo.jm0280@gmail.com</t>
  </si>
  <si>
    <t>https://nyu.qualtrics.com/jfe/form/SV_cHBZSKAMbGZAZ3E?Q_DL=fpAlPDz4E0Cx9Fe_cHBZSKAMbGZAZ3E_MLRP_a5cMi6t7Sy5dVem</t>
  </si>
  <si>
    <t>Villalobos Benito</t>
  </si>
  <si>
    <t>Dayana Arelis</t>
  </si>
  <si>
    <t>DayanaArelisVillalobosBenito</t>
  </si>
  <si>
    <t>11.5%</t>
  </si>
  <si>
    <t>dayanavillalobosbenito@gmail.com</t>
  </si>
  <si>
    <t>Uluri Flores</t>
  </si>
  <si>
    <t>Nelson</t>
  </si>
  <si>
    <t>NelsonUluriFlores</t>
  </si>
  <si>
    <t>nelson.uf03@gmail.com</t>
  </si>
  <si>
    <t>https://nyu.qualtrics.com/jfe/form/SV_cHBZSKAMbGZAZ3E?Q_DL=fpAlPDz4E0Cx9Fe_cHBZSKAMbGZAZ3E_MLRP_cUrRC36l363zWPI</t>
  </si>
  <si>
    <t>Daza</t>
  </si>
  <si>
    <t>Marilia</t>
  </si>
  <si>
    <t>MariliaDaza</t>
  </si>
  <si>
    <t>68.4%</t>
  </si>
  <si>
    <t>94.8%</t>
  </si>
  <si>
    <t>92.86%</t>
  </si>
  <si>
    <t>daza.marilia@gmail.com</t>
  </si>
  <si>
    <t>Apaza Gonzales</t>
  </si>
  <si>
    <t>Paola Nadir</t>
  </si>
  <si>
    <t>PaolaNadirApazaGonzales</t>
  </si>
  <si>
    <t>nadir_ag@hotmail.com</t>
  </si>
  <si>
    <t>https://nyu.qualtrics.com/jfe/form/SV_cHBZSKAMbGZAZ3E?Q_DL=fpAlPDz4E0Cx9Fe_cHBZSKAMbGZAZ3E_MLRP_0ceCCSYlLNMjsFw</t>
  </si>
  <si>
    <t>Choque Salvatierra</t>
  </si>
  <si>
    <t>Abigail Milenka</t>
  </si>
  <si>
    <t>AbigailMilenkaChoqueSalvatierra</t>
  </si>
  <si>
    <t>milenka.choque.s@gmail.com</t>
  </si>
  <si>
    <t>Zambrana Valdez</t>
  </si>
  <si>
    <t>AlejandraZambranaValdez</t>
  </si>
  <si>
    <t>alecitazv2907@gmail.com</t>
  </si>
  <si>
    <t>Quispe Orosco</t>
  </si>
  <si>
    <t>Cynthia Olga</t>
  </si>
  <si>
    <t>CynthiaOlgaQuispeOrosco</t>
  </si>
  <si>
    <t>inthacy@hotmail.com</t>
  </si>
  <si>
    <t>https://nyu.qualtrics.com/jfe/form/SV_cHBZSKAMbGZAZ3E?Q_DL=fpAlPDz4E0Cx9Fe_cHBZSKAMbGZAZ3E_MLRP_3q6qHYDdeczWe7Y</t>
  </si>
  <si>
    <t>Bustillos Aguilar</t>
  </si>
  <si>
    <t>Juan</t>
  </si>
  <si>
    <t>JuanBustillosAguilar</t>
  </si>
  <si>
    <t>41.28%</t>
  </si>
  <si>
    <t>juanbustillos@hotmail.com</t>
  </si>
  <si>
    <t>Lopez Lunario</t>
  </si>
  <si>
    <t>Jose Ruben</t>
  </si>
  <si>
    <t>JoseRubenLopezLunario</t>
  </si>
  <si>
    <t>97.75%</t>
  </si>
  <si>
    <t>luna.lop55@gmail.com</t>
  </si>
  <si>
    <t>Romay Flores</t>
  </si>
  <si>
    <t>MariaEugeniaRomayFlores</t>
  </si>
  <si>
    <t>mauge.romflo@gmail.com</t>
  </si>
  <si>
    <t>https://nyu.qualtrics.com/jfe/form/SV_cHBZSKAMbGZAZ3E?Q_DL=fpAlPDz4E0Cx9Fe_cHBZSKAMbGZAZ3E_MLRP_eaL2q45PbmrjFfE</t>
  </si>
  <si>
    <t>Ramos Castrillo</t>
  </si>
  <si>
    <t>Edwin Gonsalo</t>
  </si>
  <si>
    <t>EdwinGonsaloRamosCastrillo</t>
  </si>
  <si>
    <t>edwinramoscastrillo126@gtmail.com</t>
  </si>
  <si>
    <t>https://nyu.qualtrics.com/jfe/form/SV_cHBZSKAMbGZAZ3E?Q_DL=fpAlPDz4E0Cx9Fe_cHBZSKAMbGZAZ3E_MLRP_3aNTIbCCKXPDwPk</t>
  </si>
  <si>
    <t>Mita Aiza</t>
  </si>
  <si>
    <t>Ingrid</t>
  </si>
  <si>
    <t>IngridMitaAiza</t>
  </si>
  <si>
    <t>aiza.ingrid123@gmail.com</t>
  </si>
  <si>
    <t>https://nyu.qualtrics.com/jfe/form/SV_cHBZSKAMbGZAZ3E?Q_DL=fpAlPDz4E0Cx9Fe_cHBZSKAMbGZAZ3E_MLRP_8okTSZI4ba1e6MK</t>
  </si>
  <si>
    <t>CARO GUTIERREZ</t>
  </si>
  <si>
    <t>GABRIELA MARTHA</t>
  </si>
  <si>
    <t>GABRIELAMARTHACAROGUTIERREZ</t>
  </si>
  <si>
    <t>gabytacg7@gmail.com</t>
  </si>
  <si>
    <t>https://nyu.qualtrics.com/jfe/form/SV_cHBZSKAMbGZAZ3E?Q_DL=fpAlPDz4E0Cx9Fe_cHBZSKAMbGZAZ3E_MLRP_0B1fmfOQEVQbFj0</t>
  </si>
  <si>
    <t>FORONDA ZEGARRA</t>
  </si>
  <si>
    <t>RNATA</t>
  </si>
  <si>
    <t>RNATAFORONDAZEGARRA</t>
  </si>
  <si>
    <t>raelynmaya26@gmail.com</t>
  </si>
  <si>
    <t>Calle Chavez</t>
  </si>
  <si>
    <t>JuanCarlosCalleChavez</t>
  </si>
  <si>
    <t>carlosj724@gmail.com</t>
  </si>
  <si>
    <t>https://nyu.qualtrics.com/jfe/form/SV_cHBZSKAMbGZAZ3E?Q_DL=fpAlPDz4E0Cx9Fe_cHBZSKAMbGZAZ3E_MLRP_3KNZKBbCvBIixhk</t>
  </si>
  <si>
    <t>Fernandez Chacon</t>
  </si>
  <si>
    <t>Deyna Aracelli</t>
  </si>
  <si>
    <t>DeynaAracelliFernandezChacon</t>
  </si>
  <si>
    <t>78.8%</t>
  </si>
  <si>
    <t>dafchabi@gmail.com</t>
  </si>
  <si>
    <t>https://nyu.qualtrics.com/jfe/form/SV_cHBZSKAMbGZAZ3E?Q_DL=fpAlPDz4E0Cx9Fe_cHBZSKAMbGZAZ3E_MLRP_b3L2imXU59m6SfY</t>
  </si>
  <si>
    <t>Rios Mostacedo</t>
  </si>
  <si>
    <t>Pamela Daysi</t>
  </si>
  <si>
    <t>PamelaDaysiRiosMostacedo</t>
  </si>
  <si>
    <t>74.8%</t>
  </si>
  <si>
    <t>pamela.riosmostacedo@gmail.com</t>
  </si>
  <si>
    <t>https://nyu.qualtrics.com/jfe/form/SV_cHBZSKAMbGZAZ3E?Q_DL=fpAlPDz4E0Cx9Fe_cHBZSKAMbGZAZ3E_MLRP_9Z8cQiFDqfKB0Wy</t>
  </si>
  <si>
    <t>Lopez quintanilla</t>
  </si>
  <si>
    <t>Luis ivan</t>
  </si>
  <si>
    <t>LuisivanLopezquintanilla</t>
  </si>
  <si>
    <t>ivanlq.090173@gmail.com</t>
  </si>
  <si>
    <t>https://nyu.qualtrics.com/jfe/form/SV_cHBZSKAMbGZAZ3E?Q_DL=fpAlPDz4E0Cx9Fe_cHBZSKAMbGZAZ3E_MLRP_2gmftN3teT1MpNk</t>
  </si>
  <si>
    <t>Moring Jimenez</t>
  </si>
  <si>
    <t>Marianela</t>
  </si>
  <si>
    <t>MarianelaMoringJimenez</t>
  </si>
  <si>
    <t>97.5%</t>
  </si>
  <si>
    <t>38.69%</t>
  </si>
  <si>
    <t>marianelamoring@gmail.com</t>
  </si>
  <si>
    <t>Encalada Camargo</t>
  </si>
  <si>
    <t>Ana Paola</t>
  </si>
  <si>
    <t>AnaPaolaEncaladaCamargo</t>
  </si>
  <si>
    <t>e.c.anapaola@gmail.com</t>
  </si>
  <si>
    <t>https://nyu.qualtrics.com/jfe/form/SV_cHBZSKAMbGZAZ3E?Q_DL=fpAlPDz4E0Cx9Fe_cHBZSKAMbGZAZ3E_MLRP_0kADTCEFBb187A2</t>
  </si>
  <si>
    <t>Cespedes Miranda</t>
  </si>
  <si>
    <t>Alan</t>
  </si>
  <si>
    <t>AlanCespedesMiranda</t>
  </si>
  <si>
    <t>53.8%</t>
  </si>
  <si>
    <t>62.58%</t>
  </si>
  <si>
    <t>alancespedesmiranda@yahoo.com</t>
  </si>
  <si>
    <t>Taborga Imana</t>
  </si>
  <si>
    <t>Victor Emilio</t>
  </si>
  <si>
    <t>VictorEmilioTaborgaImana</t>
  </si>
  <si>
    <t>19.44%</t>
  </si>
  <si>
    <t>vtaborgaimana@gmail.com</t>
  </si>
  <si>
    <t>Torrez Garnica</t>
  </si>
  <si>
    <t>JoseLuisTorrezGarnica</t>
  </si>
  <si>
    <t>joseluistorrez@gmail.com</t>
  </si>
  <si>
    <t>https://nyu.qualtrics.com/jfe/form/SV_cHBZSKAMbGZAZ3E?Q_DL=fpAlPDz4E0Cx9Fe_cHBZSKAMbGZAZ3E_MLRP_5jPSJA9orwJ8rSS</t>
  </si>
  <si>
    <t>RecipientEmail</t>
  </si>
  <si>
    <t>EnlineLink</t>
  </si>
  <si>
    <t>RepliedEndline</t>
  </si>
  <si>
    <t>Aliendre Quevedo</t>
  </si>
  <si>
    <t>Adriana Jonie</t>
  </si>
  <si>
    <t>AdrianaJonieAliendreQuevedo</t>
  </si>
  <si>
    <t>adrianajonie@gmail.com</t>
  </si>
  <si>
    <t>https://nyu.qualtrics.com/jfe/form/SV_eanIPKFkKIabJBk?Q_DL=CI3wfONeOFJvIT4_eanIPKFkKIabJBk_MLRP_2oBqXbELUE3dhem</t>
  </si>
  <si>
    <t>Sí</t>
  </si>
  <si>
    <t>Cielo Jazmine</t>
  </si>
  <si>
    <t>CieloJazmineVargasRodriguez</t>
  </si>
  <si>
    <t>cielojazmine13@gmail.com</t>
  </si>
  <si>
    <t>https://nyu.qualtrics.com/jfe/form/SV_eanIPKFkKIabJBk?Q_DL=CI3wfONeOFJvIT4_eanIPKFkKIabJBk_MLRP_5zQdb6iBcouSxwi</t>
  </si>
  <si>
    <t>Arcienega Arancibia</t>
  </si>
  <si>
    <t>Miguel Domingo</t>
  </si>
  <si>
    <t>MiguelDomingoArcienegaArancibia</t>
  </si>
  <si>
    <t>mikizhito7@gmail.com</t>
  </si>
  <si>
    <t>https://nyu.qualtrics.com/jfe/form/SV_eanIPKFkKIabJBk?Q_DL=CI3wfONeOFJvIT4_eanIPKFkKIabJBk_MLRP_6PABM3JUmDGF9Vs</t>
  </si>
  <si>
    <t>Yujra Chambi</t>
  </si>
  <si>
    <t>Vania Melissa</t>
  </si>
  <si>
    <t>VaniaMelissaYujraChambi</t>
  </si>
  <si>
    <t>vaniamelissayujrachambi7@gmail.com</t>
  </si>
  <si>
    <t>https://nyu.qualtrics.com/jfe/form/SV_eanIPKFkKIabJBk?Q_DL=CI3wfONeOFJvIT4_eanIPKFkKIabJBk_MLRP_8ea6vRb6DsRNgfs</t>
  </si>
  <si>
    <t>Cazas Armijo</t>
  </si>
  <si>
    <t>Erick Gonzalo</t>
  </si>
  <si>
    <t>ErickGonzaloCazasArmijo</t>
  </si>
  <si>
    <t>egca9p@gmail.com</t>
  </si>
  <si>
    <t>https://nyu.qualtrics.com/jfe/form/SV_eanIPKFkKIabJBk?Q_DL=CI3wfONeOFJvIT4_eanIPKFkKIabJBk_MLRP_1AFKhXf8PiqXgiy</t>
  </si>
  <si>
    <t>Ricard Cuellar</t>
  </si>
  <si>
    <t>Alexis</t>
  </si>
  <si>
    <t>AlexisRicardCuellar</t>
  </si>
  <si>
    <t>alexisricardcuellar@gmail.com</t>
  </si>
  <si>
    <t>https://nyu.qualtrics.com/jfe/form/SV_eanIPKFkKIabJBk?Q_DL=CI3wfONeOFJvIT4_eanIPKFkKIabJBk_MLRP_eCIGg5maaDIg8oS</t>
  </si>
  <si>
    <t>Zarate Herrera</t>
  </si>
  <si>
    <t>Keila Karen</t>
  </si>
  <si>
    <t>KeilaKarenZarateHerrera</t>
  </si>
  <si>
    <t>keilakaren99@gmail.com</t>
  </si>
  <si>
    <t>https://nyu.qualtrics.com/jfe/form/SV_eanIPKFkKIabJBk?Q_DL=CI3wfONeOFJvIT4_eanIPKFkKIabJBk_MLRP_eVv3l8dGbeuGNnw</t>
  </si>
  <si>
    <t>Callisaya Quisbert</t>
  </si>
  <si>
    <t>Lorena</t>
  </si>
  <si>
    <t>LorenaCallisayaQuisbert</t>
  </si>
  <si>
    <t>lorenacallisaya555@gmail.com</t>
  </si>
  <si>
    <t>https://nyu.qualtrics.com/jfe/form/SV_eanIPKFkKIabJBk?Q_DL=CI3wfONeOFJvIT4_eanIPKFkKIabJBk_MLRP_24RyPIP2tXiFzrU</t>
  </si>
  <si>
    <t>Mamani Adrian</t>
  </si>
  <si>
    <t>Andrea</t>
  </si>
  <si>
    <t>AndreaMamaniAdrian</t>
  </si>
  <si>
    <t>andicita10@gmail.com</t>
  </si>
  <si>
    <t>https://nyu.qualtrics.com/jfe/form/SV_eanIPKFkKIabJBk?Q_DL=CI3wfONeOFJvIT4_eanIPKFkKIabJBk_MLRP_9GhqRXCsBwBG378</t>
  </si>
  <si>
    <t>ARIAS ROJAS</t>
  </si>
  <si>
    <t>WALTER</t>
  </si>
  <si>
    <t>WALTERARIASROJAS</t>
  </si>
  <si>
    <t>ariaswalt6@gmail.com</t>
  </si>
  <si>
    <t>https://nyu.qualtrics.com/jfe/form/SV_eanIPKFkKIabJBk?Q_DL=CI3wfONeOFJvIT4_eanIPKFkKIabJBk_MLRP_ahIM5rEIUioX42i</t>
  </si>
  <si>
    <t>Hernandez Villarroel</t>
  </si>
  <si>
    <t>Marioly</t>
  </si>
  <si>
    <t>MariolyHernandezVillarroel</t>
  </si>
  <si>
    <t>derecho.HVM@gmail.com</t>
  </si>
  <si>
    <t>https://nyu.qualtrics.com/jfe/form/SV_eanIPKFkKIabJBk?Q_DL=CI3wfONeOFJvIT4_eanIPKFkKIabJBk_MLRP_bkOdCZYCvSsoZNQ</t>
  </si>
  <si>
    <t>Jacinto Condori</t>
  </si>
  <si>
    <t>Gustavo Raul</t>
  </si>
  <si>
    <t>GustavoRaulJacintoCondori</t>
  </si>
  <si>
    <t>raul20149293@gmail.com</t>
  </si>
  <si>
    <t>https://nyu.qualtrics.com/jfe/form/SV_eanIPKFkKIabJBk?Q_DL=CI3wfONeOFJvIT4_eanIPKFkKIabJBk_MLRP_bPoU0CLN4X0R2mO</t>
  </si>
  <si>
    <t>MAMANI BACARREZA</t>
  </si>
  <si>
    <t>MIJAEL DEYMAR</t>
  </si>
  <si>
    <t>MIJAELDEYMARMAMANIBACARREZA</t>
  </si>
  <si>
    <t>deymarbacarreza@gmail.com</t>
  </si>
  <si>
    <t>https://nyu.qualtrics.com/jfe/form/SV_eanIPKFkKIabJBk?Q_DL=CI3wfONeOFJvIT4_eanIPKFkKIabJBk_MLRP_bNmPV4teaysbBbw</t>
  </si>
  <si>
    <t>ANAVI CHAMBI</t>
  </si>
  <si>
    <t>JHON BRYAN DAMIAN</t>
  </si>
  <si>
    <t>JHONBRYANDAMIANANAVICHAMBI</t>
  </si>
  <si>
    <t>psi.bryananavi@gmail.com</t>
  </si>
  <si>
    <t>https://nyu.qualtrics.com/jfe/form/SV_eanIPKFkKIabJBk?Q_DL=CI3wfONeOFJvIT4_eanIPKFkKIabJBk_MLRP_0AjffDio6YFDqpU</t>
  </si>
  <si>
    <t>G2EHCyDcD</t>
  </si>
  <si>
    <t>Sánchez Fernández</t>
  </si>
  <si>
    <t>Wilder Policarpio</t>
  </si>
  <si>
    <t>WilderPolicarpioSánchezFernández</t>
  </si>
  <si>
    <t>wil.19.tja@gmail.com</t>
  </si>
  <si>
    <t>https://nyu.qualtrics.com/jfe/form/SV_eanIPKFkKIabJBk?Q_DL=CI3wfONeOFJvIT4_eanIPKFkKIabJBk_MLRP_aeImti7VzInlPUy</t>
  </si>
  <si>
    <t>Renato</t>
  </si>
  <si>
    <t>RenatoCallisayaQuisbert</t>
  </si>
  <si>
    <t>renatocallisayaquisbert@gmail.com</t>
  </si>
  <si>
    <t>https://nyu.qualtrics.com/jfe/form/SV_eanIPKFkKIabJBk?Q_DL=CI3wfONeOFJvIT4_eanIPKFkKIabJBk_MLRP_7UQR6L6B6YiKmTI</t>
  </si>
  <si>
    <t>Alarcon</t>
  </si>
  <si>
    <t>David</t>
  </si>
  <si>
    <t>DavidAlarcon</t>
  </si>
  <si>
    <t>davidren94@gmail.com</t>
  </si>
  <si>
    <t>https://nyu.qualtrics.com/jfe/form/SV_eanIPKFkKIabJBk?Q_DL=CI3wfONeOFJvIT4_eanIPKFkKIabJBk_MLRP_byhZk20GnMXQZy6</t>
  </si>
  <si>
    <t>Ondarza Banegas</t>
  </si>
  <si>
    <t>Génesis Andrea</t>
  </si>
  <si>
    <t>GénesisAndreaOndarzaBanegas</t>
  </si>
  <si>
    <t>geondarza@gmail.com</t>
  </si>
  <si>
    <t>https://nyu.qualtrics.com/jfe/form/SV_eanIPKFkKIabJBk?Q_DL=CI3wfONeOFJvIT4_eanIPKFkKIabJBk_MLRP_0TcjkuS7Q9zWzYO</t>
  </si>
  <si>
    <t>Valencia Moreno</t>
  </si>
  <si>
    <t>Marisol Belén</t>
  </si>
  <si>
    <t>MarisolBelénValenciaMoreno</t>
  </si>
  <si>
    <t>belenvalencia648@gmail.com</t>
  </si>
  <si>
    <t>https://nyu.qualtrics.com/jfe/form/SV_eanIPKFkKIabJBk?Q_DL=CI3wfONeOFJvIT4_eanIPKFkKIabJBk_MLRP_cJj5UmmaT6bAl0y</t>
  </si>
  <si>
    <t>Ruilowa Ortiz</t>
  </si>
  <si>
    <t>Miller Eduardo</t>
  </si>
  <si>
    <t>MillerEduardoRuilowaOrtiz</t>
  </si>
  <si>
    <t>eduardoruilowa99@gmail.com</t>
  </si>
  <si>
    <t>https://nyu.qualtrics.com/jfe/form/SV_eanIPKFkKIabJBk?Q_DL=CI3wfONeOFJvIT4_eanIPKFkKIabJBk_MLRP_a3KavDOfL8JpV3w</t>
  </si>
  <si>
    <t>Roca Paz</t>
  </si>
  <si>
    <t>Romane</t>
  </si>
  <si>
    <t>RomaneRocaPaz</t>
  </si>
  <si>
    <t>romanethroca@gmail.com</t>
  </si>
  <si>
    <t>https://nyu.qualtrics.com/jfe/form/SV_eanIPKFkKIabJBk?Q_DL=CI3wfONeOFJvIT4_eanIPKFkKIabJBk_MLRP_1O0MKYHtsv3hrlY</t>
  </si>
  <si>
    <t>Mendoza Quispe</t>
  </si>
  <si>
    <t>Yhumara</t>
  </si>
  <si>
    <t>YhumaraMendozaQuispe</t>
  </si>
  <si>
    <t>mendozaqyhumara@gmail.com</t>
  </si>
  <si>
    <t>https://nyu.qualtrics.com/jfe/form/SV_eanIPKFkKIabJBk?Q_DL=CI3wfONeOFJvIT4_eanIPKFkKIabJBk_MLRP_4NNIMzrTSB89Fwa</t>
  </si>
  <si>
    <t>Chavez Gonzales</t>
  </si>
  <si>
    <t>Carmen Mercedes</t>
  </si>
  <si>
    <t>CarmenMercedesChavezGonzales</t>
  </si>
  <si>
    <t>mechysosita@gmail.com</t>
  </si>
  <si>
    <t>https://nyu.qualtrics.com/jfe/form/SV_eanIPKFkKIabJBk?Q_DL=CI3wfONeOFJvIT4_eanIPKFkKIabJBk_MLRP_3jDeaogMO02yh0O</t>
  </si>
  <si>
    <t>Flores Cruz</t>
  </si>
  <si>
    <t>Paola Isabel</t>
  </si>
  <si>
    <t>PaolaIsabelFloresCruz</t>
  </si>
  <si>
    <t>paolitaflores82@gmail.com</t>
  </si>
  <si>
    <t>https://nyu.qualtrics.com/jfe/form/SV_eanIPKFkKIabJBk?Q_DL=CI3wfONeOFJvIT4_eanIPKFkKIabJBk_MLRP_9KPwZcUgzgXWpZY</t>
  </si>
  <si>
    <t>Ledezma Vino</t>
  </si>
  <si>
    <t>Miranda Brisa</t>
  </si>
  <si>
    <t>MirandaBrisaLedezmaVino</t>
  </si>
  <si>
    <t>ledezma.vino.miranda.brisa@gmail.com</t>
  </si>
  <si>
    <t>https://nyu.qualtrics.com/jfe/form/SV_eanIPKFkKIabJBk?Q_DL=CI3wfONeOFJvIT4_eanIPKFkKIabJBk_MLRP_ehAkuXdA0sSGelE</t>
  </si>
  <si>
    <t>Almaraz Alandia</t>
  </si>
  <si>
    <t>Alejandra Lucía</t>
  </si>
  <si>
    <t>AlejandraLucíaAlmarazAlandia</t>
  </si>
  <si>
    <t>alejandraalmaraz79@gmail.com</t>
  </si>
  <si>
    <t>https://nyu.qualtrics.com/jfe/form/SV_eanIPKFkKIabJBk?Q_DL=CI3wfONeOFJvIT4_eanIPKFkKIabJBk_MLRP_6qZ8F02E8Vl0wqa</t>
  </si>
  <si>
    <t>Aparicio Sánchez</t>
  </si>
  <si>
    <t>Ana Lourdes</t>
  </si>
  <si>
    <t>AnaLourdesAparicioSánchez</t>
  </si>
  <si>
    <t>ana28aparicio@gmail.com</t>
  </si>
  <si>
    <t>https://nyu.qualtrics.com/jfe/form/SV_eanIPKFkKIabJBk?Q_DL=CI3wfONeOFJvIT4_eanIPKFkKIabJBk_MLRP_cFSue2wcN8IqYbY</t>
  </si>
  <si>
    <t>Diego Fabricio</t>
  </si>
  <si>
    <t>DiegoFabricioLucanoUzquiano</t>
  </si>
  <si>
    <t>dlucano8@gmail.com</t>
  </si>
  <si>
    <t>https://nyu.qualtrics.com/jfe/form/SV_eanIPKFkKIabJBk?Q_DL=CI3wfONeOFJvIT4_eanIPKFkKIabJBk_MLRP_bEm9yAuNMo7oHlk</t>
  </si>
  <si>
    <t>Salazar Torrez</t>
  </si>
  <si>
    <t>Lia Carola</t>
  </si>
  <si>
    <t>LiaCarolaSalazarTorrez</t>
  </si>
  <si>
    <t>carolalia.lcst@gmail.com</t>
  </si>
  <si>
    <t>https://nyu.qualtrics.com/jfe/form/SV_eanIPKFkKIabJBk?Q_DL=CI3wfONeOFJvIT4_eanIPKFkKIabJBk_MLRP_bIAf0glIGBRo46i</t>
  </si>
  <si>
    <t>Flores Sosa</t>
  </si>
  <si>
    <t>Lizeth Katherine</t>
  </si>
  <si>
    <t>LizethKatherineFloresSosa</t>
  </si>
  <si>
    <t>flordeliz2028@outlook.com</t>
  </si>
  <si>
    <t>https://nyu.qualtrics.com/jfe/form/SV_eanIPKFkKIabJBk?Q_DL=CI3wfONeOFJvIT4_eanIPKFkKIabJBk_MLRP_40cYKOLf5UcW35k</t>
  </si>
  <si>
    <t>SUÁREZ FLORES</t>
  </si>
  <si>
    <t>MERY</t>
  </si>
  <si>
    <t>MERYSUÁREZFLORES</t>
  </si>
  <si>
    <t>brisantty@gmail.com</t>
  </si>
  <si>
    <t>https://nyu.qualtrics.com/jfe/form/SV_eanIPKFkKIabJBk?Q_DL=CI3wfONeOFJvIT4_eanIPKFkKIabJBk_MLRP_2hncfTzw2mGqNIa</t>
  </si>
  <si>
    <t>Aguilar Martinez</t>
  </si>
  <si>
    <t>Gisela Nataly</t>
  </si>
  <si>
    <t>GiselaNatalyAguilarMartinez</t>
  </si>
  <si>
    <t>gisenatty@gmail.com</t>
  </si>
  <si>
    <t>https://nyu.qualtrics.com/jfe/form/SV_eanIPKFkKIabJBk?Q_DL=CI3wfONeOFJvIT4_eanIPKFkKIabJBk_MLRP_1FwWx9hAYsjPWRM</t>
  </si>
  <si>
    <t>Rosas Romero</t>
  </si>
  <si>
    <t>Luciano Esteban</t>
  </si>
  <si>
    <t>LucianoEstebanRosasRomero</t>
  </si>
  <si>
    <t>kooguasudeportes@gmail.com</t>
  </si>
  <si>
    <t>https://nyu.qualtrics.com/jfe/form/SV_eanIPKFkKIabJBk?Q_DL=CI3wfONeOFJvIT4_eanIPKFkKIabJBk_MLRP_4Gv9kXRHiMJoMWG</t>
  </si>
  <si>
    <t>Flores Alarcon</t>
  </si>
  <si>
    <t>Aracely Bárbara</t>
  </si>
  <si>
    <t>AracelyBárbaraFloresAlarcon</t>
  </si>
  <si>
    <t>91.2%</t>
  </si>
  <si>
    <t>98.9%</t>
  </si>
  <si>
    <t>aracelyalarcon42@gmail.com</t>
  </si>
  <si>
    <t>https://nyu.qualtrics.com/jfe/form/SV_eanIPKFkKIabJBk?Q_DL=CI3wfONeOFJvIT4_eanIPKFkKIabJBk_MLRP_cxdRQgUyMZo2pIG</t>
  </si>
  <si>
    <t>Ticona Choque</t>
  </si>
  <si>
    <t>Mildred Carolina</t>
  </si>
  <si>
    <t>MildredCarolinaTiconaChoque</t>
  </si>
  <si>
    <t>mild.3980@gmail.com</t>
  </si>
  <si>
    <t>https://nyu.qualtrics.com/jfe/form/SV_eanIPKFkKIabJBk?Q_DL=CI3wfONeOFJvIT4_eanIPKFkKIabJBk_MLRP_3QuQR7GmwY58Jw2</t>
  </si>
  <si>
    <t>León Bautista</t>
  </si>
  <si>
    <t>Yamil Ayrton</t>
  </si>
  <si>
    <t>YamilAyrtonLeónBautista</t>
  </si>
  <si>
    <t>kishi8788@gmail.com</t>
  </si>
  <si>
    <t>https://nyu.qualtrics.com/jfe/form/SV_eanIPKFkKIabJBk?Q_DL=CI3wfONeOFJvIT4_eanIPKFkKIabJBk_MLRP_3QRfJkz8H1tzEkS</t>
  </si>
  <si>
    <t>Balvez Nacimento</t>
  </si>
  <si>
    <t>Juan Pablo</t>
  </si>
  <si>
    <t>JuanPabloBalvezNacimento</t>
  </si>
  <si>
    <t>pablitomodelo1231@outlook.com</t>
  </si>
  <si>
    <t>https://nyu.qualtrics.com/jfe/form/SV_eanIPKFkKIabJBk?Q_DL=CI3wfONeOFJvIT4_eanIPKFkKIabJBk_MLRP_3F7TIlAKDXQNEGy</t>
  </si>
  <si>
    <t>Mamani Callejas</t>
  </si>
  <si>
    <t>Albin</t>
  </si>
  <si>
    <t>AlbinMamaniCallejas</t>
  </si>
  <si>
    <t>amc.proyectosptma@gmail.com</t>
  </si>
  <si>
    <t>https://nyu.qualtrics.com/jfe/form/SV_eanIPKFkKIabJBk?Q_DL=CI3wfONeOFJvIT4_eanIPKFkKIabJBk_MLRP_cCNpqZmsViiAoHY</t>
  </si>
  <si>
    <t>Rojas Ormachea</t>
  </si>
  <si>
    <t>Jerusalen Edith</t>
  </si>
  <si>
    <t>JerusalenEdithRojasOrmachea</t>
  </si>
  <si>
    <t>jeru380@gmail.com</t>
  </si>
  <si>
    <t>https://nyu.qualtrics.com/jfe/form/SV_eanIPKFkKIabJBk?Q_DL=CI3wfONeOFJvIT4_eanIPKFkKIabJBk_MLRP_574jZHRGltWSKYS</t>
  </si>
  <si>
    <t>Maldonado Aquino</t>
  </si>
  <si>
    <t>W. A. Santiago</t>
  </si>
  <si>
    <t>W.A.SantiagoMaldonadoAquino</t>
  </si>
  <si>
    <t>sanmaaqui@gmail.com</t>
  </si>
  <si>
    <t>https://nyu.qualtrics.com/jfe/form/SV_eanIPKFkKIabJBk?Q_DL=CI3wfONeOFJvIT4_eanIPKFkKIabJBk_MLRP_9F6fkUZ18HcpIhw</t>
  </si>
  <si>
    <t>Quino Alvarado</t>
  </si>
  <si>
    <t>Nahomi Martha</t>
  </si>
  <si>
    <t>NahomiMarthaQuinoAlvarado</t>
  </si>
  <si>
    <t>nahomixd076@gmail.com</t>
  </si>
  <si>
    <t>https://nyu.qualtrics.com/jfe/form/SV_eanIPKFkKIabJBk?Q_DL=CI3wfONeOFJvIT4_eanIPKFkKIabJBk_MLRP_8euxpA8BJ0yhMsC</t>
  </si>
  <si>
    <t>Quispe Conde</t>
  </si>
  <si>
    <t>Marcia</t>
  </si>
  <si>
    <t>MarciaQuispeConde</t>
  </si>
  <si>
    <t>11cristinaconde@gmail.com</t>
  </si>
  <si>
    <t>https://nyu.qualtrics.com/jfe/form/SV_eanIPKFkKIabJBk?Q_DL=CI3wfONeOFJvIT4_eanIPKFkKIabJBk_MLRP_00PZuXoFUxfrl54</t>
  </si>
  <si>
    <t>Chiqui Verastegui</t>
  </si>
  <si>
    <t>Alejandra Fernanda</t>
  </si>
  <si>
    <t>AlejandraFernandaChiquiVerastegui</t>
  </si>
  <si>
    <t>alejandrachiqui6@gmail.com</t>
  </si>
  <si>
    <t>https://nyu.qualtrics.com/jfe/form/SV_eanIPKFkKIabJBk?Q_DL=CI3wfONeOFJvIT4_eanIPKFkKIabJBk_MLRP_b2AjcHpDknBTDhk</t>
  </si>
  <si>
    <t>Rojas Tiñini</t>
  </si>
  <si>
    <t>Aroldo</t>
  </si>
  <si>
    <t>AroldoRojasTiñini</t>
  </si>
  <si>
    <t>aroldito771@gmail.com</t>
  </si>
  <si>
    <t>https://nyu.qualtrics.com/jfe/form/SV_eanIPKFkKIabJBk?Q_DL=CI3wfONeOFJvIT4_eanIPKFkKIabJBk_MLRP_4Zaeh4EOrPDaTvE</t>
  </si>
  <si>
    <t>Flores Gómez</t>
  </si>
  <si>
    <t>Camila Taily</t>
  </si>
  <si>
    <t>CamilaTailyFloresGómez</t>
  </si>
  <si>
    <t>tailyflores8@gmail.com</t>
  </si>
  <si>
    <t>https://nyu.qualtrics.com/jfe/form/SV_eanIPKFkKIabJBk?Q_DL=CI3wfONeOFJvIT4_eanIPKFkKIabJBk_MLRP_0qbLpC6gvMfGUbs</t>
  </si>
  <si>
    <t>Lara Ferrufino</t>
  </si>
  <si>
    <t>KarenLaraFerrufino</t>
  </si>
  <si>
    <t>karenlaraferrufino@gmail.com</t>
  </si>
  <si>
    <t>https://nyu.qualtrics.com/jfe/form/SV_eanIPKFkKIabJBk?Q_DL=CI3wfONeOFJvIT4_eanIPKFkKIabJBk_MLRP_1zyw9roq7fozQou</t>
  </si>
  <si>
    <t>TERRAZAS ROMERO</t>
  </si>
  <si>
    <t>EDSON RICHARD</t>
  </si>
  <si>
    <t>EDSONRICHARDTERRAZASROMERO</t>
  </si>
  <si>
    <t>edsonterrazas75@gmail.com</t>
  </si>
  <si>
    <t>https://nyu.qualtrics.com/jfe/form/SV_eanIPKFkKIabJBk?Q_DL=CI3wfONeOFJvIT4_eanIPKFkKIabJBk_MLRP_73Pxmau2GChACMu</t>
  </si>
  <si>
    <t>ALVAREZ LLANOS</t>
  </si>
  <si>
    <t>ROXANA AMANDA</t>
  </si>
  <si>
    <t>ROXANAAMANDAALVAREZLLANOS</t>
  </si>
  <si>
    <t>amandallanos148@gmail.com</t>
  </si>
  <si>
    <t>https://nyu.qualtrics.com/jfe/form/SV_eanIPKFkKIabJBk?Q_DL=CI3wfONeOFJvIT4_eanIPKFkKIabJBk_MLRP_9Y1GQUgsHmX64my</t>
  </si>
  <si>
    <t>Villarroel Alejandro</t>
  </si>
  <si>
    <t>Edwin Ramiro</t>
  </si>
  <si>
    <t>EdwinRamiroVillarroelAlejandro</t>
  </si>
  <si>
    <t>evillarroel111@gmail.com</t>
  </si>
  <si>
    <t>https://nyu.qualtrics.com/jfe/form/SV_eanIPKFkKIabJBk?Q_DL=CI3wfONeOFJvIT4_eanIPKFkKIabJBk_MLRP_9Y4D06B6YedDcRE</t>
  </si>
  <si>
    <t>Chavez Soliz</t>
  </si>
  <si>
    <t>Helem Rocio</t>
  </si>
  <si>
    <t>HelemRocioChavezSoliz</t>
  </si>
  <si>
    <t>helemrocio10@gmail.com</t>
  </si>
  <si>
    <t>https://nyu.qualtrics.com/jfe/form/SV_eanIPKFkKIabJBk?Q_DL=CI3wfONeOFJvIT4_eanIPKFkKIabJBk_MLRP_0I0GSU3IwGHDXRc</t>
  </si>
  <si>
    <t>AdrianaVargas</t>
  </si>
  <si>
    <t>bravia47@hotmail.com</t>
  </si>
  <si>
    <t>https://nyu.qualtrics.com/jfe/form/SV_eanIPKFkKIabJBk?Q_DL=CI3wfONeOFJvIT4_eanIPKFkKIabJBk_MLRP_20q7azDZG1ExD8y</t>
  </si>
  <si>
    <t>Arellano Durán</t>
  </si>
  <si>
    <t>Fabiana</t>
  </si>
  <si>
    <t>FabianaArellanoDurán</t>
  </si>
  <si>
    <t>fabiana.ad96@gmail.com</t>
  </si>
  <si>
    <t>https://nyu.qualtrics.com/jfe/form/SV_eanIPKFkKIabJBk?Q_DL=CI3wfONeOFJvIT4_eanIPKFkKIabJBk_MLRP_3INtRJRVQjX1msu</t>
  </si>
  <si>
    <t>Arce Balderrama</t>
  </si>
  <si>
    <t>Mildred Inocencia</t>
  </si>
  <si>
    <t>MildredInocenciaArceBalderrama</t>
  </si>
  <si>
    <t>arcemildred9@gmail.com</t>
  </si>
  <si>
    <t>https://nyu.qualtrics.com/jfe/form/SV_eanIPKFkKIabJBk?Q_DL=CI3wfONeOFJvIT4_eanIPKFkKIabJBk_MLRP_1QT2OcrILOZmKYC</t>
  </si>
  <si>
    <t>Bautista</t>
  </si>
  <si>
    <t>Melany Paola</t>
  </si>
  <si>
    <t>MelanyPaolaBautista</t>
  </si>
  <si>
    <t>melanypaolabautista@gmail.com</t>
  </si>
  <si>
    <t>https://nyu.qualtrics.com/jfe/form/SV_eanIPKFkKIabJBk?Q_DL=CI3wfONeOFJvIT4_eanIPKFkKIabJBk_MLRP_06V4OlXpMIg7p3w</t>
  </si>
  <si>
    <t>Jimenez Pacheco</t>
  </si>
  <si>
    <t>Diana Lucero</t>
  </si>
  <si>
    <t>DianaLuceroJimenezPacheco</t>
  </si>
  <si>
    <t>diana48.jimenez@gmail.com</t>
  </si>
  <si>
    <t>https://nyu.qualtrics.com/jfe/form/SV_eanIPKFkKIabJBk?Q_DL=CI3wfONeOFJvIT4_eanIPKFkKIabJBk_MLRP_cYh5cEHsFxpJZZ4</t>
  </si>
  <si>
    <t>García Solíz</t>
  </si>
  <si>
    <t>Jorge Andre</t>
  </si>
  <si>
    <t>JorgeAndre</t>
  </si>
  <si>
    <t>76.9%</t>
  </si>
  <si>
    <t>kardia3013@gmail.com</t>
  </si>
  <si>
    <t>https://nyu.qualtrics.com/jfe/form/SV_eanIPKFkKIabJBk?Q_DL=CI3wfONeOFJvIT4_eanIPKFkKIabJBk_MLRP_81EBO2EXRLT5pmC</t>
  </si>
  <si>
    <t>Guzman Cardozo</t>
  </si>
  <si>
    <t>Luz Maria</t>
  </si>
  <si>
    <t>LuzMariaGuzmanCardozo</t>
  </si>
  <si>
    <t>luz.nenita.123@gmail.com</t>
  </si>
  <si>
    <t>https://nyu.qualtrics.com/jfe/form/SV_eanIPKFkKIabJBk?Q_DL=CI3wfONeOFJvIT4_eanIPKFkKIabJBk_MLRP_0pPGeT75Kaq1ySi</t>
  </si>
  <si>
    <t>Angulo Andrade</t>
  </si>
  <si>
    <t>Aracely</t>
  </si>
  <si>
    <t>AracelyAnguloAndrade</t>
  </si>
  <si>
    <t>aracelyandrade956@gmail.com</t>
  </si>
  <si>
    <t>https://nyu.qualtrics.com/jfe/form/SV_eanIPKFkKIabJBk?Q_DL=CI3wfONeOFJvIT4_eanIPKFkKIabJBk_MLRP_3gDf2tFF11dbLtI</t>
  </si>
  <si>
    <t>Choque Colque</t>
  </si>
  <si>
    <t>SusanaChoqueColque</t>
  </si>
  <si>
    <t>susanita.educ@hotmail.com</t>
  </si>
  <si>
    <t>https://nyu.qualtrics.com/jfe/form/SV_eanIPKFkKIabJBk?Q_DL=CI3wfONeOFJvIT4_eanIPKFkKIabJBk_MLRP_cI4CwB1tmqLAyF0</t>
  </si>
  <si>
    <t>Salazar Soto</t>
  </si>
  <si>
    <t>Ronald Mario</t>
  </si>
  <si>
    <t>RonaldMarioSalazarSoto</t>
  </si>
  <si>
    <t>ronaldsalazarsoto@gmail.com</t>
  </si>
  <si>
    <t>https://nyu.qualtrics.com/jfe/form/SV_eanIPKFkKIabJBk?Q_DL=CI3wfONeOFJvIT4_eanIPKFkKIabJBk_MLRP_eJyYJIAOtJKVBQy</t>
  </si>
  <si>
    <t>Quelali Colque</t>
  </si>
  <si>
    <t>Evelyn</t>
  </si>
  <si>
    <t>EvelynQuelaliColque</t>
  </si>
  <si>
    <t>coroico2406@gmail.com</t>
  </si>
  <si>
    <t>https://nyu.qualtrics.com/jfe/form/SV_eanIPKFkKIabJBk?Q_DL=CI3wfONeOFJvIT4_eanIPKFkKIabJBk_MLRP_cMZK5KPmSoH2gnk</t>
  </si>
  <si>
    <t>Choquehuanca Cusicanqui</t>
  </si>
  <si>
    <t>Anahi Milagros</t>
  </si>
  <si>
    <t>AnahiMilagrosChoquehuancaCusicanqui</t>
  </si>
  <si>
    <t>75859260ani@gmail.com</t>
  </si>
  <si>
    <t>https://nyu.qualtrics.com/jfe/form/SV_eanIPKFkKIabJBk?Q_DL=CI3wfONeOFJvIT4_eanIPKFkKIabJBk_MLRP_6PADKRo8ApiS3Yy</t>
  </si>
  <si>
    <t>Mamani Arias</t>
  </si>
  <si>
    <t>Paola Alejandra</t>
  </si>
  <si>
    <t>PaolaAlejandraMamaniArias</t>
  </si>
  <si>
    <t>mapa.alejandra@gmail.com</t>
  </si>
  <si>
    <t>https://nyu.qualtrics.com/jfe/form/SV_eanIPKFkKIabJBk?Q_DL=CI3wfONeOFJvIT4_eanIPKFkKIabJBk_MLRP_eJT5S5BiSZIjgEe</t>
  </si>
  <si>
    <t>Tapia Valeriano</t>
  </si>
  <si>
    <t>Mariana</t>
  </si>
  <si>
    <t>MarianaTapiaValeriano</t>
  </si>
  <si>
    <t>vtmar.26@gmail.com</t>
  </si>
  <si>
    <t>https://nyu.qualtrics.com/jfe/form/SV_eanIPKFkKIabJBk?Q_DL=CI3wfONeOFJvIT4_eanIPKFkKIabJBk_MLRP_5jy98cFealAjdSS</t>
  </si>
  <si>
    <t>Mariana Vania</t>
  </si>
  <si>
    <t>MarianaVaniaOrtizMamani</t>
  </si>
  <si>
    <t>marianavortiz@gmail.com</t>
  </si>
  <si>
    <t>https://nyu.qualtrics.com/jfe/form/SV_eanIPKFkKIabJBk?Q_DL=CI3wfONeOFJvIT4_eanIPKFkKIabJBk_MLRP_bNTLzGAaoCyagzY</t>
  </si>
  <si>
    <t>Nina Peñaranda</t>
  </si>
  <si>
    <t>Sergio Maurico</t>
  </si>
  <si>
    <t>SergioMauricoNinaPeñaranda</t>
  </si>
  <si>
    <t>serstreetmau@gmail.com</t>
  </si>
  <si>
    <t>https://nyu.qualtrics.com/jfe/form/SV_eanIPKFkKIabJBk?Q_DL=CI3wfONeOFJvIT4_eanIPKFkKIabJBk_MLRP_8enoodUKL6Jdd9Y</t>
  </si>
  <si>
    <t>Apaza Mamani</t>
  </si>
  <si>
    <t>Ximena Cinthia</t>
  </si>
  <si>
    <t>XimenaCinthiaApazaMamani</t>
  </si>
  <si>
    <t>ximenaapaza93@gmail.com</t>
  </si>
  <si>
    <t>https://nyu.qualtrics.com/jfe/form/SV_eanIPKFkKIabJBk?Q_DL=CI3wfONeOFJvIT4_eanIPKFkKIabJBk_MLRP_1AKLZ4eJtZTPlfo</t>
  </si>
  <si>
    <t>Machicado Blanco</t>
  </si>
  <si>
    <t>Sintya Yovana</t>
  </si>
  <si>
    <t>SintyaYovanaMachicadoBlanco</t>
  </si>
  <si>
    <t>1.9%</t>
  </si>
  <si>
    <t>luniazules@gmail.com</t>
  </si>
  <si>
    <t>https://nyu.qualtrics.com/jfe/form/SV_eanIPKFkKIabJBk?Q_DL=CI3wfONeOFJvIT4_eanIPKFkKIabJBk_MLRP_abECSo3whePJyOq</t>
  </si>
  <si>
    <t>Mamani Mamani</t>
  </si>
  <si>
    <t>Deliana</t>
  </si>
  <si>
    <t>DelianaMamaniMamani</t>
  </si>
  <si>
    <t>delianamamanimamani@gmail.com</t>
  </si>
  <si>
    <t>https://nyu.qualtrics.com/jfe/form/SV_eanIPKFkKIabJBk?Q_DL=CI3wfONeOFJvIT4_eanIPKFkKIabJBk_MLRP_cAYfzwlU36mxdmC</t>
  </si>
  <si>
    <t>Mendoza Marquez</t>
  </si>
  <si>
    <t>Vivian Sthefanny</t>
  </si>
  <si>
    <t>VivianSthefannyMendozaMarquez</t>
  </si>
  <si>
    <t>viviansmendozam@gmail.com</t>
  </si>
  <si>
    <t>https://nyu.qualtrics.com/jfe/form/SV_eanIPKFkKIabJBk?Q_DL=CI3wfONeOFJvIT4_eanIPKFkKIabJBk_MLRP_dg7H11qVkUHemRo</t>
  </si>
  <si>
    <t>Gutiérrez Rivera</t>
  </si>
  <si>
    <t>Marco Augusto</t>
  </si>
  <si>
    <t>MarcoAugustoGutiérrezRivera</t>
  </si>
  <si>
    <t>marcogutierrez.magr@gmail.com</t>
  </si>
  <si>
    <t>https://nyu.qualtrics.com/jfe/form/SV_eanIPKFkKIabJBk?Q_DL=CI3wfONeOFJvIT4_eanIPKFkKIabJBk_MLRP_1B8Qmpwyjj2YJvM</t>
  </si>
  <si>
    <t>Guzmán Silvestre</t>
  </si>
  <si>
    <t>PabloGuzmánSilvestre</t>
  </si>
  <si>
    <t>songorumi@gmail.com</t>
  </si>
  <si>
    <t>https://nyu.qualtrics.com/jfe/form/SV_eanIPKFkKIabJBk?Q_DL=CI3wfONeOFJvIT4_eanIPKFkKIabJBk_MLRP_5nAEeDTosYnGflk</t>
  </si>
  <si>
    <t>Fajardo Rojas</t>
  </si>
  <si>
    <t>Verónica</t>
  </si>
  <si>
    <t>VerónicaFajardoRojas</t>
  </si>
  <si>
    <t>vero30031979@gmail.com</t>
  </si>
  <si>
    <t>https://nyu.qualtrics.com/jfe/form/SV_eanIPKFkKIabJBk?Q_DL=CI3wfONeOFJvIT4_eanIPKFkKIabJBk_MLRP_2gyiNUxrTV744XY</t>
  </si>
  <si>
    <t>Azevedo Gemio</t>
  </si>
  <si>
    <t>Ayumi Alison</t>
  </si>
  <si>
    <t>AyumiAlisonAzevedoGemio</t>
  </si>
  <si>
    <t>almi08.aa@gmail.com</t>
  </si>
  <si>
    <t>https://nyu.qualtrics.com/jfe/form/SV_eanIPKFkKIabJBk?Q_DL=CI3wfONeOFJvIT4_eanIPKFkKIabJBk_MLRP_0vWCXNHmEGAUAlw</t>
  </si>
  <si>
    <t>Suñagua Aruquipa</t>
  </si>
  <si>
    <t>Rodrigo Franz</t>
  </si>
  <si>
    <t>RodrigoFranzSuñaguaAruquipa</t>
  </si>
  <si>
    <t>lirafrancisco025@gmail.com</t>
  </si>
  <si>
    <t>https://nyu.qualtrics.com/jfe/form/SV_eanIPKFkKIabJBk?Q_DL=CI3wfONeOFJvIT4_eanIPKFkKIabJBk_MLRP_5otkWJBVNjsG2xM</t>
  </si>
  <si>
    <t>Ticona Serrano</t>
  </si>
  <si>
    <t>Nelly</t>
  </si>
  <si>
    <t>NellyTiconaSerrano</t>
  </si>
  <si>
    <t>nellyticonaserrano@gmail.com</t>
  </si>
  <si>
    <t>https://nyu.qualtrics.com/jfe/form/SV_eanIPKFkKIabJBk?Q_DL=CI3wfONeOFJvIT4_eanIPKFkKIabJBk_MLRP_2lh4cVYWVltfj38</t>
  </si>
  <si>
    <t>LEON CHAVARRIA</t>
  </si>
  <si>
    <t>CALEB</t>
  </si>
  <si>
    <t>CALEBLEONCHAVARRIA</t>
  </si>
  <si>
    <t>keylebkeylebsarangeyo123@gmail.com</t>
  </si>
  <si>
    <t>https://nyu.qualtrics.com/jfe/form/SV_eanIPKFkKIabJBk?Q_DL=CI3wfONeOFJvIT4_eanIPKFkKIabJBk_MLRP_6zd3VXy1OxYzDwy</t>
  </si>
  <si>
    <t>Colque Yapura</t>
  </si>
  <si>
    <t>Moises</t>
  </si>
  <si>
    <t>MoisesColqueYapura</t>
  </si>
  <si>
    <t>moisescolque521@gmail.com</t>
  </si>
  <si>
    <t>https://nyu.qualtrics.com/jfe/form/SV_eanIPKFkKIabJBk?Q_DL=CI3wfONeOFJvIT4_eanIPKFkKIabJBk_MLRP_5bRleCLFewyVG4e</t>
  </si>
  <si>
    <t>Alvarado Iriondo</t>
  </si>
  <si>
    <t>Bryan Jhoasim</t>
  </si>
  <si>
    <t>BryanJhoasimAlvaradoIriondo</t>
  </si>
  <si>
    <t>bryanurodesodio@gmail.com</t>
  </si>
  <si>
    <t>https://nyu.qualtrics.com/jfe/form/SV_eanIPKFkKIabJBk?Q_DL=CI3wfONeOFJvIT4_eanIPKFkKIabJBk_MLRP_8oaDNFZfT2DFnXU</t>
  </si>
  <si>
    <t>Sánchez Quispe</t>
  </si>
  <si>
    <t>Marco Rodrigo</t>
  </si>
  <si>
    <t>MarcoRodrigoSánchezQuispe</t>
  </si>
  <si>
    <t>mrcrdgosqui@gmail.com</t>
  </si>
  <si>
    <t>https://nyu.qualtrics.com/jfe/form/SV_eanIPKFkKIabJBk?Q_DL=CI3wfONeOFJvIT4_eanIPKFkKIabJBk_MLRP_blbRHWaE0vGv6FU</t>
  </si>
  <si>
    <t>POCHO LUQUE</t>
  </si>
  <si>
    <t>MIRIAM</t>
  </si>
  <si>
    <t>MIRIAMPOCHOLUQUE</t>
  </si>
  <si>
    <t>miriampocholuque27@gmail.com</t>
  </si>
  <si>
    <t>https://nyu.qualtrics.com/jfe/form/SV_eanIPKFkKIabJBk?Q_DL=CI3wfONeOFJvIT4_eanIPKFkKIabJBk_MLRP_d3RCwV2z0tft4t8</t>
  </si>
  <si>
    <t>Colque Mamani</t>
  </si>
  <si>
    <t>Andre Ismael</t>
  </si>
  <si>
    <t>AndreIsmaelColqueMamani</t>
  </si>
  <si>
    <t>andru.robot123@gmail.com</t>
  </si>
  <si>
    <t>https://nyu.qualtrics.com/jfe/form/SV_eanIPKFkKIabJBk?Q_DL=CI3wfONeOFJvIT4_eanIPKFkKIabJBk_MLRP_5cYkY6tf165lskm</t>
  </si>
  <si>
    <t>SALINAS NINA</t>
  </si>
  <si>
    <t>FABIOLA DAVIA</t>
  </si>
  <si>
    <t>FABIOLADAVIASALINASNINA</t>
  </si>
  <si>
    <t>fabiola96davia@gmail.com</t>
  </si>
  <si>
    <t>https://nyu.qualtrics.com/jfe/form/SV_eanIPKFkKIabJBk?Q_DL=CI3wfONeOFJvIT4_eanIPKFkKIabJBk_MLRP_3laXv9ePEsqDP3o</t>
  </si>
  <si>
    <t>Vargas Echeverria</t>
  </si>
  <si>
    <t>Lauren Alison</t>
  </si>
  <si>
    <t>LaurenAlisonVargasEcheverria</t>
  </si>
  <si>
    <t>laurencita2018@gmail.com</t>
  </si>
  <si>
    <t>https://nyu.qualtrics.com/jfe/form/SV_eanIPKFkKIabJBk?Q_DL=CI3wfONeOFJvIT4_eanIPKFkKIabJBk_MLRP_9SmADC3kBPAu47k</t>
  </si>
  <si>
    <t>Vargas Aguilar</t>
  </si>
  <si>
    <t>Kamila Alejandra</t>
  </si>
  <si>
    <t>KamilaAlejandraVargasAguilar</t>
  </si>
  <si>
    <t>kamalevarg@gmail.com</t>
  </si>
  <si>
    <t>https://nyu.qualtrics.com/jfe/form/SV_eanIPKFkKIabJBk?Q_DL=CI3wfONeOFJvIT4_eanIPKFkKIabJBk_MLRP_aac3kejCzKQdZOu</t>
  </si>
  <si>
    <t>Blanco Mollo</t>
  </si>
  <si>
    <t>Jhadira Alejandra Blanco Mollo</t>
  </si>
  <si>
    <t>JhadiraAlejandraBlancoMolloBlancoMollo</t>
  </si>
  <si>
    <t>jhadi10bm13taiki@gmail.com</t>
  </si>
  <si>
    <t>https://nyu.qualtrics.com/jfe/form/SV_eanIPKFkKIabJBk?Q_DL=CI3wfONeOFJvIT4_eanIPKFkKIabJBk_MLRP_40LIX9ie8LTjsLY</t>
  </si>
  <si>
    <t>Valeriano Quisbert</t>
  </si>
  <si>
    <t>Edmundo</t>
  </si>
  <si>
    <t>EdmundoValerianoQuisbert</t>
  </si>
  <si>
    <t>edmundovaleriano13@gmail.com</t>
  </si>
  <si>
    <t>https://nyu.qualtrics.com/jfe/form/SV_eanIPKFkKIabJBk?Q_DL=CI3wfONeOFJvIT4_eanIPKFkKIabJBk_MLRP_4GvDe31pIoJP0yi</t>
  </si>
  <si>
    <t>Balboa Vasquez</t>
  </si>
  <si>
    <t>María Isabel</t>
  </si>
  <si>
    <t>MaríaIsabelBalboaVasquez</t>
  </si>
  <si>
    <t>isabel.vs129@gmail.com</t>
  </si>
  <si>
    <t>https://nyu.qualtrics.com/jfe/form/SV_eanIPKFkKIabJBk?Q_DL=CI3wfONeOFJvIT4_eanIPKFkKIabJBk_MLRP_0eoXKq5oydcG2ns</t>
  </si>
  <si>
    <t>VACAFLORES AYRALDI</t>
  </si>
  <si>
    <t>MAGALY TATIANA</t>
  </si>
  <si>
    <t>MAGALYTATIANAVACAFLORESAYRALDI</t>
  </si>
  <si>
    <t>37.4%</t>
  </si>
  <si>
    <t>magalytatiana123@gmail.com</t>
  </si>
  <si>
    <t>https://nyu.qualtrics.com/jfe/form/SV_eanIPKFkKIabJBk?Q_DL=CI3wfONeOFJvIT4_eanIPKFkKIabJBk_MLRP_d4k1wZt7ViSDCfA</t>
  </si>
  <si>
    <t>Quenta Alarcon</t>
  </si>
  <si>
    <t>Nohelia Petrona</t>
  </si>
  <si>
    <t>NoheliaPetronaQuentaAlarcon</t>
  </si>
  <si>
    <t>nohe.que.ala@gmail.com</t>
  </si>
  <si>
    <t>https://nyu.qualtrics.com/jfe/form/SV_eanIPKFkKIabJBk?Q_DL=CI3wfONeOFJvIT4_eanIPKFkKIabJBk_MLRP_74oxPcIwkdAzZeC</t>
  </si>
  <si>
    <t>Castrillo Machicado</t>
  </si>
  <si>
    <t>Luis Alberto</t>
  </si>
  <si>
    <t>LuisAlbertoCastrilloMachicado</t>
  </si>
  <si>
    <t>luis.castrillo.217@gmail.com</t>
  </si>
  <si>
    <t>https://nyu.qualtrics.com/jfe/form/SV_eanIPKFkKIabJBk?Q_DL=CI3wfONeOFJvIT4_eanIPKFkKIabJBk_MLRP_4MWUJiEvuTzcCeq</t>
  </si>
  <si>
    <t>Céspedes Infante</t>
  </si>
  <si>
    <t>Vincent José</t>
  </si>
  <si>
    <t>VincentJoséCéspedesInfante</t>
  </si>
  <si>
    <t>vinnieci15@gmail.com</t>
  </si>
  <si>
    <t>https://nyu.qualtrics.com/jfe/form/SV_eanIPKFkKIabJBk?Q_DL=CI3wfONeOFJvIT4_eanIPKFkKIabJBk_MLRP_4NGzFKhtMKCoxts</t>
  </si>
  <si>
    <t>Loza Quino</t>
  </si>
  <si>
    <t>Nayli Celina</t>
  </si>
  <si>
    <t>NayliCelinaLozaQuino</t>
  </si>
  <si>
    <t>celinaloza1@gmail.com</t>
  </si>
  <si>
    <t>https://nyu.qualtrics.com/jfe/form/SV_eanIPKFkKIabJBk?Q_DL=CI3wfONeOFJvIT4_eanIPKFkKIabJBk_MLRP_ey2KSvmTZy87u7k</t>
  </si>
  <si>
    <t>Condori Huanca</t>
  </si>
  <si>
    <t>Angel Mauricio</t>
  </si>
  <si>
    <t>AngelMauricioCondoriHuanca</t>
  </si>
  <si>
    <t>acondorihuanca@gmail.com</t>
  </si>
  <si>
    <t>https://nyu.qualtrics.com/jfe/form/SV_eanIPKFkKIabJBk?Q_DL=CI3wfONeOFJvIT4_eanIPKFkKIabJBk_MLRP_ebp70Rjx0bVqJD0</t>
  </si>
  <si>
    <t>Mamani Juarez</t>
  </si>
  <si>
    <t>Liz Rosalia</t>
  </si>
  <si>
    <t>LizRosaliaMamaniJuarez</t>
  </si>
  <si>
    <t>lizrosalia9@gmail.com</t>
  </si>
  <si>
    <t>https://nyu.qualtrics.com/jfe/form/SV_eanIPKFkKIabJBk?Q_DL=CI3wfONeOFJvIT4_eanIPKFkKIabJBk_MLRP_dby50r59IeWBank</t>
  </si>
  <si>
    <t>Ajata Choque</t>
  </si>
  <si>
    <t>Beymar Randy</t>
  </si>
  <si>
    <t>BeymarRandyAjataChoque</t>
  </si>
  <si>
    <t>26.9%</t>
  </si>
  <si>
    <t>beymarcomunicacion@gmail.com</t>
  </si>
  <si>
    <t>https://nyu.qualtrics.com/jfe/form/SV_eanIPKFkKIabJBk?Q_DL=CI3wfONeOFJvIT4_eanIPKFkKIabJBk_MLRP_9AnBvAlyW4NW0MC</t>
  </si>
  <si>
    <t>Paredes Chipana</t>
  </si>
  <si>
    <t>MarcoAntonioParedesChipana</t>
  </si>
  <si>
    <t>marcoantonio.pcm@gmail.com</t>
  </si>
  <si>
    <t>https://nyu.qualtrics.com/jfe/form/SV_eanIPKFkKIabJBk?Q_DL=CI3wfONeOFJvIT4_eanIPKFkKIabJBk_MLRP_0J8PRDWpDxW9sBE</t>
  </si>
  <si>
    <t>Espinoza Ergueta</t>
  </si>
  <si>
    <t>Roberto Willy</t>
  </si>
  <si>
    <t>RobertoWillyEspinozaErgueta</t>
  </si>
  <si>
    <t>espinozaroberto102@gmail.com</t>
  </si>
  <si>
    <t>https://nyu.qualtrics.com/jfe/form/SV_eanIPKFkKIabJBk?Q_DL=CI3wfONeOFJvIT4_eanIPKFkKIabJBk_MLRP_cMuqYE3nOEo7VfU</t>
  </si>
  <si>
    <t>Chiara Laura</t>
  </si>
  <si>
    <t>Brenda Danitza</t>
  </si>
  <si>
    <t>BrendaDanitzaChiaraLaura</t>
  </si>
  <si>
    <t>brendadanitza1@gmail.com</t>
  </si>
  <si>
    <t>https://nyu.qualtrics.com/jfe/form/SV_eanIPKFkKIabJBk?Q_DL=CI3wfONeOFJvIT4_eanIPKFkKIabJBk_MLRP_8wVRSVm6nLOzSWW</t>
  </si>
  <si>
    <t>Llanos Caba</t>
  </si>
  <si>
    <t>Jovanna</t>
  </si>
  <si>
    <t>JovannaLlanosCaba</t>
  </si>
  <si>
    <t>jovanna.llanos@gmail.com</t>
  </si>
  <si>
    <t>https://nyu.qualtrics.com/jfe/form/SV_eanIPKFkKIabJBk?Q_DL=CI3wfONeOFJvIT4_eanIPKFkKIabJBk_MLRP_9HXjWR5TRc4BnX8</t>
  </si>
  <si>
    <t>Mendizabal Gomez</t>
  </si>
  <si>
    <t>Alejandra Yessica</t>
  </si>
  <si>
    <t>AlejandraYessicaMendizabalGomez</t>
  </si>
  <si>
    <t>aleyessica182@gmail.com</t>
  </si>
  <si>
    <t>https://nyu.qualtrics.com/jfe/form/SV_eanIPKFkKIabJBk?Q_DL=CI3wfONeOFJvIT4_eanIPKFkKIabJBk_MLRP_38Gn4xlx77krIeG</t>
  </si>
  <si>
    <t>Chavarria Cortez</t>
  </si>
  <si>
    <t>Noelia</t>
  </si>
  <si>
    <t>NoeliaChavarriaCortez</t>
  </si>
  <si>
    <t>noeliachavarria07@gmail.com</t>
  </si>
  <si>
    <t>https://nyu.qualtrics.com/jfe/form/SV_eanIPKFkKIabJBk?Q_DL=CI3wfONeOFJvIT4_eanIPKFkKIabJBk_MLRP_eWHB97hTjbjWdn0</t>
  </si>
  <si>
    <t>Argollo Flores</t>
  </si>
  <si>
    <t>Ximena Yosada</t>
  </si>
  <si>
    <t>XimenaYosadaArgolloFlores</t>
  </si>
  <si>
    <t>xargolloflores@gmail.com</t>
  </si>
  <si>
    <t>https://nyu.qualtrics.com/jfe/form/SV_eanIPKFkKIabJBk?Q_DL=CI3wfONeOFJvIT4_eanIPKFkKIabJBk_MLRP_09acqUc4WRO7pfU</t>
  </si>
  <si>
    <t>Saracho Sanchez</t>
  </si>
  <si>
    <t>Brenda Luz</t>
  </si>
  <si>
    <t>BrendaLuzSarachoSanchez</t>
  </si>
  <si>
    <t>brendasaracho850@gmail.com</t>
  </si>
  <si>
    <t>https://nyu.qualtrics.com/jfe/form/SV_eanIPKFkKIabJBk?Q_DL=CI3wfONeOFJvIT4_eanIPKFkKIabJBk_MLRP_6VfLuyoAMG7BiMm</t>
  </si>
  <si>
    <t>Zapata Galvez</t>
  </si>
  <si>
    <t>Norma</t>
  </si>
  <si>
    <t>NormaZapataGalvez</t>
  </si>
  <si>
    <t>comunicacionaccion16@gmail.com</t>
  </si>
  <si>
    <t>https://nyu.qualtrics.com/jfe/form/SV_eanIPKFkKIabJBk?Q_DL=CI3wfONeOFJvIT4_eanIPKFkKIabJBk_MLRP_6Kke0Ewprwep6n4</t>
  </si>
  <si>
    <t>Eugenio Duchen</t>
  </si>
  <si>
    <t>AlbertoEugenioDuchen</t>
  </si>
  <si>
    <t>tarijaofilzenitprodcl.68@gmail.com</t>
  </si>
  <si>
    <t>https://nyu.qualtrics.com/jfe/form/SV_eanIPKFkKIabJBk?Q_DL=CI3wfONeOFJvIT4_eanIPKFkKIabJBk_MLRP_dnYZog85wn2uhF4</t>
  </si>
  <si>
    <t>Arancibia</t>
  </si>
  <si>
    <t>Carla Marvin</t>
  </si>
  <si>
    <t>CarlaMarvinArancibia</t>
  </si>
  <si>
    <t>arancibia2018carla@gmail.com</t>
  </si>
  <si>
    <t>https://nyu.qualtrics.com/jfe/form/SV_eanIPKFkKIabJBk?Q_DL=CI3wfONeOFJvIT4_eanIPKFkKIabJBk_MLRP_6MwHaYUSQtPqgoS</t>
  </si>
  <si>
    <t>Medrano Ruiz</t>
  </si>
  <si>
    <t>Camila Margot</t>
  </si>
  <si>
    <t>CamilaMargotMedranoRuiz</t>
  </si>
  <si>
    <t>camimedrano.220798@gmail.com</t>
  </si>
  <si>
    <t>https://nyu.qualtrics.com/jfe/form/SV_eanIPKFkKIabJBk?Q_DL=CI3wfONeOFJvIT4_eanIPKFkKIabJBk_MLRP_9Tegftm9DhdT6Mm</t>
  </si>
  <si>
    <t>RAMIREZ ESCOBAR</t>
  </si>
  <si>
    <t>KATIA SILVANA</t>
  </si>
  <si>
    <t>KATIASILVANARAMIREZESCOBAR</t>
  </si>
  <si>
    <t>katiasilvanaramirezescobar@gmail.com</t>
  </si>
  <si>
    <t>https://nyu.qualtrics.com/jfe/form/SV_eanIPKFkKIabJBk?Q_DL=CI3wfONeOFJvIT4_eanIPKFkKIabJBk_MLRP_9QSb3wZGvq3oHe6</t>
  </si>
  <si>
    <t>Romero Vargas</t>
  </si>
  <si>
    <t>Fabiola</t>
  </si>
  <si>
    <t>FabiolaRomeroVargas</t>
  </si>
  <si>
    <t>fabiolarv24@gmail.com</t>
  </si>
  <si>
    <t>https://nyu.qualtrics.com/jfe/form/SV_eanIPKFkKIabJBk?Q_DL=CI3wfONeOFJvIT4_eanIPKFkKIabJBk_MLRP_7PQaVNCK5kN4jRQ</t>
  </si>
  <si>
    <t>Coaquira Alanoca</t>
  </si>
  <si>
    <t>John Brandon</t>
  </si>
  <si>
    <t>JohnBrandonCoaquiraAlanoca</t>
  </si>
  <si>
    <t>johncoaquira01@gmail.com</t>
  </si>
  <si>
    <t>https://nyu.qualtrics.com/jfe/form/SV_eanIPKFkKIabJBk?Q_DL=CI3wfONeOFJvIT4_eanIPKFkKIabJBk_MLRP_blxFI7KASzBmWdU</t>
  </si>
  <si>
    <t>Ruiz Castellón</t>
  </si>
  <si>
    <t>Samantha Rebeca</t>
  </si>
  <si>
    <t>SamanthaRebecaRuizCastellón</t>
  </si>
  <si>
    <t>samantharuizcastellon@gmail.com</t>
  </si>
  <si>
    <t>https://nyu.qualtrics.com/jfe/form/SV_eanIPKFkKIabJBk?Q_DL=CI3wfONeOFJvIT4_eanIPKFkKIabJBk_MLRP_bKJleqRMYz7Txps</t>
  </si>
  <si>
    <t>Beltran</t>
  </si>
  <si>
    <t>Rodrigo</t>
  </si>
  <si>
    <t>RodrigoBeltran</t>
  </si>
  <si>
    <t>chuletonpicante@gmail.com</t>
  </si>
  <si>
    <t>https://nyu.qualtrics.com/jfe/form/SV_eanIPKFkKIabJBk?Q_DL=CI3wfONeOFJvIT4_eanIPKFkKIabJBk_MLRP_cINf16quKIcccuO</t>
  </si>
  <si>
    <t>Vargas Olivares</t>
  </si>
  <si>
    <t>Paola</t>
  </si>
  <si>
    <t>PaolaVargasOlivares</t>
  </si>
  <si>
    <t>paovargas334@gmail.com</t>
  </si>
  <si>
    <t>Quiroz Saavedra</t>
  </si>
  <si>
    <t>Orson</t>
  </si>
  <si>
    <t>OrsonQuirozSaavedra</t>
  </si>
  <si>
    <t>orsonquiroz8@gmail.com</t>
  </si>
  <si>
    <t>https://nyu.qualtrics.com/jfe/form/SV_eanIPKFkKIabJBk?Q_DL=CI3wfONeOFJvIT4_eanIPKFkKIabJBk_MLRP_exiF68ypElbxglE</t>
  </si>
  <si>
    <t>Quise Coria</t>
  </si>
  <si>
    <t>Cristhian Reynaldo</t>
  </si>
  <si>
    <t>CristhianReynaldoQuiseCoria</t>
  </si>
  <si>
    <t>cristian-_11_-@hotmail.com</t>
  </si>
  <si>
    <t>https://nyu.qualtrics.com/jfe/form/SV_eanIPKFkKIabJBk?Q_DL=CI3wfONeOFJvIT4_eanIPKFkKIabJBk_MLRP_cBg4q9CZe9rYzfE</t>
  </si>
  <si>
    <t>Molina Cuno</t>
  </si>
  <si>
    <t>Yessica Lesly</t>
  </si>
  <si>
    <t>YessicaLeslyMolinaCuno</t>
  </si>
  <si>
    <t>leslymolina921@gmail.com</t>
  </si>
  <si>
    <t>https://nyu.qualtrics.com/jfe/form/SV_eanIPKFkKIabJBk?Q_DL=CI3wfONeOFJvIT4_eanIPKFkKIabJBk_MLRP_bHrVCrmxRhZikjY</t>
  </si>
  <si>
    <t>Aruquipa Mendizabal</t>
  </si>
  <si>
    <t>Ruth Mary</t>
  </si>
  <si>
    <t>RuthMaryAruquipaMendizabal</t>
  </si>
  <si>
    <t>aruquipamendizabalruth@gmail.com</t>
  </si>
  <si>
    <t>https://nyu.qualtrics.com/jfe/form/SV_eanIPKFkKIabJBk?Q_DL=CI3wfONeOFJvIT4_eanIPKFkKIabJBk_MLRP_5oKVsOMfLIJN08e</t>
  </si>
  <si>
    <t>Pantoja Flores</t>
  </si>
  <si>
    <t>Darly</t>
  </si>
  <si>
    <t>DarlyPantojaFlores</t>
  </si>
  <si>
    <t>dpantoja303@gmail.com</t>
  </si>
  <si>
    <t>https://nyu.qualtrics.com/jfe/form/SV_eanIPKFkKIabJBk?Q_DL=CI3wfONeOFJvIT4_eanIPKFkKIabJBk_MLRP_aXJH73BfKIlimqy</t>
  </si>
  <si>
    <t>Choquehuanca Zeballos</t>
  </si>
  <si>
    <t>Vilma</t>
  </si>
  <si>
    <t>VilmaChoquehuancaZeballos</t>
  </si>
  <si>
    <t>choquehuancavilma800@gmail.com</t>
  </si>
  <si>
    <t>https://nyu.qualtrics.com/jfe/form/SV_eanIPKFkKIabJBk?Q_DL=CI3wfONeOFJvIT4_eanIPKFkKIabJBk_MLRP_b8ASLx2s9UmEvWu</t>
  </si>
  <si>
    <t>Estrada Uyuquipa</t>
  </si>
  <si>
    <t>Alvaro</t>
  </si>
  <si>
    <t>AlvaroEstradaUyuquipa</t>
  </si>
  <si>
    <t>alvaroestradauyuquipa@gmail.com</t>
  </si>
  <si>
    <t>Quispe Sillero</t>
  </si>
  <si>
    <t>Teodaniel</t>
  </si>
  <si>
    <t>TeodanielQuispeSillero</t>
  </si>
  <si>
    <t>teodanielquispe@gmail.com</t>
  </si>
  <si>
    <t>https://nyu.qualtrics.com/jfe/form/SV_eanIPKFkKIabJBk?Q_DL=CI3wfONeOFJvIT4_eanIPKFkKIabJBk_MLRP_3Q6pJhEZSeKoDoW</t>
  </si>
  <si>
    <t>Chipana Orellana</t>
  </si>
  <si>
    <t>Liliana Luz</t>
  </si>
  <si>
    <t>LilianaLuzChipanaOrellana</t>
  </si>
  <si>
    <t>minlili.1993@gmail.com</t>
  </si>
  <si>
    <t>https://nyu.qualtrics.com/jfe/form/SV_eanIPKFkKIabJBk?Q_DL=CI3wfONeOFJvIT4_eanIPKFkKIabJBk_MLRP_abHo3xYfM9QrVyu</t>
  </si>
  <si>
    <t>GUTIERREZ PORTILLO</t>
  </si>
  <si>
    <t>FABIO ANDRE</t>
  </si>
  <si>
    <t>FABIOANDREGUTIERREZPORTILLO</t>
  </si>
  <si>
    <t>fabitoandr1@gmail.com</t>
  </si>
  <si>
    <t>https://nyu.qualtrics.com/jfe/form/SV_eanIPKFkKIabJBk?Q_DL=CI3wfONeOFJvIT4_eanIPKFkKIabJBk_MLRP_eeWBqD2smj7llEq</t>
  </si>
  <si>
    <t>Miguez Torrico</t>
  </si>
  <si>
    <t>Vania Alejandra</t>
  </si>
  <si>
    <t>VaniaAlejandraMiguezTorrico</t>
  </si>
  <si>
    <t>challartex@gmail.com</t>
  </si>
  <si>
    <t>https://nyu.qualtrics.com/jfe/form/SV_eanIPKFkKIabJBk?Q_DL=CI3wfONeOFJvIT4_eanIPKFkKIabJBk_MLRP_4Ion0LfxiuhWai2</t>
  </si>
  <si>
    <t>Ramos Toro</t>
  </si>
  <si>
    <t>Margarita Judith</t>
  </si>
  <si>
    <t>MargaritaJudithRamosToro</t>
  </si>
  <si>
    <t>magi.ramos@gmail.com</t>
  </si>
  <si>
    <t>https://nyu.qualtrics.com/jfe/form/SV_eanIPKFkKIabJBk?Q_DL=CI3wfONeOFJvIT4_eanIPKFkKIabJBk_MLRP_dohKnmtwaPKpEpw</t>
  </si>
  <si>
    <t>Rodriguez Ugarte</t>
  </si>
  <si>
    <t>Claudia Andrea</t>
  </si>
  <si>
    <t>ClaudiaAndreaRodriguezUgarte</t>
  </si>
  <si>
    <t>claudia7u7ru@gmail.com</t>
  </si>
  <si>
    <t>https://nyu.qualtrics.com/jfe/form/SV_eanIPKFkKIabJBk?Q_DL=CI3wfONeOFJvIT4_eanIPKFkKIabJBk_MLRP_0ocYays5mweqpPU</t>
  </si>
  <si>
    <t>Poma Aranda</t>
  </si>
  <si>
    <t>Karen Dunia</t>
  </si>
  <si>
    <t>KarenDuniaPomaAranda</t>
  </si>
  <si>
    <t>karitopoma@gmail.com</t>
  </si>
  <si>
    <t>https://nyu.qualtrics.com/jfe/form/SV_eanIPKFkKIabJBk?Q_DL=CI3wfONeOFJvIT4_eanIPKFkKIabJBk_MLRP_85Jc2uVL88yOvHg</t>
  </si>
  <si>
    <t>Aruquipa Portillo</t>
  </si>
  <si>
    <t>Juan Israel</t>
  </si>
  <si>
    <t>JuanIsraelAruquipaPortillo</t>
  </si>
  <si>
    <t>9.5%</t>
  </si>
  <si>
    <t>aruquipajuan596@gmail.com</t>
  </si>
  <si>
    <t>https://nyu.qualtrics.com/jfe/form/SV_eanIPKFkKIabJBk?Q_DL=CI3wfONeOFJvIT4_eanIPKFkKIabJBk_MLRP_6XUepcgkYv9tF6C</t>
  </si>
  <si>
    <t>Claros</t>
  </si>
  <si>
    <t>Cecilia Rosario</t>
  </si>
  <si>
    <t>CeciliaRosarioClaros</t>
  </si>
  <si>
    <t>98.7%</t>
  </si>
  <si>
    <t>cecilia01claros@gmail.com</t>
  </si>
  <si>
    <t>https://nyu.qualtrics.com/jfe/form/SV_eanIPKFkKIabJBk?Q_DL=CI3wfONeOFJvIT4_eanIPKFkKIabJBk_MLRP_b8BC7mghc8yAYn4</t>
  </si>
  <si>
    <t>Escobar Salazar</t>
  </si>
  <si>
    <t>Shirley Dafne</t>
  </si>
  <si>
    <t>ShirleyDafneEscobarSalazar</t>
  </si>
  <si>
    <t>dafne.chi12@gmail.com</t>
  </si>
  <si>
    <t>https://nyu.qualtrics.com/jfe/form/SV_eanIPKFkKIabJBk?Q_DL=CI3wfONeOFJvIT4_eanIPKFkKIabJBk_MLRP_7UuokWUe7vIFB8G</t>
  </si>
  <si>
    <t>Choque Copaja</t>
  </si>
  <si>
    <t>Dalia Carolina</t>
  </si>
  <si>
    <t>DaliaCarolinaChoqueCopaja</t>
  </si>
  <si>
    <t>carolinaeqgmlp@gmail.com</t>
  </si>
  <si>
    <t>https://nyu.qualtrics.com/jfe/form/SV_eanIPKFkKIabJBk?Q_DL=CI3wfONeOFJvIT4_eanIPKFkKIabJBk_MLRP_3eXg59uNm3SGp3U</t>
  </si>
  <si>
    <t>Aguilar Calani</t>
  </si>
  <si>
    <t>Daimblea Lezli</t>
  </si>
  <si>
    <t>DaimbleaLezliAguilarCalani</t>
  </si>
  <si>
    <t>lezliaguilar.c@gmail.com</t>
  </si>
  <si>
    <t>https://nyu.qualtrics.com/jfe/form/SV_eanIPKFkKIabJBk?Q_DL=CI3wfONeOFJvIT4_eanIPKFkKIabJBk_MLRP_2r9C0JjOwc1a8Qe</t>
  </si>
  <si>
    <t>Choque Quispe</t>
  </si>
  <si>
    <t>Winston</t>
  </si>
  <si>
    <t>WinstonChoqueQuispe</t>
  </si>
  <si>
    <t>Winstonchq@gmail.com</t>
  </si>
  <si>
    <t>https://nyu.qualtrics.com/jfe/form/SV_eanIPKFkKIabJBk?Q_DL=CI3wfONeOFJvIT4_eanIPKFkKIabJBk_MLRP_5cDyKG6Egt4J5nE</t>
  </si>
  <si>
    <t>PabloBautista</t>
  </si>
  <si>
    <t>bartoxpb05@gmail.com</t>
  </si>
  <si>
    <t>https://nyu.qualtrics.com/jfe/form/SV_eanIPKFkKIabJBk?Q_DL=CI3wfONeOFJvIT4_eanIPKFkKIabJBk_MLRP_d6lGsR1YuULhPOS</t>
  </si>
  <si>
    <t>Baspineiro Calderón</t>
  </si>
  <si>
    <t>Marlen Graciela</t>
  </si>
  <si>
    <t>MarlenGracielaBaspineiroCalderón</t>
  </si>
  <si>
    <t>marlenbaspineiro@gmail.com</t>
  </si>
  <si>
    <t>https://nyu.qualtrics.com/jfe/form/SV_eanIPKFkKIabJBk?Q_DL=CI3wfONeOFJvIT4_eanIPKFkKIabJBk_MLRP_3IZiG3r0SS2xXSK</t>
  </si>
  <si>
    <t>Loayza Cardozo</t>
  </si>
  <si>
    <t>Dina Saron</t>
  </si>
  <si>
    <t>DinaSaronLoayzaCardozo</t>
  </si>
  <si>
    <t>sharonlqs0@gmail.com</t>
  </si>
  <si>
    <t>https://nyu.qualtrics.com/jfe/form/SV_eanIPKFkKIabJBk?Q_DL=CI3wfONeOFJvIT4_eanIPKFkKIabJBk_MLRP_3xbYbz8UtgJSKNg</t>
  </si>
  <si>
    <t>Chavarria Ortuño</t>
  </si>
  <si>
    <t>Lorena Silvia</t>
  </si>
  <si>
    <t>LorenaSilviaChavarriaOrtuño</t>
  </si>
  <si>
    <t>lorenasilviachavarriaortuno@gmail.com</t>
  </si>
  <si>
    <t>https://nyu.qualtrics.com/jfe/form/SV_eanIPKFkKIabJBk?Q_DL=CI3wfONeOFJvIT4_eanIPKFkKIabJBk_MLRP_bxfMzAJdrPfgTwq</t>
  </si>
  <si>
    <t>Mollericona Alfaro</t>
  </si>
  <si>
    <t>Marlene Carola</t>
  </si>
  <si>
    <t>MarleneCarolaMollericonaAlfaro</t>
  </si>
  <si>
    <t>marlenemollericona@gmail.com</t>
  </si>
  <si>
    <t>https://nyu.qualtrics.com/jfe/form/SV_eanIPKFkKIabJBk?Q_DL=CI3wfONeOFJvIT4_eanIPKFkKIabJBk_MLRP_3fSYIBBU7A74bKC</t>
  </si>
  <si>
    <t>Alvarado Monje</t>
  </si>
  <si>
    <t>Henry</t>
  </si>
  <si>
    <t>HenryAlvaradoMonje</t>
  </si>
  <si>
    <t>alvaradomonjehenry@gmail.com</t>
  </si>
  <si>
    <t>https://nyu.qualtrics.com/jfe/form/SV_eanIPKFkKIabJBk?Q_DL=CI3wfONeOFJvIT4_eanIPKFkKIabJBk_MLRP_a9MJW2Io0mSVlwq</t>
  </si>
  <si>
    <t>Limón Ávalos</t>
  </si>
  <si>
    <t>Jhorgely</t>
  </si>
  <si>
    <t>JhorgelyLimónÁvalos</t>
  </si>
  <si>
    <t>jhorgelylimon12@gmail.com</t>
  </si>
  <si>
    <t>https://nyu.qualtrics.com/jfe/form/SV_eanIPKFkKIabJBk?Q_DL=CI3wfONeOFJvIT4_eanIPKFkKIabJBk_MLRP_3aU2YWRvUq0mVeK</t>
  </si>
  <si>
    <t>Sánchez Rodriguez</t>
  </si>
  <si>
    <t>Diego</t>
  </si>
  <si>
    <t>DiegoSánchezRodriguez</t>
  </si>
  <si>
    <t>elsancho.oficial@gmail.com</t>
  </si>
  <si>
    <t>https://nyu.qualtrics.com/jfe/form/SV_eanIPKFkKIabJBk?Q_DL=CI3wfONeOFJvIT4_eanIPKFkKIabJBk_MLRP_bEFj1J9DTpEIFWm</t>
  </si>
  <si>
    <t>San Miguel Ticona</t>
  </si>
  <si>
    <t>Iván</t>
  </si>
  <si>
    <t>IvánSanMiguelTicona</t>
  </si>
  <si>
    <t>ivansanmiguel@gmail.com</t>
  </si>
  <si>
    <t>https://nyu.qualtrics.com/jfe/form/SV_eanIPKFkKIabJBk?Q_DL=CI3wfONeOFJvIT4_eanIPKFkKIabJBk_MLRP_ehQC4QdWROxHmoC</t>
  </si>
  <si>
    <t>Zurita Aguilar</t>
  </si>
  <si>
    <t>Jhandira Mabel</t>
  </si>
  <si>
    <t>JhandiraMabelZuritaAguilar</t>
  </si>
  <si>
    <t>31.6%</t>
  </si>
  <si>
    <t>lunitarob@gmail.com</t>
  </si>
  <si>
    <t>https://nyu.qualtrics.com/jfe/form/SV_eanIPKFkKIabJBk?Q_DL=CI3wfONeOFJvIT4_eanIPKFkKIabJBk_MLRP_eX5N5CbHNxN4sgC</t>
  </si>
  <si>
    <t>Ortega Baltazar</t>
  </si>
  <si>
    <t>Michelle Daniela</t>
  </si>
  <si>
    <t>MichelleDanielaOrtegaBaltazar</t>
  </si>
  <si>
    <t>michelleortega303@gmail.com</t>
  </si>
  <si>
    <t>https://nyu.qualtrics.com/jfe/form/SV_eanIPKFkKIabJBk?Q_DL=CI3wfONeOFJvIT4_eanIPKFkKIabJBk_MLRP_8FYgmbXG0QcXbH8</t>
  </si>
  <si>
    <t>Loza Mendoza</t>
  </si>
  <si>
    <t>Amanda Madeleyn</t>
  </si>
  <si>
    <t>AmandaMadeleynLozaMendoza</t>
  </si>
  <si>
    <t>mandysagitario05@gmail.com</t>
  </si>
  <si>
    <t>Paz Mullisaca</t>
  </si>
  <si>
    <t>Pablo Daniel</t>
  </si>
  <si>
    <t>PabloDanielPazMullisaca</t>
  </si>
  <si>
    <t>tobyskamui@gmail.com</t>
  </si>
  <si>
    <t>https://nyu.qualtrics.com/jfe/form/SV_eanIPKFkKIabJBk?Q_DL=CI3wfONeOFJvIT4_eanIPKFkKIabJBk_MLRP_cHqtdIUGYx9Sw7k</t>
  </si>
  <si>
    <t>Tirado Bellota</t>
  </si>
  <si>
    <t>Julio Alberto</t>
  </si>
  <si>
    <t>JulioAlbertoTiradoBellota</t>
  </si>
  <si>
    <t>83.5%</t>
  </si>
  <si>
    <t>tiradoj379@gmail.com</t>
  </si>
  <si>
    <t>https://nyu.qualtrics.com/jfe/form/SV_eanIPKFkKIabJBk?Q_DL=CI3wfONeOFJvIT4_eanIPKFkKIabJBk_MLRP_5mD561jizzSAzR4</t>
  </si>
  <si>
    <t>Zerna Ordoñez</t>
  </si>
  <si>
    <t>JoseLuisZernaOrdoñez</t>
  </si>
  <si>
    <t>ibargugets@gmail.com</t>
  </si>
  <si>
    <t>https://nyu.qualtrics.com/jfe/form/SV_eanIPKFkKIabJBk?Q_DL=CI3wfONeOFJvIT4_eanIPKFkKIabJBk_MLRP_b9oJYfHgnP0ktEy</t>
  </si>
  <si>
    <t>Etcheverry Castedo</t>
  </si>
  <si>
    <t>Fernando Romer</t>
  </si>
  <si>
    <t>FernandoRomerEtcheverryCastedo</t>
  </si>
  <si>
    <t>romeretche@gmail.com</t>
  </si>
  <si>
    <t>https://nyu.qualtrics.com/jfe/form/SV_eanIPKFkKIabJBk?Q_DL=CI3wfONeOFJvIT4_eanIPKFkKIabJBk_MLRP_788F4ItaT38tkQC</t>
  </si>
  <si>
    <t>Gonzales Cabrera</t>
  </si>
  <si>
    <t>NoemiDanielaGonzalesCabrera</t>
  </si>
  <si>
    <t>ndgonzales30@gmail.com</t>
  </si>
  <si>
    <t>https://nyu.qualtrics.com/jfe/form/SV_eanIPKFkKIabJBk?Q_DL=CI3wfONeOFJvIT4_eanIPKFkKIabJBk_MLRP_3Dk4JrBvgCigiuq</t>
  </si>
  <si>
    <t>Dante Gandarillas</t>
  </si>
  <si>
    <t>Karen Nathalia</t>
  </si>
  <si>
    <t>KarenNathaliaDanteGandarillas</t>
  </si>
  <si>
    <t>dante.nathalia@gmail.com</t>
  </si>
  <si>
    <t>https://nyu.qualtrics.com/jfe/form/SV_eanIPKFkKIabJBk?Q_DL=CI3wfONeOFJvIT4_eanIPKFkKIabJBk_MLRP_38BNOs8rdGx7fyS</t>
  </si>
  <si>
    <t>Higorre quisbert</t>
  </si>
  <si>
    <t>Jorge luis</t>
  </si>
  <si>
    <t>JorgeluisHigorrequisbert</t>
  </si>
  <si>
    <t>luishigorre@hotmail.com</t>
  </si>
  <si>
    <t>https://nyu.qualtrics.com/jfe/form/SV_eanIPKFkKIabJBk?Q_DL=CI3wfONeOFJvIT4_eanIPKFkKIabJBk_MLRP_0rpuMtC6evpdOTA</t>
  </si>
  <si>
    <t>Salinas Maidana</t>
  </si>
  <si>
    <t>MarciaSalinasMaidana</t>
  </si>
  <si>
    <t>salinasmarcia7676@gmail.com</t>
  </si>
  <si>
    <t>https://nyu.qualtrics.com/jfe/form/SV_eanIPKFkKIabJBk?Q_DL=CI3wfONeOFJvIT4_eanIPKFkKIabJBk_MLRP_9BOzuNq59F79ujI</t>
  </si>
  <si>
    <t>Gonzales Coa</t>
  </si>
  <si>
    <t>Alison</t>
  </si>
  <si>
    <t>AlisonGonzalesCoa</t>
  </si>
  <si>
    <t>gonzalescoaalison@gmail.com</t>
  </si>
  <si>
    <t>https://nyu.qualtrics.com/jfe/form/SV_eanIPKFkKIabJBk?Q_DL=CI3wfONeOFJvIT4_eanIPKFkKIabJBk_MLRP_42roS0pdzO2IgBg</t>
  </si>
  <si>
    <t>Rivero Montiel</t>
  </si>
  <si>
    <t>Samuel Iván</t>
  </si>
  <si>
    <t>SamuelIvánRiveroMontiel</t>
  </si>
  <si>
    <t>samuelirm1512@gmail.com</t>
  </si>
  <si>
    <t>https://nyu.qualtrics.com/jfe/form/SV_eanIPKFkKIabJBk?Q_DL=CI3wfONeOFJvIT4_eanIPKFkKIabJBk_MLRP_81EwNxzpGTGiuXk</t>
  </si>
  <si>
    <t>Hilari Quino</t>
  </si>
  <si>
    <t>Katherine Sammy</t>
  </si>
  <si>
    <t>KatherineSammyHilariQuino</t>
  </si>
  <si>
    <t>katyhilari@gmail.com</t>
  </si>
  <si>
    <t>https://nyu.qualtrics.com/jfe/form/SV_eanIPKFkKIabJBk?Q_DL=CI3wfONeOFJvIT4_eanIPKFkKIabJBk_MLRP_cuXbs878JMdYoTA</t>
  </si>
  <si>
    <t>Dennis</t>
  </si>
  <si>
    <t>DennisPazMancilla</t>
  </si>
  <si>
    <t>pazdennis765@gmail.com</t>
  </si>
  <si>
    <t>https://nyu.qualtrics.com/jfe/form/SV_eanIPKFkKIabJBk?Q_DL=CI3wfONeOFJvIT4_eanIPKFkKIabJBk_MLRP_8Cwch60oECCm3t4</t>
  </si>
  <si>
    <t>Callahuara Poma</t>
  </si>
  <si>
    <t>Ana</t>
  </si>
  <si>
    <t>AnaCallahuaraPoma</t>
  </si>
  <si>
    <t>nileyacp@gmail.com</t>
  </si>
  <si>
    <t>https://nyu.qualtrics.com/jfe/form/SV_eanIPKFkKIabJBk?Q_DL=CI3wfONeOFJvIT4_eanIPKFkKIabJBk_MLRP_4IRSMRpyT7k99t4</t>
  </si>
  <si>
    <t>Medina Condori</t>
  </si>
  <si>
    <t>Iran Carola</t>
  </si>
  <si>
    <t>IranCarolaMedinaCondori</t>
  </si>
  <si>
    <t>iranmedi19.2002@gmail.com</t>
  </si>
  <si>
    <t>https://nyu.qualtrics.com/jfe/form/SV_eanIPKFkKIabJBk?Q_DL=CI3wfONeOFJvIT4_eanIPKFkKIabJBk_MLRP_2izVJyLMI688dhQ</t>
  </si>
  <si>
    <t>Quevedo Vaca</t>
  </si>
  <si>
    <t>Daniel Francisco</t>
  </si>
  <si>
    <t>DanielFranciscoQuevedoVaca</t>
  </si>
  <si>
    <t>danielquevedov@gmail.com</t>
  </si>
  <si>
    <t>https://nyu.qualtrics.com/jfe/form/SV_eanIPKFkKIabJBk?Q_DL=CI3wfONeOFJvIT4_eanIPKFkKIabJBk_MLRP_b3kXSMFGfTdD7XE</t>
  </si>
  <si>
    <t>JARRO QUEVEDO</t>
  </si>
  <si>
    <t>ANAHI AMBAR</t>
  </si>
  <si>
    <t>ANAHIAMBARJARROQUEVEDO</t>
  </si>
  <si>
    <t>13.4%</t>
  </si>
  <si>
    <t>anahi.jarro13@gmail.com</t>
  </si>
  <si>
    <t>https://nyu.qualtrics.com/jfe/form/SV_eanIPKFkKIabJBk?Q_DL=CI3wfONeOFJvIT4_eanIPKFkKIabJBk_MLRP_6XwHHFIQijBzaqW</t>
  </si>
  <si>
    <t>Nina Cabezas</t>
  </si>
  <si>
    <t>Reyna</t>
  </si>
  <si>
    <t>ReynaNinaCabezas</t>
  </si>
  <si>
    <t>reyna.anyer.nina@gmail.com</t>
  </si>
  <si>
    <t>https://nyu.qualtrics.com/jfe/form/SV_eanIPKFkKIabJBk?Q_DL=CI3wfONeOFJvIT4_eanIPKFkKIabJBk_MLRP_cI6kLpkCD7weKbQ</t>
  </si>
  <si>
    <t>Zelaya Teran</t>
  </si>
  <si>
    <t>Steven benjamín</t>
  </si>
  <si>
    <t>StevenbenjamínZelayaTeran</t>
  </si>
  <si>
    <t>steran619@gmail.com</t>
  </si>
  <si>
    <t>https://nyu.qualtrics.com/jfe/form/SV_eanIPKFkKIabJBk?Q_DL=CI3wfONeOFJvIT4_eanIPKFkKIabJBk_MLRP_0rd55W4YoQ2SjnU</t>
  </si>
  <si>
    <t>Rodríguez Zarate</t>
  </si>
  <si>
    <t>FabianaRodriguezZarate</t>
  </si>
  <si>
    <t>fabiana28rz.@gmail.com</t>
  </si>
  <si>
    <t>https://nyu.qualtrics.com/jfe/form/SV_eanIPKFkKIabJBk?Q_DL=CI3wfONeOFJvIT4_eanIPKFkKIabJBk_MLRP_821LcOR87T69coe</t>
  </si>
  <si>
    <t>HDcD</t>
  </si>
  <si>
    <t>Lopez Antelo</t>
  </si>
  <si>
    <t>Ruben Rodrigo</t>
  </si>
  <si>
    <t>Russov</t>
  </si>
  <si>
    <t>lopezsalahrussov@gmail.com</t>
  </si>
  <si>
    <t>https://nyu.qualtrics.com/jfe/form/SV_eanIPKFkKIabJBk?Q_DL=CI3wfONeOFJvIT4_eanIPKFkKIabJBk_MLRP_cZRCS0cm2rWHm5g</t>
  </si>
  <si>
    <t>HDPCD</t>
  </si>
  <si>
    <t>Jessica</t>
  </si>
  <si>
    <t>JessicaTorricoTorrico</t>
  </si>
  <si>
    <t>jesytorico@gmail.com</t>
  </si>
  <si>
    <t>https://nyu.qualtrics.com/jfe/form/SV_eanIPKFkKIabJBk?Q_DL=CI3wfONeOFJvIT4_eanIPKFkKIabJBk_MLRP_eXRITtuZ8cdcu0u</t>
  </si>
  <si>
    <t>Vargas Rojas</t>
  </si>
  <si>
    <t>Janmary Adriana</t>
  </si>
  <si>
    <t>JanmaryAdrianaVargasRojas</t>
  </si>
  <si>
    <t>janmaryadrianavargas@gmail.com</t>
  </si>
  <si>
    <t>https://nyu.qualtrics.com/jfe/form/SV_eanIPKFkKIabJBk?Q_DL=CI3wfONeOFJvIT4_eanIPKFkKIabJBk_MLRP_0cVixrMhCXwJTNk</t>
  </si>
  <si>
    <t>2PHCyDcD</t>
  </si>
  <si>
    <t>LAURA QUISPE</t>
  </si>
  <si>
    <t>ELIANA</t>
  </si>
  <si>
    <t>ELIANALAURAQUISPE</t>
  </si>
  <si>
    <t>173elianalaura@gmail.com</t>
  </si>
  <si>
    <t>https://nyu.qualtrics.com/jfe/form/SV_eanIPKFkKIabJBk?Q_DL=CI3wfONeOFJvIT4_eanIPKFkKIabJBk_MLRP_6QFWWhCukLakl6u</t>
  </si>
  <si>
    <t>Choque Martinez</t>
  </si>
  <si>
    <t>Sandro</t>
  </si>
  <si>
    <t>SandroChoqueMartinez</t>
  </si>
  <si>
    <t>sandrusfni@gmail.com</t>
  </si>
  <si>
    <t>https://nyu.qualtrics.com/jfe/form/SV_eanIPKFkKIabJBk?Q_DL=CI3wfONeOFJvIT4_eanIPKFkKIabJBk_MLRP_0eKRdzBa6JTBkmW</t>
  </si>
  <si>
    <t>CHAVARRIA CUSI</t>
  </si>
  <si>
    <t>CLAUDIA VANESA</t>
  </si>
  <si>
    <t>CLAUDIAVANESACHAVARRIACUSI</t>
  </si>
  <si>
    <t>vanesachavarria@gmail.com</t>
  </si>
  <si>
    <t>https://nyu.qualtrics.com/jfe/form/SV_eanIPKFkKIabJBk?Q_DL=CI3wfONeOFJvIT4_eanIPKFkKIabJBk_MLRP_dbfQVUJtrQStDKe</t>
  </si>
  <si>
    <t>Castro Fresco</t>
  </si>
  <si>
    <t>DavidCastroFresco</t>
  </si>
  <si>
    <t>dvdcastro903@gmail.com</t>
  </si>
  <si>
    <t>https://nyu.qualtrics.com/jfe/form/SV_eanIPKFkKIabJBk?Q_DL=CI3wfONeOFJvIT4_eanIPKFkKIabJBk_MLRP_eqTYSlUPnvkP7ka</t>
  </si>
  <si>
    <t>Casas Callisaya</t>
  </si>
  <si>
    <t>Elvira</t>
  </si>
  <si>
    <t>ElviraCasasCallisaya</t>
  </si>
  <si>
    <t>elviracasascallisaya@gmail.com</t>
  </si>
  <si>
    <t>https://nyu.qualtrics.com/jfe/form/SV_eanIPKFkKIabJBk?Q_DL=CI3wfONeOFJvIT4_eanIPKFkKIabJBk_MLRP_d9XNRLyNMFUStuu</t>
  </si>
  <si>
    <t>Careaga Vacaflores</t>
  </si>
  <si>
    <t>FabiolaCareagaVacaflores</t>
  </si>
  <si>
    <t>fabiolacareagav@icloud.com</t>
  </si>
  <si>
    <t>https://nyu.qualtrics.com/jfe/form/SV_eanIPKFkKIabJBk?Q_DL=CI3wfONeOFJvIT4_eanIPKFkKIabJBk_MLRP_d3WLrDdt5o8XcH4</t>
  </si>
  <si>
    <t>Huanca Mamani</t>
  </si>
  <si>
    <t>Romulo</t>
  </si>
  <si>
    <t>RomuloHuancaMamani</t>
  </si>
  <si>
    <t>29.9%</t>
  </si>
  <si>
    <t>huancaromulo415@gmail.com</t>
  </si>
  <si>
    <t>https://nyu.qualtrics.com/jfe/form/SV_eanIPKFkKIabJBk?Q_DL=CI3wfONeOFJvIT4_eanIPKFkKIabJBk_MLRP_9GmIjhqLglhKbyu</t>
  </si>
  <si>
    <t>Mendez Aranibar</t>
  </si>
  <si>
    <t>Andrea Fabiana</t>
  </si>
  <si>
    <t>AndreaFabianaMendezAranibar</t>
  </si>
  <si>
    <t>archivosfabu@gmail.com</t>
  </si>
  <si>
    <t>https://nyu.qualtrics.com/jfe/form/SV_eanIPKFkKIabJBk?Q_DL=CI3wfONeOFJvIT4_eanIPKFkKIabJBk_MLRP_4GTdAozbgR6aB26</t>
  </si>
  <si>
    <t>HERRERA FLORES</t>
  </si>
  <si>
    <t>Cristian</t>
  </si>
  <si>
    <t>CristianHERRERAFLORES</t>
  </si>
  <si>
    <t>cristian.herreralaw@outlook.es</t>
  </si>
  <si>
    <t>https://nyu.qualtrics.com/jfe/form/SV_eanIPKFkKIabJBk?Q_DL=CI3wfONeOFJvIT4_eanIPKFkKIabJBk_MLRP_8GMkU193WzNGVnM</t>
  </si>
  <si>
    <t>Rojas Aruquipa</t>
  </si>
  <si>
    <t>Daniela Abigail</t>
  </si>
  <si>
    <t>DanielaAbigailRojasAruquipa</t>
  </si>
  <si>
    <t>danielarojasaruquipa@gmail.com</t>
  </si>
  <si>
    <t>https://nyu.qualtrics.com/jfe/form/SV_eanIPKFkKIabJBk?Q_DL=CI3wfONeOFJvIT4_eanIPKFkKIabJBk_MLRP_3V5azdoH7Og0V0y</t>
  </si>
  <si>
    <t>CONDORI VILLCA</t>
  </si>
  <si>
    <t>MARISABELCONDORIVILLCA</t>
  </si>
  <si>
    <t>genovevacondoriv@gmail.com</t>
  </si>
  <si>
    <t>https://nyu.qualtrics.com/jfe/form/SV_eanIPKFkKIabJBk?Q_DL=CI3wfONeOFJvIT4_eanIPKFkKIabJBk_MLRP_8Gh2LZDH1N61nb8</t>
  </si>
  <si>
    <t>Vaca Vidaurre</t>
  </si>
  <si>
    <t>Carolina</t>
  </si>
  <si>
    <t>CarolinaVacaVidaurre</t>
  </si>
  <si>
    <t>51.9%</t>
  </si>
  <si>
    <t>85.9%</t>
  </si>
  <si>
    <t>https://nyu.qualtrics.com/jfe/form/SV_eanIPKFkKIabJBk?Q_DL=CI3wfONeOFJvIT4_eanIPKFkKIabJBk_MLRP_3e1aQhpfiZufTyC</t>
  </si>
  <si>
    <t>Zapata Velasquez</t>
  </si>
  <si>
    <t>Ivan Alejandro</t>
  </si>
  <si>
    <t>IvanAlejandroZapataVelasquez</t>
  </si>
  <si>
    <t>ivalzave@gmail.com</t>
  </si>
  <si>
    <t>https://nyu.qualtrics.com/jfe/form/SV_eanIPKFkKIabJBk?Q_DL=CI3wfONeOFJvIT4_eanIPKFkKIabJBk_MLRP_3qojQvm3OwHcGkS</t>
  </si>
  <si>
    <t>Soliz Almanza</t>
  </si>
  <si>
    <t>Alcides</t>
  </si>
  <si>
    <t>AlcidesSolizAlmanza</t>
  </si>
  <si>
    <t>elegido-remanente@hotmail.com</t>
  </si>
  <si>
    <t>https://nyu.qualtrics.com/jfe/form/SV_eanIPKFkKIabJBk?Q_DL=CI3wfONeOFJvIT4_eanIPKFkKIabJBk_MLRP_1KUEkwWvyZ1zf1Q</t>
  </si>
  <si>
    <t>Mosquera Coca</t>
  </si>
  <si>
    <t>Marbin</t>
  </si>
  <si>
    <t>MarbinMosqueraCoca</t>
  </si>
  <si>
    <t>55.8%</t>
  </si>
  <si>
    <t>investigador78.bo@gmail.com</t>
  </si>
  <si>
    <t>https://nyu.qualtrics.com/jfe/form/SV_eanIPKFkKIabJBk?Q_DL=CI3wfONeOFJvIT4_eanIPKFkKIabJBk_MLRP_6lG01PufR1hIeTI</t>
  </si>
  <si>
    <t>Choquevillca Catari</t>
  </si>
  <si>
    <t>Ruth</t>
  </si>
  <si>
    <t>RuthChoquevillcaCatari</t>
  </si>
  <si>
    <t>ruth-fuego-catari@hotmail.com</t>
  </si>
  <si>
    <t>https://nyu.qualtrics.com/jfe/form/SV_eanIPKFkKIabJBk?Q_DL=CI3wfONeOFJvIT4_eanIPKFkKIabJBk_MLRP_6Arbh1UVSheSGhM</t>
  </si>
  <si>
    <t>Quispe Condori</t>
  </si>
  <si>
    <t>Monica Lizet</t>
  </si>
  <si>
    <t>MonicaLizetQuispeCondori</t>
  </si>
  <si>
    <t>36.8%</t>
  </si>
  <si>
    <t>77.2%</t>
  </si>
  <si>
    <t>monicalizet050987@gmail.com</t>
  </si>
  <si>
    <t>https://nyu.qualtrics.com/jfe/form/SV_eanIPKFkKIabJBk?Q_DL=CI3wfONeOFJvIT4_eanIPKFkKIabJBk_MLRP_42Cb6ekcadMIDJ4</t>
  </si>
  <si>
    <t>Castellon Velasquez</t>
  </si>
  <si>
    <t>Jeancarla Milena</t>
  </si>
  <si>
    <t>JeancarlaMilenaCastellonVelasquez</t>
  </si>
  <si>
    <t>jcarlita5@yahoo.com</t>
  </si>
  <si>
    <t>https://nyu.qualtrics.com/jfe/form/SV_eanIPKFkKIabJBk?Q_DL=CI3wfONeOFJvIT4_eanIPKFkKIabJBk_MLRP_br6PyzTDyVsM7jM</t>
  </si>
  <si>
    <t>Carpio Mamani</t>
  </si>
  <si>
    <t>Victor Jose</t>
  </si>
  <si>
    <t>VictorJoseCarpioMamani</t>
  </si>
  <si>
    <t>vic.carpio@hotmail.com</t>
  </si>
  <si>
    <t>https://nyu.qualtrics.com/jfe/form/SV_eanIPKFkKIabJBk?Q_DL=CI3wfONeOFJvIT4_eanIPKFkKIabJBk_MLRP_6X7WmmsswhdbVMG</t>
  </si>
  <si>
    <t>Barrios Duran</t>
  </si>
  <si>
    <t>Ingrid Alexandra</t>
  </si>
  <si>
    <t>IngridAlexandraBarriosDuran</t>
  </si>
  <si>
    <t>ialexandrabd@gmail.com</t>
  </si>
  <si>
    <t>https://nyu.qualtrics.com/jfe/form/SV_eanIPKFkKIabJBk?Q_DL=CI3wfONeOFJvIT4_eanIPKFkKIabJBk_MLRP_7VchU9GxU4qtapo</t>
  </si>
  <si>
    <t>ACAPA FLORES</t>
  </si>
  <si>
    <t>WILBER</t>
  </si>
  <si>
    <t>WILBERACAPAFLORES</t>
  </si>
  <si>
    <t>wilberacapa@gmail.com</t>
  </si>
  <si>
    <t>https://nyu.qualtrics.com/jfe/form/SV_eanIPKFkKIabJBk?Q_DL=CI3wfONeOFJvIT4_eanIPKFkKIabJBk_MLRP_0PVvlLCDVSrFk5o</t>
  </si>
  <si>
    <t>Torres</t>
  </si>
  <si>
    <t>Amaya</t>
  </si>
  <si>
    <t>AmayaTorres</t>
  </si>
  <si>
    <t>at.esposible@gmail.com</t>
  </si>
  <si>
    <t>https://nyu.qualtrics.com/jfe/form/SV_eanIPKFkKIabJBk?Q_DL=CI3wfONeOFJvIT4_eanIPKFkKIabJBk_MLRP_afqyWr0v4Gwkk4u</t>
  </si>
  <si>
    <t>Flores Gonzales</t>
  </si>
  <si>
    <t>Claudita Marcela</t>
  </si>
  <si>
    <t>ClauditaMarcelaFloresGonzales</t>
  </si>
  <si>
    <t>marcelafloresgo@gmail.com</t>
  </si>
  <si>
    <t>https://nyu.qualtrics.com/jfe/form/SV_eanIPKFkKIabJBk?Q_DL=CI3wfONeOFJvIT4_eanIPKFkKIabJBk_MLRP_byJCxcLYMKWjdr0</t>
  </si>
  <si>
    <t>Yugar Velasquez</t>
  </si>
  <si>
    <t>Karina del Rosario</t>
  </si>
  <si>
    <t>KarinadelRosarioYugarVelasquez</t>
  </si>
  <si>
    <t>kariiv.20596@gmail.com</t>
  </si>
  <si>
    <t>https://nyu.qualtrics.com/jfe/form/SV_eanIPKFkKIabJBk?Q_DL=CI3wfONeOFJvIT4_eanIPKFkKIabJBk_MLRP_6o5yT3osapJNqJg</t>
  </si>
  <si>
    <t>Guevara Suarez</t>
  </si>
  <si>
    <t>Silvia Madelaine</t>
  </si>
  <si>
    <t>SilviaMadelaineGuevaraSuarez</t>
  </si>
  <si>
    <t>madiguevarasz88@gmail.com</t>
  </si>
  <si>
    <t>https://nyu.qualtrics.com/jfe/form/SV_eanIPKFkKIabJBk?Q_DL=CI3wfONeOFJvIT4_eanIPKFkKIabJBk_MLRP_eXt1H1z6pRUlNEq</t>
  </si>
  <si>
    <t>Fuentes</t>
  </si>
  <si>
    <t>CarlosFuentes</t>
  </si>
  <si>
    <t>carlosivanfuentesabasto@gmail.com</t>
  </si>
  <si>
    <t>https://nyu.qualtrics.com/jfe/form/SV_eanIPKFkKIabJBk?Q_DL=CI3wfONeOFJvIT4_eanIPKFkKIabJBk_MLRP_ctYLrkJv3AfQrau</t>
  </si>
  <si>
    <t>Ortega Linares</t>
  </si>
  <si>
    <t>Sebastian</t>
  </si>
  <si>
    <t>SebastianOrtegaLinares</t>
  </si>
  <si>
    <t>sebastianortegalinares@gmail.com</t>
  </si>
  <si>
    <t>https://nyu.qualtrics.com/jfe/form/SV_eanIPKFkKIabJBk?Q_DL=CI3wfONeOFJvIT4_eanIPKFkKIabJBk_MLRP_0weFeUOH9PJ1ChE</t>
  </si>
  <si>
    <t>Melgar</t>
  </si>
  <si>
    <t>Eunice</t>
  </si>
  <si>
    <t>EuniceMelgar</t>
  </si>
  <si>
    <t>eunicemelgar@gmail.com</t>
  </si>
  <si>
    <t>https://nyu.qualtrics.com/jfe/form/SV_eanIPKFkKIabJBk?Q_DL=CI3wfONeOFJvIT4_eanIPKFkKIabJBk_MLRP_6JTCPkpYSyRmjsi</t>
  </si>
  <si>
    <t>Pena Condori</t>
  </si>
  <si>
    <t>AndreaPenaCondori</t>
  </si>
  <si>
    <t>andreapeconn@gmail.com</t>
  </si>
  <si>
    <t>https://nyu.qualtrics.com/jfe/form/SV_eanIPKFkKIabJBk?Q_DL=CI3wfONeOFJvIT4_eanIPKFkKIabJBk_MLRP_4NMNGYhRHdDdmFo</t>
  </si>
  <si>
    <t>Uturunco C.</t>
  </si>
  <si>
    <t>Porfirio</t>
  </si>
  <si>
    <t>PorfirioUturuncoC.</t>
  </si>
  <si>
    <t>xfin_u@hotmail.com</t>
  </si>
  <si>
    <t>https://nyu.qualtrics.com/jfe/form/SV_eanIPKFkKIabJBk?Q_DL=CI3wfONeOFJvIT4_eanIPKFkKIabJBk_MLRP_38AAtuLO4EkWE3Y</t>
  </si>
  <si>
    <t>Quispe Camino</t>
  </si>
  <si>
    <t>Juan Franklin</t>
  </si>
  <si>
    <t>JuanFranklinQuispeCamino</t>
  </si>
  <si>
    <t>juanfranklin767@gmail.com</t>
  </si>
  <si>
    <t>https://nyu.qualtrics.com/jfe/form/SV_eanIPKFkKIabJBk?Q_DL=CI3wfONeOFJvIT4_eanIPKFkKIabJBk_MLRP_dnXJXsIRj98TPGC</t>
  </si>
  <si>
    <t>Bustillos Baldiviezo</t>
  </si>
  <si>
    <t>Delia Isa Wara</t>
  </si>
  <si>
    <t>DeliaIsaWaraBustillosBaldiviezo</t>
  </si>
  <si>
    <t>ititis@gmail.com</t>
  </si>
  <si>
    <t>https://nyu.qualtrics.com/jfe/form/SV_eanIPKFkKIabJBk?Q_DL=CI3wfONeOFJvIT4_eanIPKFkKIabJBk_MLRP_4SL64VcspLOeiUu</t>
  </si>
  <si>
    <t>CORTEZ VARGAS</t>
  </si>
  <si>
    <t>JOSe MARiA</t>
  </si>
  <si>
    <t>JOSeMARiACORTEZVARGAS</t>
  </si>
  <si>
    <t>josemariacortezvargas@gmail.com</t>
  </si>
  <si>
    <t>https://nyu.qualtrics.com/jfe/form/SV_eanIPKFkKIabJBk?Q_DL=CI3wfONeOFJvIT4_eanIPKFkKIabJBk_MLRP_ddwVmsSlvt6Cd4a</t>
  </si>
  <si>
    <t>Mendoza Bernal</t>
  </si>
  <si>
    <t>Enzo Franciescoli</t>
  </si>
  <si>
    <t>EnzoFranciescoliMendozaBernal</t>
  </si>
  <si>
    <t>darkmidgar013@gmail.com</t>
  </si>
  <si>
    <t>https://nyu.qualtrics.com/jfe/form/SV_eanIPKFkKIabJBk?Q_DL=CI3wfONeOFJvIT4_eanIPKFkKIabJBk_MLRP_cLPylKDRP7BUHXw</t>
  </si>
  <si>
    <t>Balderrama Sanchez</t>
  </si>
  <si>
    <t>Juan Jose</t>
  </si>
  <si>
    <t>JuanJoseBalderramaSanchez</t>
  </si>
  <si>
    <t>juanjocbalderrama@gmail.com</t>
  </si>
  <si>
    <t>https://nyu.qualtrics.com/jfe/form/SV_eanIPKFkKIabJBk?Q_DL=CI3wfONeOFJvIT4_eanIPKFkKIabJBk_MLRP_1Zf3P3U82qqUnzg</t>
  </si>
  <si>
    <t>Serrano Angulo</t>
  </si>
  <si>
    <t>Ana Belen</t>
  </si>
  <si>
    <t>AnaBelenSerranoAngulo</t>
  </si>
  <si>
    <t>cruciserrano96@gmail.com</t>
  </si>
  <si>
    <t>https://nyu.qualtrics.com/jfe/form/SV_eanIPKFkKIabJBk?Q_DL=CI3wfONeOFJvIT4_eanIPKFkKIabJBk_MLRP_1GGhT3lsBi22wqG</t>
  </si>
  <si>
    <t>Corrales</t>
  </si>
  <si>
    <t>Kimberly</t>
  </si>
  <si>
    <t>KimberlyCorrales</t>
  </si>
  <si>
    <t>ki.jhanna@gmail.com</t>
  </si>
  <si>
    <t>https://nyu.qualtrics.com/jfe/form/SV_eanIPKFkKIabJBk?Q_DL=CI3wfONeOFJvIT4_eanIPKFkKIabJBk_MLRP_5gN4dGUqjz1XTzo</t>
  </si>
  <si>
    <t>Mendizabal Sierra</t>
  </si>
  <si>
    <t>Victor Rene</t>
  </si>
  <si>
    <t>VictorReneMendizabalSierra</t>
  </si>
  <si>
    <t>vrmendizabals@gmail.com</t>
  </si>
  <si>
    <t>https://nyu.qualtrics.com/jfe/form/SV_eanIPKFkKIabJBk?Q_DL=CI3wfONeOFJvIT4_eanIPKFkKIabJBk_MLRP_eXNuxAxZQpX86to</t>
  </si>
  <si>
    <t>Mendia Gomez</t>
  </si>
  <si>
    <t>Snovit carol</t>
  </si>
  <si>
    <t>SnovitcarolMendiaGomez</t>
  </si>
  <si>
    <t>snovit5257@gmail.com</t>
  </si>
  <si>
    <t>https://nyu.qualtrics.com/jfe/form/SV_eanIPKFkKIabJBk?Q_DL=CI3wfONeOFJvIT4_eanIPKFkKIabJBk_MLRP_eWkdeWvx7tNrIiy</t>
  </si>
  <si>
    <t>Chuca Lira</t>
  </si>
  <si>
    <t>Rodrigo Nestor</t>
  </si>
  <si>
    <t>RodrigoNestorChucaLira</t>
  </si>
  <si>
    <t>redificilisimo@gmail.com</t>
  </si>
  <si>
    <t>https://nyu.qualtrics.com/jfe/form/SV_eanIPKFkKIabJBk?Q_DL=CI3wfONeOFJvIT4_eanIPKFkKIabJBk_MLRP_38Y19qbyzrNs7qe</t>
  </si>
  <si>
    <t>Ramos Vargas</t>
  </si>
  <si>
    <t>Dhery</t>
  </si>
  <si>
    <t>DheryRamosVargas</t>
  </si>
  <si>
    <t>dheryramos@hotmail.com</t>
  </si>
  <si>
    <t>https://nyu.qualtrics.com/jfe/form/SV_eanIPKFkKIabJBk?Q_DL=CI3wfONeOFJvIT4_eanIPKFkKIabJBk_MLRP_bavxHRMJ0WIONo2</t>
  </si>
  <si>
    <t>Coria Galvan</t>
  </si>
  <si>
    <t>Ana Sol</t>
  </si>
  <si>
    <t>AnaSolCoriaGalvan</t>
  </si>
  <si>
    <t>anisolcoriagalvan@gmail.com</t>
  </si>
  <si>
    <t>https://nyu.qualtrics.com/jfe/form/SV_eanIPKFkKIabJBk?Q_DL=CI3wfONeOFJvIT4_eanIPKFkKIabJBk_MLRP_39jMDo3882X6Sge</t>
  </si>
  <si>
    <t>Lievana</t>
  </si>
  <si>
    <t>Maria Renee</t>
  </si>
  <si>
    <t>MariaReneeLievana</t>
  </si>
  <si>
    <t>mrlievana@gmail.com</t>
  </si>
  <si>
    <t>https://nyu.qualtrics.com/jfe/form/SV_eanIPKFkKIabJBk?Q_DL=CI3wfONeOFJvIT4_eanIPKFkKIabJBk_MLRP_0vnXgCOku5DVA7Y</t>
  </si>
  <si>
    <t>Alvarado Flores</t>
  </si>
  <si>
    <t>Marisol Esthela</t>
  </si>
  <si>
    <t>MarisolEsthelaAlvaradoFlores</t>
  </si>
  <si>
    <t>58.3%</t>
  </si>
  <si>
    <t>solcamilmar@gmail.com</t>
  </si>
  <si>
    <t>https://nyu.qualtrics.com/jfe/form/SV_eanIPKFkKIabJBk?Q_DL=CI3wfONeOFJvIT4_eanIPKFkKIabJBk_MLRP_1Bx9N5NkJt8dnNk</t>
  </si>
  <si>
    <t>Ojeda Quispe</t>
  </si>
  <si>
    <t>Alexander</t>
  </si>
  <si>
    <t>AlexanderOjedaQuispe</t>
  </si>
  <si>
    <t>alexanderojeda2010@yahoo.com</t>
  </si>
  <si>
    <t>https://nyu.qualtrics.com/jfe/form/SV_eanIPKFkKIabJBk?Q_DL=CI3wfONeOFJvIT4_eanIPKFkKIabJBk_MLRP_6o5ciLWV6MnQOLc</t>
  </si>
  <si>
    <t>Jaramillo Velarde</t>
  </si>
  <si>
    <t>DiegoJaramilloVelarde</t>
  </si>
  <si>
    <t>djaramillovelarde@gmail.com</t>
  </si>
  <si>
    <t>https://nyu.qualtrics.com/jfe/form/SV_eanIPKFkKIabJBk?Q_DL=CI3wfONeOFJvIT4_eanIPKFkKIabJBk_MLRP_eOKmiwKqNsc7XfM</t>
  </si>
  <si>
    <t>Lopez Beque</t>
  </si>
  <si>
    <t>Johnatan Jehrajmeel</t>
  </si>
  <si>
    <t>JohnatanJehrajmeelLopezBeque</t>
  </si>
  <si>
    <t>johnatanjherajmeel@gmail.com</t>
  </si>
  <si>
    <t>https://nyu.qualtrics.com/jfe/form/SV_eanIPKFkKIabJBk?Q_DL=CI3wfONeOFJvIT4_eanIPKFkKIabJBk_MLRP_6lHnRosFxEEXMwu</t>
  </si>
  <si>
    <t>Mendoza Amador</t>
  </si>
  <si>
    <t>Jorge Edmundo</t>
  </si>
  <si>
    <t>JorgeEdmundoMendozaAmador</t>
  </si>
  <si>
    <t>cocoseco88@gmail.com</t>
  </si>
  <si>
    <t>https://nyu.qualtrics.com/jfe/form/SV_eanIPKFkKIabJBk?Q_DL=CI3wfONeOFJvIT4_eanIPKFkKIabJBk_MLRP_41JvkopzpCxNWn4</t>
  </si>
  <si>
    <t>ARANIBAR GARCiA</t>
  </si>
  <si>
    <t>EDSON</t>
  </si>
  <si>
    <t>EDSONARANIBARGARCiA</t>
  </si>
  <si>
    <t>edsonag6@gmail.com</t>
  </si>
  <si>
    <t>https://nyu.qualtrics.com/jfe/form/SV_eanIPKFkKIabJBk?Q_DL=CI3wfONeOFJvIT4_eanIPKFkKIabJBk_MLRP_9FgeFLO8oZJBlrw</t>
  </si>
  <si>
    <t>Zenteno Aleman</t>
  </si>
  <si>
    <t>ElizabethZentenoAleman</t>
  </si>
  <si>
    <t>elitazen@hotmail.com</t>
  </si>
  <si>
    <t>https://nyu.qualtrics.com/jfe/form/SV_eanIPKFkKIabJBk?Q_DL=CI3wfONeOFJvIT4_eanIPKFkKIabJBk_MLRP_8G5gua2fB9wXBDU</t>
  </si>
  <si>
    <t>Rivero Perez</t>
  </si>
  <si>
    <t>Fabiola Estela</t>
  </si>
  <si>
    <t>FabiolaEstelaRiveroPerez</t>
  </si>
  <si>
    <t>rivero.fabiola.estela@gmail.com</t>
  </si>
  <si>
    <t>https://nyu.qualtrics.com/jfe/form/SV_eanIPKFkKIabJBk?Q_DL=CI3wfONeOFJvIT4_eanIPKFkKIabJBk_MLRP_dau3zrQewyQxUOi</t>
  </si>
  <si>
    <t>Uriburu Quispe</t>
  </si>
  <si>
    <t>JuanPabloUriburuQuispe</t>
  </si>
  <si>
    <t>puriburo@gmail.com</t>
  </si>
  <si>
    <t>https://nyu.qualtrics.com/jfe/form/SV_eanIPKFkKIabJBk?Q_DL=CI3wfONeOFJvIT4_eanIPKFkKIabJBk_MLRP_5nd1zXr3APgUu4S</t>
  </si>
  <si>
    <t>MOYA SALAZAR</t>
  </si>
  <si>
    <t>DORIANS WILSON</t>
  </si>
  <si>
    <t>DORIANSWILSONMOYASALAZAR</t>
  </si>
  <si>
    <t>salaz_dorian@hotmail.com</t>
  </si>
  <si>
    <t>https://nyu.qualtrics.com/jfe/form/SV_eanIPKFkKIabJBk?Q_DL=CI3wfONeOFJvIT4_eanIPKFkKIabJBk_MLRP_3rTxaD5ay85vWOG</t>
  </si>
  <si>
    <t>Salinas Mamani</t>
  </si>
  <si>
    <t>Yetzy Naira</t>
  </si>
  <si>
    <t>YetzyNairaSalinasMamani</t>
  </si>
  <si>
    <t>nairasalinas@gmail.com</t>
  </si>
  <si>
    <t>https://nyu.qualtrics.com/jfe/form/SV_eanIPKFkKIabJBk?Q_DL=CI3wfONeOFJvIT4_eanIPKFkKIabJBk_MLRP_8dd7A8CIQB8aptc</t>
  </si>
  <si>
    <t>Jerez</t>
  </si>
  <si>
    <t>Paola Andrea</t>
  </si>
  <si>
    <t>PaolaAndreaJerez</t>
  </si>
  <si>
    <t>paolajerezruiz@gmail.com</t>
  </si>
  <si>
    <t>https://nyu.qualtrics.com/jfe/form/SV_eanIPKFkKIabJBk?Q_DL=CI3wfONeOFJvIT4_eanIPKFkKIabJBk_MLRP_8qD8lOsG9HqDQZE</t>
  </si>
  <si>
    <t>Villarroel Recacoechea</t>
  </si>
  <si>
    <t>ElizabethVillarroelRecacoechea</t>
  </si>
  <si>
    <t>elivr1695@gmail.com</t>
  </si>
  <si>
    <t>https://nyu.qualtrics.com/jfe/form/SV_eanIPKFkKIabJBk?Q_DL=CI3wfONeOFJvIT4_eanIPKFkKIabJBk_MLRP_beFlKaa07A43SEm</t>
  </si>
  <si>
    <t>PAToN FLORES</t>
  </si>
  <si>
    <t>PATRICIA</t>
  </si>
  <si>
    <t>PATRICIAPAToNFLORES</t>
  </si>
  <si>
    <t>espaciovisualvip@gmail.com</t>
  </si>
  <si>
    <t>https://nyu.qualtrics.com/jfe/form/SV_eanIPKFkKIabJBk?Q_DL=CI3wfONeOFJvIT4_eanIPKFkKIabJBk_MLRP_1TVYSvTCTMzgDwW</t>
  </si>
  <si>
    <t>Romero Gutierrez</t>
  </si>
  <si>
    <t>Leonor Rosalva</t>
  </si>
  <si>
    <t>LeonorRosalvaRomeroGutierrez</t>
  </si>
  <si>
    <t>rosalvaromero3@gmail.com</t>
  </si>
  <si>
    <t>https://nyu.qualtrics.com/jfe/form/SV_eanIPKFkKIabJBk?Q_DL=CI3wfONeOFJvIT4_eanIPKFkKIabJBk_MLRP_emvYZfy5LQhalhk</t>
  </si>
  <si>
    <t>Sotelo Saldana</t>
  </si>
  <si>
    <t>Elmy</t>
  </si>
  <si>
    <t>ElmySoteloSaldana</t>
  </si>
  <si>
    <t>elmysotelo@gmail.com</t>
  </si>
  <si>
    <t>https://nyu.qualtrics.com/jfe/form/SV_eanIPKFkKIabJBk?Q_DL=CI3wfONeOFJvIT4_eanIPKFkKIabJBk_MLRP_d40Snkz7uiAu6IS</t>
  </si>
  <si>
    <t>Quispe Herrera</t>
  </si>
  <si>
    <t>SoniaQuispeHerrera</t>
  </si>
  <si>
    <t>sonikaherrera@gmail.com</t>
  </si>
  <si>
    <t>https://nyu.qualtrics.com/jfe/form/SV_eanIPKFkKIabJBk?Q_DL=CI3wfONeOFJvIT4_eanIPKFkKIabJBk_MLRP_bpzleVYiZkfPaQK</t>
  </si>
  <si>
    <t>Pinto Pareja</t>
  </si>
  <si>
    <t>Eva</t>
  </si>
  <si>
    <t>EvaPintoPareja</t>
  </si>
  <si>
    <t>evapareja39@gmail.com</t>
  </si>
  <si>
    <t>https://nyu.qualtrics.com/jfe/form/SV_eanIPKFkKIabJBk?Q_DL=CI3wfONeOFJvIT4_eanIPKFkKIabJBk_MLRP_3Rbc9jv9XcM9B8a</t>
  </si>
  <si>
    <t>Vasquez</t>
  </si>
  <si>
    <t>Manuel Cecilio</t>
  </si>
  <si>
    <t>ManuelCecilioVasquez</t>
  </si>
  <si>
    <t>Manuco_159_loco@hotmail.com</t>
  </si>
  <si>
    <t>https://nyu.qualtrics.com/jfe/form/SV_eanIPKFkKIabJBk?Q_DL=CI3wfONeOFJvIT4_eanIPKFkKIabJBk_MLRP_6zD3vK4vJ97ulDw</t>
  </si>
  <si>
    <t>Fernandez Vidal</t>
  </si>
  <si>
    <t>Nadith Sarina</t>
  </si>
  <si>
    <t>NadithSarinaFernandezVidal</t>
  </si>
  <si>
    <t>nadithfernandezvidal888@gmail.com</t>
  </si>
  <si>
    <t>https://nyu.qualtrics.com/jfe/form/SV_eanIPKFkKIabJBk?Q_DL=CI3wfONeOFJvIT4_eanIPKFkKIabJBk_MLRP_6QHa6ShielydeSy</t>
  </si>
  <si>
    <t>Del Castillo Sanchez</t>
  </si>
  <si>
    <t>Ingrid Mercedes</t>
  </si>
  <si>
    <t>IngridMercedesDelCastilloSanchez</t>
  </si>
  <si>
    <t>idclapaz@gmail.com</t>
  </si>
  <si>
    <t>https://nyu.qualtrics.com/jfe/form/SV_eanIPKFkKIabJBk?Q_DL=CI3wfONeOFJvIT4_eanIPKFkKIabJBk_MLRP_0PTFb4Jac1NyJa6</t>
  </si>
  <si>
    <t>Garamendi Gomez</t>
  </si>
  <si>
    <t>Silvana Raquel</t>
  </si>
  <si>
    <t>SilvanaRaquelGaramendiGomez</t>
  </si>
  <si>
    <t>silvanagaramendigomez83@gmail.com</t>
  </si>
  <si>
    <t>https://nyu.qualtrics.com/jfe/form/SV_eanIPKFkKIabJBk?Q_DL=CI3wfONeOFJvIT4_eanIPKFkKIabJBk_MLRP_cTr43F3DZeKRw5o</t>
  </si>
  <si>
    <t>Chura Cordova</t>
  </si>
  <si>
    <t>Edgar Prudencio</t>
  </si>
  <si>
    <t>EdgarPrudencioChuraCordova</t>
  </si>
  <si>
    <t>edgarprudenciochura@gmail.com</t>
  </si>
  <si>
    <t>https://nyu.qualtrics.com/jfe/form/SV_eanIPKFkKIabJBk?Q_DL=CI3wfONeOFJvIT4_eanIPKFkKIabJBk_MLRP_aWZj5RrvyQFyyeq</t>
  </si>
  <si>
    <t>SEGUNDO CRUZ</t>
  </si>
  <si>
    <t>ENRIQUE</t>
  </si>
  <si>
    <t>ENRIQUESEGUNDOCRUZ</t>
  </si>
  <si>
    <t>quikesoy@hotmail.com</t>
  </si>
  <si>
    <t>https://nyu.qualtrics.com/jfe/form/SV_eanIPKFkKIabJBk?Q_DL=CI3wfONeOFJvIT4_eanIPKFkKIabJBk_MLRP_25Lhg9h40vjdFPw</t>
  </si>
  <si>
    <t>Medrano Trujillo</t>
  </si>
  <si>
    <t>Cesar Hochs</t>
  </si>
  <si>
    <t>CesarHochsMedranoTrujillo</t>
  </si>
  <si>
    <t>cesarmt4@gmail.com</t>
  </si>
  <si>
    <t>https://nyu.qualtrics.com/jfe/form/SV_eanIPKFkKIabJBk?Q_DL=CI3wfONeOFJvIT4_eanIPKFkKIabJBk_MLRP_e3xJ4RAtsaZJ5dA</t>
  </si>
  <si>
    <t>Mendoza Licota</t>
  </si>
  <si>
    <t>Claudia Pamela</t>
  </si>
  <si>
    <t>ClaudiaPamelaMendozaLicota</t>
  </si>
  <si>
    <t>melitaclau@gmail.com</t>
  </si>
  <si>
    <t>https://nyu.qualtrics.com/jfe/form/SV_eanIPKFkKIabJBk?Q_DL=CI3wfONeOFJvIT4_eanIPKFkKIabJBk_MLRP_00QZdhYkoz6VryC</t>
  </si>
  <si>
    <t>REJAS BAPTISTA</t>
  </si>
  <si>
    <t>JUAN PABLO</t>
  </si>
  <si>
    <t>JUANPABLOREJASBAPTISTA</t>
  </si>
  <si>
    <t>pablek76@gmail.com</t>
  </si>
  <si>
    <t>https://nyu.qualtrics.com/jfe/form/SV_eanIPKFkKIabJBk?Q_DL=CI3wfONeOFJvIT4_eanIPKFkKIabJBk_MLRP_0q75Q2H1K1hQ12S</t>
  </si>
  <si>
    <t>Llusco Quispe</t>
  </si>
  <si>
    <t>Christian Wilder</t>
  </si>
  <si>
    <t>ChristianWilderLluscoQuispe</t>
  </si>
  <si>
    <t>chano.yo@gmail.com</t>
  </si>
  <si>
    <t>https://nyu.qualtrics.com/jfe/form/SV_eanIPKFkKIabJBk?Q_DL=CI3wfONeOFJvIT4_eanIPKFkKIabJBk_MLRP_29T5nLGc9VQIIT4</t>
  </si>
  <si>
    <t>Gentili</t>
  </si>
  <si>
    <t>Silvana</t>
  </si>
  <si>
    <t>SilvanaGentili</t>
  </si>
  <si>
    <t>4.8%</t>
  </si>
  <si>
    <t>silvanagentilisuarez@gmail.com</t>
  </si>
  <si>
    <t>https://nyu.qualtrics.com/jfe/form/SV_eanIPKFkKIabJBk?Q_DL=CI3wfONeOFJvIT4_eanIPKFkKIabJBk_MLRP_07nxUDWYPIOuNwi</t>
  </si>
  <si>
    <t>Fernandez Pallarico</t>
  </si>
  <si>
    <t>Jhoel Bryan</t>
  </si>
  <si>
    <t>JhoelBryanFernandezPallarico</t>
  </si>
  <si>
    <t>jhoelbryanfernandez75@gmail.com</t>
  </si>
  <si>
    <t>https://nyu.qualtrics.com/jfe/form/SV_eanIPKFkKIabJBk?Q_DL=CI3wfONeOFJvIT4_eanIPKFkKIabJBk_MLRP_e4GS4aJyxe916ke</t>
  </si>
  <si>
    <t>Ozco Montano</t>
  </si>
  <si>
    <t>Jhoseline Tania</t>
  </si>
  <si>
    <t>JhoselineTaniaOzcoMontano</t>
  </si>
  <si>
    <t>jhoseline_tania_om@hotmail.com</t>
  </si>
  <si>
    <t>https://nyu.qualtrics.com/jfe/form/SV_eanIPKFkKIabJBk?Q_DL=CI3wfONeOFJvIT4_eanIPKFkKIabJBk_MLRP_74M3B1ksVpW1AYS</t>
  </si>
  <si>
    <t>Peres</t>
  </si>
  <si>
    <t>NataliaPeres</t>
  </si>
  <si>
    <t>nperesmartins@gmail.com</t>
  </si>
  <si>
    <t>https://nyu.qualtrics.com/jfe/form/SV_eanIPKFkKIabJBk?Q_DL=CI3wfONeOFJvIT4_eanIPKFkKIabJBk_MLRP_bmxdx0AHWlXWj66</t>
  </si>
  <si>
    <t>AYAVIRI QUISPE</t>
  </si>
  <si>
    <t>MAURA SIMONA</t>
  </si>
  <si>
    <t>MAURASIMONAAYAVIRIQUISPE</t>
  </si>
  <si>
    <t>mauraayaviri4@gmail.com</t>
  </si>
  <si>
    <t>https://nyu.qualtrics.com/jfe/form/SV_eanIPKFkKIabJBk?Q_DL=CI3wfONeOFJvIT4_eanIPKFkKIabJBk_MLRP_205OPxWnGGqEkrc</t>
  </si>
  <si>
    <t>Willcarani Opi</t>
  </si>
  <si>
    <t>Juan Daniel</t>
  </si>
  <si>
    <t>JuanDanielWillcaraniOpi</t>
  </si>
  <si>
    <t>jdanielwo@yahoo.com</t>
  </si>
  <si>
    <t>https://nyu.qualtrics.com/jfe/form/SV_eanIPKFkKIabJBk?Q_DL=CI3wfONeOFJvIT4_eanIPKFkKIabJBk_MLRP_eFCphfHwRN8XEj4</t>
  </si>
  <si>
    <t>Gutierrez Zeballos</t>
  </si>
  <si>
    <t>Carol Jazmin</t>
  </si>
  <si>
    <t>CarolJazminGutierrezZeballos</t>
  </si>
  <si>
    <t>carol.gutieerrez.jaz@gmail.com</t>
  </si>
  <si>
    <t>https://nyu.qualtrics.com/jfe/form/SV_eanIPKFkKIabJBk?Q_DL=CI3wfONeOFJvIT4_eanIPKFkKIabJBk_MLRP_dgqJ8sqxc3bB09M</t>
  </si>
  <si>
    <t>Rios Salazar</t>
  </si>
  <si>
    <t>Laura Evelyn</t>
  </si>
  <si>
    <t>LauraEvelynRiosSalazar</t>
  </si>
  <si>
    <t>laura.evelyn.salazar@gmail.com</t>
  </si>
  <si>
    <t>https://nyu.qualtrics.com/jfe/form/SV_eanIPKFkKIabJBk?Q_DL=CI3wfONeOFJvIT4_eanIPKFkKIabJBk_MLRP_b70Zs2rKaPamKOy</t>
  </si>
  <si>
    <t>Pozo Plaza</t>
  </si>
  <si>
    <t>Jorge Ariel</t>
  </si>
  <si>
    <t>JorgeArielPozoPlaza</t>
  </si>
  <si>
    <t>dr.yeyyto@gmail.com</t>
  </si>
  <si>
    <t>https://nyu.qualtrics.com/jfe/form/SV_eanIPKFkKIabJBk?Q_DL=CI3wfONeOFJvIT4_eanIPKFkKIabJBk_MLRP_9EpHTluRCb9yUBg</t>
  </si>
  <si>
    <t>Bilbao Vignaud</t>
  </si>
  <si>
    <t>Luisa Mercedes</t>
  </si>
  <si>
    <t>LuisaMercedesBilbaoVignaud</t>
  </si>
  <si>
    <t>lulubiv@gmail.com</t>
  </si>
  <si>
    <t>https://nyu.qualtrics.com/jfe/form/SV_eanIPKFkKIabJBk?Q_DL=CI3wfONeOFJvIT4_eanIPKFkKIabJBk_MLRP_dncIyPwYutxr63s</t>
  </si>
  <si>
    <t>Moreira Ascarrunz</t>
  </si>
  <si>
    <t>SergioDanielMoreiraAscarrunz</t>
  </si>
  <si>
    <t>sermoreira@seridbolivia.com</t>
  </si>
  <si>
    <t>https://nyu.qualtrics.com/jfe/form/SV_eanIPKFkKIabJBk?Q_DL=CI3wfONeOFJvIT4_eanIPKFkKIabJBk_MLRP_eR16suLQGRJlq2q</t>
  </si>
  <si>
    <t>Pinto Aguilar</t>
  </si>
  <si>
    <t>JorgeLuisPintoAguilar</t>
  </si>
  <si>
    <t>dejorge_luis66@hotmail.com</t>
  </si>
  <si>
    <t>https://nyu.qualtrics.com/jfe/form/SV_eanIPKFkKIabJBk?Q_DL=CI3wfONeOFJvIT4_eanIPKFkKIabJBk_MLRP_9p1qqjfRp8GtwNM</t>
  </si>
  <si>
    <t>Campos</t>
  </si>
  <si>
    <t>ClaudiaCampos</t>
  </si>
  <si>
    <t>charangoclaudia@yahoo.es</t>
  </si>
  <si>
    <t>https://nyu.qualtrics.com/jfe/form/SV_eanIPKFkKIabJBk?Q_DL=CI3wfONeOFJvIT4_eanIPKFkKIabJBk_MLRP_7OLxmRCCX2V228e</t>
  </si>
  <si>
    <t>Donoso Orgaz</t>
  </si>
  <si>
    <t>Veronica</t>
  </si>
  <si>
    <t>VeronicaDonosoOrgaz</t>
  </si>
  <si>
    <t>donosov@hotmail.com</t>
  </si>
  <si>
    <t>https://nyu.qualtrics.com/jfe/form/SV_eanIPKFkKIabJBk?Q_DL=CI3wfONeOFJvIT4_eanIPKFkKIabJBk_MLRP_cCpMf3btkj54gLk</t>
  </si>
  <si>
    <t>Quiroz Soto</t>
  </si>
  <si>
    <t>Miriam Rocio</t>
  </si>
  <si>
    <t>MiriamRocioQuirozSoto</t>
  </si>
  <si>
    <t>rocioquiroz945@gmail.com</t>
  </si>
  <si>
    <t>https://nyu.qualtrics.com/jfe/form/SV_eanIPKFkKIabJBk?Q_DL=CI3wfONeOFJvIT4_eanIPKFkKIabJBk_MLRP_cGYE9y7l27H0oo6</t>
  </si>
  <si>
    <t>SALINAS MEDINA</t>
  </si>
  <si>
    <t>DAVID YONY</t>
  </si>
  <si>
    <t>DAVIDYONYSALINASMEDINA</t>
  </si>
  <si>
    <t>deiviyhon13@gmail.com</t>
  </si>
  <si>
    <t>https://nyu.qualtrics.com/jfe/form/SV_eanIPKFkKIabJBk?Q_DL=CI3wfONeOFJvIT4_eanIPKFkKIabJBk_MLRP_5nDAV8EwvOs9gZ8</t>
  </si>
  <si>
    <t>Villanueva Gutierrez</t>
  </si>
  <si>
    <t>Sergio Humberto</t>
  </si>
  <si>
    <t>SergioHumbertoVillanuevaGutierrez</t>
  </si>
  <si>
    <t>servillanueva10@outlook.com</t>
  </si>
  <si>
    <t>https://nyu.qualtrics.com/jfe/form/SV_eanIPKFkKIabJBk?Q_DL=CI3wfONeOFJvIT4_eanIPKFkKIabJBk_MLRP_eVvB2l1xkROJFwa</t>
  </si>
  <si>
    <t>Rojas Tordoya</t>
  </si>
  <si>
    <t>Bernardo</t>
  </si>
  <si>
    <t>BernardoRojasTordoya</t>
  </si>
  <si>
    <t>canvas.2019@hotmail.com</t>
  </si>
  <si>
    <t>https://nyu.qualtrics.com/jfe/form/SV_eanIPKFkKIabJBk?Q_DL=CI3wfONeOFJvIT4_eanIPKFkKIabJBk_MLRP_a34WgpV5jEWfgP4</t>
  </si>
  <si>
    <t>Carla Lizette</t>
  </si>
  <si>
    <t>CarlaLizettePattyCondori</t>
  </si>
  <si>
    <t>carlapattycondori@gmail.com</t>
  </si>
  <si>
    <t>https://nyu.qualtrics.com/jfe/form/SV_eanIPKFkKIabJBk?Q_DL=CI3wfONeOFJvIT4_eanIPKFkKIabJBk_MLRP_dompjm8zFjNRlJ4</t>
  </si>
  <si>
    <t>PADILLA ALTAMIRANO</t>
  </si>
  <si>
    <t>KARIN PATRICIA</t>
  </si>
  <si>
    <t>KARINPATRICIAPADILLAALTAMIRANO</t>
  </si>
  <si>
    <t>karin.padilla@gmail.com</t>
  </si>
  <si>
    <t>https://nyu.qualtrics.com/jfe/form/SV_eanIPKFkKIabJBk?Q_DL=CI3wfONeOFJvIT4_eanIPKFkKIabJBk_MLRP_cvU02AYQKxdk8ui</t>
  </si>
  <si>
    <t>Choque Ayala</t>
  </si>
  <si>
    <t>Mariela Lizeth</t>
  </si>
  <si>
    <t>MarielaLizethChoqueAyala</t>
  </si>
  <si>
    <t>marielalizethchoqueayala@gmail.com</t>
  </si>
  <si>
    <t>https://nyu.qualtrics.com/jfe/form/SV_eanIPKFkKIabJBk?Q_DL=CI3wfONeOFJvIT4_eanIPKFkKIabJBk_MLRP_3q7Y5DfptrYkp8O</t>
  </si>
  <si>
    <t>Urquizo Rodriguez</t>
  </si>
  <si>
    <t>BorisUrquizoRodriguez</t>
  </si>
  <si>
    <t>borisurquizo@gmail.com</t>
  </si>
  <si>
    <t>https://nyu.qualtrics.com/jfe/form/SV_eanIPKFkKIabJBk?Q_DL=CI3wfONeOFJvIT4_eanIPKFkKIabJBk_MLRP_3CbL7T1tPaM08ES</t>
  </si>
  <si>
    <t>SaNCHEZ DUARTE</t>
  </si>
  <si>
    <t>GABRIELA ALEJANDRA</t>
  </si>
  <si>
    <t>GABRIELAALEJANDRASaNCHEZDUARTE</t>
  </si>
  <si>
    <t>alecita_tuamiga@hotmail.com</t>
  </si>
  <si>
    <t>https://nyu.qualtrics.com/jfe/form/SV_eanIPKFkKIabJBk?Q_DL=CI3wfONeOFJvIT4_eanIPKFkKIabJBk_MLRP_8uhu79SQHN3XD5Y</t>
  </si>
  <si>
    <t>Huallata Itamari</t>
  </si>
  <si>
    <t>Danny Daniel</t>
  </si>
  <si>
    <t>DannyDanielHuallataItamari</t>
  </si>
  <si>
    <t>deviljr_17@hotmail.com</t>
  </si>
  <si>
    <t>https://nyu.qualtrics.com/jfe/form/SV_eanIPKFkKIabJBk?Q_DL=CI3wfONeOFJvIT4_eanIPKFkKIabJBk_MLRP_1Ghk4DT77B2apls</t>
  </si>
  <si>
    <t>Barrios</t>
  </si>
  <si>
    <t>Lourdes</t>
  </si>
  <si>
    <t>LourdesBarrios</t>
  </si>
  <si>
    <t>lourdesbe18@hotmail.com</t>
  </si>
  <si>
    <t>https://nyu.qualtrics.com/jfe/form/SV_eanIPKFkKIabJBk?Q_DL=CI3wfONeOFJvIT4_eanIPKFkKIabJBk_MLRP_55UKucpS25EA3jw</t>
  </si>
  <si>
    <t>Yanez Vargas</t>
  </si>
  <si>
    <t>Jose Augusto</t>
  </si>
  <si>
    <t>JoseAugustoYanezVargas</t>
  </si>
  <si>
    <t>yanezapostillas@gmail.com</t>
  </si>
  <si>
    <t>https://nyu.qualtrics.com/jfe/form/SV_eanIPKFkKIabJBk?Q_DL=CI3wfONeOFJvIT4_eanIPKFkKIabJBk_MLRP_7OIvDzP2mbr9OUC</t>
  </si>
  <si>
    <t>Orosco Catoira</t>
  </si>
  <si>
    <t>Eybert Rafael</t>
  </si>
  <si>
    <t>EybertRafaelOroscoCatoira</t>
  </si>
  <si>
    <t>eybert001@gmail.com</t>
  </si>
  <si>
    <t>https://nyu.qualtrics.com/jfe/form/SV_eanIPKFkKIabJBk?Q_DL=CI3wfONeOFJvIT4_eanIPKFkKIabJBk_MLRP_0p0inrHRxG7cilo</t>
  </si>
  <si>
    <t>CASTRO QUISBERT</t>
  </si>
  <si>
    <t>LICETT EVELYN</t>
  </si>
  <si>
    <t>LICETTEVELYNCASTROQUISBERT</t>
  </si>
  <si>
    <t>licettcastro.q@gmail.com</t>
  </si>
  <si>
    <t>https://nyu.qualtrics.com/jfe/form/SV_eanIPKFkKIabJBk?Q_DL=CI3wfONeOFJvIT4_eanIPKFkKIabJBk_MLRP_2gTw3eJEsiPYDhY</t>
  </si>
  <si>
    <t>Chavarria Cusi</t>
  </si>
  <si>
    <t>Adriana Pamela</t>
  </si>
  <si>
    <t>AdrianaPamelaChavarriaCusi</t>
  </si>
  <si>
    <t>adrianachavarriac@gmail.com</t>
  </si>
  <si>
    <t>https://nyu.qualtrics.com/jfe/form/SV_eanIPKFkKIabJBk?Q_DL=CI3wfONeOFJvIT4_eanIPKFkKIabJBk_MLRP_eu1ZCVEWqKQvP94</t>
  </si>
  <si>
    <t>Cuellar</t>
  </si>
  <si>
    <t>Maria Rosario</t>
  </si>
  <si>
    <t>MariaRosarioCuellar</t>
  </si>
  <si>
    <t>rosariomaria007@hotmail.com</t>
  </si>
  <si>
    <t>https://nyu.qualtrics.com/jfe/form/SV_eanIPKFkKIabJBk?Q_DL=CI3wfONeOFJvIT4_eanIPKFkKIabJBk_MLRP_bfNjpg1YMBP47qK</t>
  </si>
  <si>
    <t>Vargas Sirpa</t>
  </si>
  <si>
    <t>Ronald Eddy</t>
  </si>
  <si>
    <t>RonaldEddyVargasSirpa</t>
  </si>
  <si>
    <t>valkure17sony@gmail.com</t>
  </si>
  <si>
    <t>https://nyu.qualtrics.com/jfe/form/SV_eanIPKFkKIabJBk?Q_DL=CI3wfONeOFJvIT4_eanIPKFkKIabJBk_MLRP_0UhOQv5XK8NqWVg</t>
  </si>
  <si>
    <t>Roca Serrano</t>
  </si>
  <si>
    <t>Oliver Mauricio</t>
  </si>
  <si>
    <t>OliverMauricioRocaSerrano</t>
  </si>
  <si>
    <t>oliver_latuk@hotmail.com</t>
  </si>
  <si>
    <t>https://nyu.qualtrics.com/jfe/form/SV_eanIPKFkKIabJBk?Q_DL=CI3wfONeOFJvIT4_eanIPKFkKIabJBk_MLRP_3t57T7ArTEw1nTw</t>
  </si>
  <si>
    <t>Alexandra Belen</t>
  </si>
  <si>
    <t>AlexandraBelenTorresGemio</t>
  </si>
  <si>
    <t>torresalexandra779@gmail.com</t>
  </si>
  <si>
    <t>https://nyu.qualtrics.com/jfe/form/SV_eanIPKFkKIabJBk?Q_DL=CI3wfONeOFJvIT4_eanIPKFkKIabJBk_MLRP_cCvcDQ9ivjH3Nye</t>
  </si>
  <si>
    <t>CONDORI YUJRA</t>
  </si>
  <si>
    <t>CARLOS WILFREDO</t>
  </si>
  <si>
    <t>CARLOSWILFREDOCONDORIYUJRA</t>
  </si>
  <si>
    <t>wil79conde@gmail.com</t>
  </si>
  <si>
    <t>https://nyu.qualtrics.com/jfe/form/SV_eanIPKFkKIabJBk?Q_DL=CI3wfONeOFJvIT4_eanIPKFkKIabJBk_MLRP_diObZ5Y5Fc3yMZw</t>
  </si>
  <si>
    <t>Melendez Valdivia</t>
  </si>
  <si>
    <t>Alberto Manuel</t>
  </si>
  <si>
    <t>AlbertoManuelMelendezValdivia</t>
  </si>
  <si>
    <t>1995albertmv@gmail.com</t>
  </si>
  <si>
    <t>https://nyu.qualtrics.com/jfe/form/SV_eanIPKFkKIabJBk?Q_DL=CI3wfONeOFJvIT4_eanIPKFkKIabJBk_MLRP_6JbSzuc329RK114</t>
  </si>
  <si>
    <t>Aguirre Simonini</t>
  </si>
  <si>
    <t>Jhoseline Veronica</t>
  </si>
  <si>
    <t>JhoselineVeronicaAguirreSimonini</t>
  </si>
  <si>
    <t>yostik1992@gmail.com</t>
  </si>
  <si>
    <t>https://nyu.qualtrics.com/jfe/form/SV_eanIPKFkKIabJBk?Q_DL=CI3wfONeOFJvIT4_eanIPKFkKIabJBk_MLRP_2610Wwy738wFcIS</t>
  </si>
  <si>
    <t>Quiroz Paracti</t>
  </si>
  <si>
    <t>PatriciaQuirozParacti</t>
  </si>
  <si>
    <t>patriciaqp123@gmail.com</t>
  </si>
  <si>
    <t>https://nyu.qualtrics.com/jfe/form/SV_eanIPKFkKIabJBk?Q_DL=CI3wfONeOFJvIT4_eanIPKFkKIabJBk_MLRP_2nouXkVmLV7E6Sa</t>
  </si>
  <si>
    <t>Colque Ortega</t>
  </si>
  <si>
    <t>Richard Ronald</t>
  </si>
  <si>
    <t>RichardRonaldColqueOrtega</t>
  </si>
  <si>
    <t>richardcolqueo@gmail.com</t>
  </si>
  <si>
    <t>https://nyu.qualtrics.com/jfe/form/SV_eanIPKFkKIabJBk?Q_DL=CI3wfONeOFJvIT4_eanIPKFkKIabJBk_MLRP_3CX0N2qMZTghEY6</t>
  </si>
  <si>
    <t>Paz Burgos</t>
  </si>
  <si>
    <t>Martha Rosa</t>
  </si>
  <si>
    <t>MarthaRosaPazBurgos</t>
  </si>
  <si>
    <t>martharosapaz@hotmail.com</t>
  </si>
  <si>
    <t>https://nyu.qualtrics.com/jfe/form/SV_eanIPKFkKIabJBk?Q_DL=CI3wfONeOFJvIT4_eanIPKFkKIabJBk_MLRP_41SOtQ8Dpqgh2gC</t>
  </si>
  <si>
    <t>Espinoza Quispe</t>
  </si>
  <si>
    <t>Victor Eddy</t>
  </si>
  <si>
    <t>VictorEddyEspinozaQuispe</t>
  </si>
  <si>
    <t>notisurve@gmail.com</t>
  </si>
  <si>
    <t>https://nyu.qualtrics.com/jfe/form/SV_eanIPKFkKIabJBk?Q_DL=CI3wfONeOFJvIT4_eanIPKFkKIabJBk_MLRP_9XkiAJkkTYOcTFY</t>
  </si>
  <si>
    <t>Amurrio Rocha</t>
  </si>
  <si>
    <t>PaolaAndreaAmurrioRocha</t>
  </si>
  <si>
    <t>amurrio32@gmail.com</t>
  </si>
  <si>
    <t>https://nyu.qualtrics.com/jfe/form/SV_eanIPKFkKIabJBk?Q_DL=CI3wfONeOFJvIT4_eanIPKFkKIabJBk_MLRP_bsakEmeJdPfX9To</t>
  </si>
  <si>
    <t>Prieto Ramirez</t>
  </si>
  <si>
    <t>Elvia Rossio</t>
  </si>
  <si>
    <t>ElviaRossioPrietoRamirez</t>
  </si>
  <si>
    <t>erprietoramirez@gmail.com</t>
  </si>
  <si>
    <t>https://nyu.qualtrics.com/jfe/form/SV_eanIPKFkKIabJBk?Q_DL=CI3wfONeOFJvIT4_eanIPKFkKIabJBk_MLRP_0etrL1hkLgfGV38</t>
  </si>
  <si>
    <t>Jaimes Alanoca</t>
  </si>
  <si>
    <t>JoseLuisJaimesAlanoca</t>
  </si>
  <si>
    <t>luisjaimesa@hotmail.com</t>
  </si>
  <si>
    <t>https://nyu.qualtrics.com/jfe/form/SV_eanIPKFkKIabJBk?Q_DL=CI3wfONeOFJvIT4_eanIPKFkKIabJBk_MLRP_3lc3d59sD4gygiW</t>
  </si>
  <si>
    <t>Gandarillas Reyes Dorado</t>
  </si>
  <si>
    <t>Gustavo Arturo</t>
  </si>
  <si>
    <t>GustavoArturoGandarillasReyesDorado</t>
  </si>
  <si>
    <t>gandas17.gg@gmail.com</t>
  </si>
  <si>
    <t>https://nyu.qualtrics.com/jfe/form/SV_eanIPKFkKIabJBk?Q_DL=CI3wfONeOFJvIT4_eanIPKFkKIabJBk_MLRP_0uLxlLGA2SnUIke</t>
  </si>
  <si>
    <t>Cordara Torrico</t>
  </si>
  <si>
    <t>AnaCordaraTorrico</t>
  </si>
  <si>
    <t>anacordara@gmail.com</t>
  </si>
  <si>
    <t>https://nyu.qualtrics.com/jfe/form/SV_eanIPKFkKIabJBk?Q_DL=CI3wfONeOFJvIT4_eanIPKFkKIabJBk_MLRP_1ZH6zgMDRwygA4u</t>
  </si>
  <si>
    <t>Sanchez Fernandez</t>
  </si>
  <si>
    <t>Emerita Monica</t>
  </si>
  <si>
    <t>EmeritaMonicaSanchezFernandez</t>
  </si>
  <si>
    <t>sanfer.tja@gmail.com</t>
  </si>
  <si>
    <t>https://nyu.qualtrics.com/jfe/form/SV_eanIPKFkKIabJBk?Q_DL=CI3wfONeOFJvIT4_eanIPKFkKIabJBk_MLRP_3BOohsZNsRyygjY</t>
  </si>
  <si>
    <t>Mendoza Lazarte</t>
  </si>
  <si>
    <t>Leonela Magdony</t>
  </si>
  <si>
    <t>LeonelaMagdonyMendozaLazarte</t>
  </si>
  <si>
    <t>bthg3lm@gmail.com</t>
  </si>
  <si>
    <t>https://nyu.qualtrics.com/jfe/form/SV_eanIPKFkKIabJBk?Q_DL=CI3wfONeOFJvIT4_eanIPKFkKIabJBk_MLRP_cM8uE0TJ657X7Jc</t>
  </si>
  <si>
    <t>Meneses rodr3</t>
  </si>
  <si>
    <t>Ivan Guillermo</t>
  </si>
  <si>
    <t>IvanGuillermoMenesesrodr3</t>
  </si>
  <si>
    <t>ivanmenesesgui@gmail.com</t>
  </si>
  <si>
    <t>https://nyu.qualtrics.com/jfe/form/SV_eanIPKFkKIabJBk?Q_DL=CI3wfONeOFJvIT4_eanIPKFkKIabJBk_MLRP_3ynbYochVzRPneK</t>
  </si>
  <si>
    <t>Flores Romero</t>
  </si>
  <si>
    <t>Ana Gabriela</t>
  </si>
  <si>
    <t>AnaGabrielaFloresRomero</t>
  </si>
  <si>
    <t>bambyg7@gmail.com</t>
  </si>
  <si>
    <t>https://nyu.qualtrics.com/jfe/form/SV_eanIPKFkKIabJBk?Q_DL=CI3wfONeOFJvIT4_eanIPKFkKIabJBk_MLRP_6VROSG2froQjHTw</t>
  </si>
  <si>
    <t>Avila Condori</t>
  </si>
  <si>
    <t>Leticia</t>
  </si>
  <si>
    <t>LeticiaAvilaCondori</t>
  </si>
  <si>
    <t>leticia04521@gmail.com</t>
  </si>
  <si>
    <t>https://nyu.qualtrics.com/jfe/form/SV_eanIPKFkKIabJBk?Q_DL=CI3wfONeOFJvIT4_eanIPKFkKIabJBk_MLRP_9WAH5rsnSQKZqlg</t>
  </si>
  <si>
    <t>Illanes Flores</t>
  </si>
  <si>
    <t>Ximena</t>
  </si>
  <si>
    <t>XimenaIllanesFlores</t>
  </si>
  <si>
    <t>ximenaillanf@gmail.com</t>
  </si>
  <si>
    <t>https://nyu.qualtrics.com/jfe/form/SV_eanIPKFkKIabJBk?Q_DL=CI3wfONeOFJvIT4_eanIPKFkKIabJBk_MLRP_72OpoabGdFJi4zs</t>
  </si>
  <si>
    <t>Ramos Paucari</t>
  </si>
  <si>
    <t>Nickol Yaidana</t>
  </si>
  <si>
    <t>NickolYaidanaRamosPaucari</t>
  </si>
  <si>
    <t>ramosnickilamejor10@gmail.com</t>
  </si>
  <si>
    <t>Lopez Galarza</t>
  </si>
  <si>
    <t>Franz</t>
  </si>
  <si>
    <t>FranzLopezGalarza</t>
  </si>
  <si>
    <t>fraloga23@gmail.com</t>
  </si>
  <si>
    <t>https://nyu.qualtrics.com/jfe/form/SV_eanIPKFkKIabJBk?Q_DL=CI3wfONeOFJvIT4_eanIPKFkKIabJBk_MLRP_204ncveOmKrjdky</t>
  </si>
  <si>
    <t>Sandoval Gonzales</t>
  </si>
  <si>
    <t>Gonzalo</t>
  </si>
  <si>
    <t>GonzaloSandovalGonzales</t>
  </si>
  <si>
    <t>gonza24sandoval@gmail.com</t>
  </si>
  <si>
    <t>https://nyu.qualtrics.com/jfe/form/SV_eanIPKFkKIabJBk?Q_DL=CI3wfONeOFJvIT4_eanIPKFkKIabJBk_MLRP_821yJ6Tm3kB08OW</t>
  </si>
  <si>
    <t>Barrero Mendoza</t>
  </si>
  <si>
    <t>Miroslava Ninoska</t>
  </si>
  <si>
    <t>MiroslavaNinoskaBarreroMendoza</t>
  </si>
  <si>
    <t>barreromiroslava@gmail.com</t>
  </si>
  <si>
    <t>https://nyu.qualtrics.com/jfe/form/SV_eanIPKFkKIabJBk?Q_DL=CI3wfONeOFJvIT4_eanIPKFkKIabJBk_MLRP_71h4q1ijDs1q1x4</t>
  </si>
  <si>
    <t>Pizarro</t>
  </si>
  <si>
    <t>Pablo Ernesto</t>
  </si>
  <si>
    <t>PabloErnestoPizarro</t>
  </si>
  <si>
    <t>pablopizarroguzman@gmail.com</t>
  </si>
  <si>
    <t>https://nyu.qualtrics.com/jfe/form/SV_eanIPKFkKIabJBk?Q_DL=CI3wfONeOFJvIT4_eanIPKFkKIabJBk_MLRP_eONnPcKwgarUPY2</t>
  </si>
  <si>
    <t>Contreras Tarifa</t>
  </si>
  <si>
    <t>Wuendy Ada</t>
  </si>
  <si>
    <t>WuendyAdaContrerasTarifa</t>
  </si>
  <si>
    <t>wen.ada.con.tar@gmail.com</t>
  </si>
  <si>
    <t>https://nyu.qualtrics.com/jfe/form/SV_eanIPKFkKIabJBk?Q_DL=CI3wfONeOFJvIT4_eanIPKFkKIabJBk_MLRP_9Z6ICbPyILVQnQ2</t>
  </si>
  <si>
    <t>Perez Castellanos</t>
  </si>
  <si>
    <t>LorenaPerezCastellanos</t>
  </si>
  <si>
    <t>lorena.perez.castellanos@gmail.com</t>
  </si>
  <si>
    <t>https://nyu.qualtrics.com/jfe/form/SV_eanIPKFkKIabJBk?Q_DL=CI3wfONeOFJvIT4_eanIPKFkKIabJBk_MLRP_eku6e1y31aBnnLM</t>
  </si>
  <si>
    <t>Linares Flores</t>
  </si>
  <si>
    <t>CarlosMauricioLinaresFlores</t>
  </si>
  <si>
    <t>mauriciolinareslr@gmail.com</t>
  </si>
  <si>
    <t>https://nyu.qualtrics.com/jfe/form/SV_eanIPKFkKIabJBk?Q_DL=CI3wfONeOFJvIT4_eanIPKFkKIabJBk_MLRP_8Bz1qgGRmuKMRHE</t>
  </si>
  <si>
    <t>Martinez Vargas</t>
  </si>
  <si>
    <t>Olga Mary</t>
  </si>
  <si>
    <t>OlgaMaryMartinezVargas</t>
  </si>
  <si>
    <t>totolinomar2020@gmail.com</t>
  </si>
  <si>
    <t>https://nyu.qualtrics.com/jfe/form/SV_eanIPKFkKIabJBk?Q_DL=CI3wfONeOFJvIT4_eanIPKFkKIabJBk_MLRP_2f5rDmmG34EAKvI</t>
  </si>
  <si>
    <t>Zegarra Mendoza</t>
  </si>
  <si>
    <t>Mario Ryldo</t>
  </si>
  <si>
    <t>MarioRyldoZegarraMendoza</t>
  </si>
  <si>
    <t>piroartezegarra@gmail.com</t>
  </si>
  <si>
    <t>https://nyu.qualtrics.com/jfe/form/SV_eanIPKFkKIabJBk?Q_DL=CI3wfONeOFJvIT4_eanIPKFkKIabJBk_MLRP_6l2FT9iTzgz73nM</t>
  </si>
  <si>
    <t>Soria Guerra</t>
  </si>
  <si>
    <t>Martha</t>
  </si>
  <si>
    <t>MarthaSoriaGuerra</t>
  </si>
  <si>
    <t>martha.soria79@gmail.com</t>
  </si>
  <si>
    <t>https://nyu.qualtrics.com/jfe/form/SV_eanIPKFkKIabJBk?Q_DL=CI3wfONeOFJvIT4_eanIPKFkKIabJBk_MLRP_3f3c2NeKyyPPBDE</t>
  </si>
  <si>
    <t>DiegoArcienegaArancibia</t>
  </si>
  <si>
    <t>darcienega@gmail.com</t>
  </si>
  <si>
    <t>https://nyu.qualtrics.com/jfe/form/SV_eanIPKFkKIabJBk?Q_DL=CI3wfONeOFJvIT4_eanIPKFkKIabJBk_MLRP_cCnYua2ClrPxkrA</t>
  </si>
  <si>
    <t>SANDOVAL MOLLO</t>
  </si>
  <si>
    <t>PAOLA LINNET</t>
  </si>
  <si>
    <t>PAOLALINNETSANDOVALMOLLO</t>
  </si>
  <si>
    <t>paholita1989@gmail.com</t>
  </si>
  <si>
    <t>https://nyu.qualtrics.com/jfe/form/SV_eanIPKFkKIabJBk?Q_DL=CI3wfONeOFJvIT4_eanIPKFkKIabJBk_MLRP_1YUZTEJFIumSMbI</t>
  </si>
  <si>
    <t>Quispe Morales</t>
  </si>
  <si>
    <t>Monica Gabriela</t>
  </si>
  <si>
    <t>MonicaGabrielaQuispeMorales</t>
  </si>
  <si>
    <t>monikgaby2679@gmail.com</t>
  </si>
  <si>
    <t>https://nyu.qualtrics.com/jfe/form/SV_eanIPKFkKIabJBk?Q_DL=CI3wfONeOFJvIT4_eanIPKFkKIabJBk_MLRP_ah1YBQtTPONAXBQ</t>
  </si>
  <si>
    <t>Griffiths Echalar</t>
  </si>
  <si>
    <t>Mark</t>
  </si>
  <si>
    <t>MarkGriffithsEchalar</t>
  </si>
  <si>
    <t>mark.170@gmail.com</t>
  </si>
  <si>
    <t>https://nyu.qualtrics.com/jfe/form/SV_eanIPKFkKIabJBk?Q_DL=CI3wfONeOFJvIT4_eanIPKFkKIabJBk_MLRP_0MTEDiP5Ho6LoPA</t>
  </si>
  <si>
    <t>Ojopi Sanchez</t>
  </si>
  <si>
    <t>Jose Antonio</t>
  </si>
  <si>
    <t>JoseAntonioOjopiSanchez</t>
  </si>
  <si>
    <t>jose.ojopi@gmail.com</t>
  </si>
  <si>
    <t>https://nyu.qualtrics.com/jfe/form/SV_eanIPKFkKIabJBk?Q_DL=CI3wfONeOFJvIT4_eanIPKFkKIabJBk_MLRP_3wm7KkRgC9GN7a6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</si>
</sst>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d\-mm\-yyyy"/>
    <numFmt numFmtId="166" formatCode="dd/mm/yyyy"/>
    <numFmt numFmtId="167" formatCode="dd\-mmm"/>
    <numFmt numFmtId="168" formatCode="dd\-mm\-yy"/>
  </numFmts>
  <fonts count="17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Arial"/>
    </font>
    <font>
      <u/>
      <sz val="11"/>
      <color rgb="FF1155CC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1" fontId="3" fillId="3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21" fontId="3" fillId="4" borderId="0" xfId="0" applyNumberFormat="1" applyFont="1" applyFill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21" fontId="3" fillId="5" borderId="0" xfId="0" applyNumberFormat="1" applyFont="1" applyFill="1" applyAlignment="1">
      <alignment horizontal="center"/>
    </xf>
    <xf numFmtId="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21" fontId="3" fillId="6" borderId="0" xfId="0" applyNumberFormat="1" applyFont="1" applyFill="1" applyAlignment="1">
      <alignment horizontal="center"/>
    </xf>
    <xf numFmtId="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21" fontId="3" fillId="0" borderId="0" xfId="0" applyNumberFormat="1" applyFont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167" fontId="3" fillId="0" borderId="0" xfId="0" applyNumberFormat="1" applyFont="1" applyAlignment="1">
      <alignment horizontal="left"/>
    </xf>
    <xf numFmtId="0" fontId="3" fillId="7" borderId="0" xfId="0" applyFont="1" applyFill="1" applyAlignment="1">
      <alignment horizontal="center"/>
    </xf>
    <xf numFmtId="21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center"/>
    </xf>
    <xf numFmtId="21" fontId="3" fillId="8" borderId="0" xfId="0" applyNumberFormat="1" applyFont="1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8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right"/>
    </xf>
    <xf numFmtId="0" fontId="8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righ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right"/>
    </xf>
    <xf numFmtId="9" fontId="3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5" fillId="9" borderId="0" xfId="0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10" fillId="4" borderId="0" xfId="0" applyFont="1" applyFill="1" applyAlignment="1">
      <alignment horizontal="left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10" borderId="0" xfId="0" applyFont="1" applyFill="1" applyAlignment="1">
      <alignment horizontal="center"/>
    </xf>
    <xf numFmtId="21" fontId="3" fillId="10" borderId="0" xfId="0" applyNumberFormat="1" applyFont="1" applyFill="1" applyAlignment="1">
      <alignment horizontal="center"/>
    </xf>
    <xf numFmtId="9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right"/>
    </xf>
    <xf numFmtId="0" fontId="11" fillId="10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3" fillId="11" borderId="0" xfId="0" applyFont="1" applyFill="1" applyAlignment="1">
      <alignment horizontal="center"/>
    </xf>
    <xf numFmtId="21" fontId="3" fillId="11" borderId="0" xfId="0" applyNumberFormat="1" applyFont="1" applyFill="1" applyAlignment="1">
      <alignment horizontal="center"/>
    </xf>
    <xf numFmtId="9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right"/>
    </xf>
    <xf numFmtId="0" fontId="3" fillId="12" borderId="0" xfId="0" applyFont="1" applyFill="1" applyAlignment="1">
      <alignment horizontal="center"/>
    </xf>
    <xf numFmtId="21" fontId="3" fillId="12" borderId="0" xfId="0" applyNumberFormat="1" applyFont="1" applyFill="1" applyAlignment="1">
      <alignment horizontal="center"/>
    </xf>
    <xf numFmtId="9" fontId="3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right"/>
    </xf>
    <xf numFmtId="0" fontId="13" fillId="12" borderId="0" xfId="0" applyFont="1" applyFill="1" applyAlignment="1">
      <alignment horizontal="left"/>
    </xf>
    <xf numFmtId="0" fontId="14" fillId="11" borderId="0" xfId="0" applyFont="1" applyFill="1" applyAlignment="1">
      <alignment horizontal="left"/>
    </xf>
    <xf numFmtId="0" fontId="3" fillId="13" borderId="0" xfId="0" applyFont="1" applyFill="1" applyAlignment="1">
      <alignment horizontal="center"/>
    </xf>
    <xf numFmtId="21" fontId="3" fillId="13" borderId="0" xfId="0" applyNumberFormat="1" applyFont="1" applyFill="1" applyAlignment="1">
      <alignment horizontal="center"/>
    </xf>
    <xf numFmtId="9" fontId="3" fillId="13" borderId="0" xfId="0" applyNumberFormat="1" applyFont="1" applyFill="1" applyAlignment="1">
      <alignment horizontal="center"/>
    </xf>
    <xf numFmtId="0" fontId="3" fillId="13" borderId="0" xfId="0" applyFont="1" applyFill="1" applyAlignment="1">
      <alignment horizontal="left"/>
    </xf>
    <xf numFmtId="0" fontId="3" fillId="13" borderId="0" xfId="0" applyFont="1" applyFill="1" applyAlignment="1">
      <alignment horizontal="right"/>
    </xf>
    <xf numFmtId="0" fontId="15" fillId="13" borderId="0" xfId="0" applyFont="1" applyFill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15" fontId="3" fillId="0" borderId="0" xfId="0" applyNumberFormat="1" applyFont="1" applyAlignment="1"/>
    <xf numFmtId="0" fontId="16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yu.qualtrics.com/jfe/form/SV_cHBZSKAMbGZAZ3E?Q_DL=fpAlPDz4E0Cx9Fe_cHBZSKAMbGZAZ3E_MLRP_cYZaHmsHhFMg0ke" TargetMode="External"/><Relationship Id="rId21" Type="http://schemas.openxmlformats.org/officeDocument/2006/relationships/hyperlink" Target="https://nyu.qualtrics.com/jfe/form/SV_cHBZSKAMbGZAZ3E?Q_DL=fpAlPDz4E0Cx9Fe_cHBZSKAMbGZAZ3E_MLRP_bpIsDxnCgzI39j0" TargetMode="External"/><Relationship Id="rId42" Type="http://schemas.openxmlformats.org/officeDocument/2006/relationships/hyperlink" Target="https://nyu.qualtrics.com/jfe/form/SV_cHBZSKAMbGZAZ3E?Q_DL=fpAlPDz4E0Cx9Fe_cHBZSKAMbGZAZ3E_MLRP_8hQyBlFKhSu3aYe" TargetMode="External"/><Relationship Id="rId47" Type="http://schemas.openxmlformats.org/officeDocument/2006/relationships/hyperlink" Target="https://nyu.qualtrics.com/jfe/form/SV_cHBZSKAMbGZAZ3E?Q_DL=fpAlPDz4E0Cx9Fe_cHBZSKAMbGZAZ3E_MLRP_8e2rrEfeKSLjPts" TargetMode="External"/><Relationship Id="rId63" Type="http://schemas.openxmlformats.org/officeDocument/2006/relationships/hyperlink" Target="https://nyu.qualtrics.com/jfe/form/SV_cHBZSKAMbGZAZ3E?Q_DL=fpAlPDz4E0Cx9Fe_cHBZSKAMbGZAZ3E_MLRP_1ZE6TNCEGK8PEvY" TargetMode="External"/><Relationship Id="rId68" Type="http://schemas.openxmlformats.org/officeDocument/2006/relationships/hyperlink" Target="https://nyu.qualtrics.com/jfe/form/SV_cHBZSKAMbGZAZ3E?Q_DL=fpAlPDz4E0Cx9Fe_cHBZSKAMbGZAZ3E_MLRP_diod2nssbGYn9P0" TargetMode="External"/><Relationship Id="rId84" Type="http://schemas.openxmlformats.org/officeDocument/2006/relationships/hyperlink" Target="https://nyu.qualtrics.com/jfe/form/SV_cHBZSKAMbGZAZ3E?Q_DL=fpAlPDz4E0Cx9Fe_cHBZSKAMbGZAZ3E_MLRP_5A1X1sqP4BV8qa2" TargetMode="External"/><Relationship Id="rId16" Type="http://schemas.openxmlformats.org/officeDocument/2006/relationships/hyperlink" Target="https://nyu.qualtrics.com/jfe/form/SV_cHBZSKAMbGZAZ3E?Q_DL=fpAlPDz4E0Cx9Fe_cHBZSKAMbGZAZ3E_MLRP_4UcKfFLvwU54AnQ" TargetMode="External"/><Relationship Id="rId11" Type="http://schemas.openxmlformats.org/officeDocument/2006/relationships/hyperlink" Target="https://nyu.qualtrics.com/jfe/form/SV_cHBZSKAMbGZAZ3E?Q_DL=fpAlPDz4E0Cx9Fe_cHBZSKAMbGZAZ3E_MLRP_3wx4xzCM7wDCB1Q" TargetMode="External"/><Relationship Id="rId32" Type="http://schemas.openxmlformats.org/officeDocument/2006/relationships/hyperlink" Target="https://nyu.qualtrics.com/jfe/form/SV_cHBZSKAMbGZAZ3E?Q_DL=fpAlPDz4E0Cx9Fe_cHBZSKAMbGZAZ3E_MLRP_dgLG1twkwRQNzCK" TargetMode="External"/><Relationship Id="rId37" Type="http://schemas.openxmlformats.org/officeDocument/2006/relationships/hyperlink" Target="https://nyu.qualtrics.com/jfe/form/SV_cHBZSKAMbGZAZ3E?Q_DL=fpAlPDz4E0Cx9Fe_cHBZSKAMbGZAZ3E_MLRP_9LiCItBcGMoLQUu" TargetMode="External"/><Relationship Id="rId53" Type="http://schemas.openxmlformats.org/officeDocument/2006/relationships/hyperlink" Target="https://nyu.qualtrics.com/jfe/form/SV_cHBZSKAMbGZAZ3E?Q_DL=fpAlPDz4E0Cx9Fe_cHBZSKAMbGZAZ3E_MLRP_9XlvIk9hexF6ExE" TargetMode="External"/><Relationship Id="rId58" Type="http://schemas.openxmlformats.org/officeDocument/2006/relationships/hyperlink" Target="https://nyu.qualtrics.com/jfe/form/SV_cHBZSKAMbGZAZ3E?Q_DL=fpAlPDz4E0Cx9Fe_cHBZSKAMbGZAZ3E_MLRP_7VcD4IFodicJMge" TargetMode="External"/><Relationship Id="rId74" Type="http://schemas.openxmlformats.org/officeDocument/2006/relationships/hyperlink" Target="https://nyu.qualtrics.com/jfe/form/SV_cHBZSKAMbGZAZ3E?Q_DL=fpAlPDz4E0Cx9Fe_cHBZSKAMbGZAZ3E_MLRP_0fDPZnaCBEpAIYu" TargetMode="External"/><Relationship Id="rId79" Type="http://schemas.openxmlformats.org/officeDocument/2006/relationships/hyperlink" Target="https://nyu.qualtrics.com/jfe/form/SV_cHBZSKAMbGZAZ3E?Q_DL=fpAlPDz4E0Cx9Fe_cHBZSKAMbGZAZ3E_MLRP_e9jNQrvLf7EErFc" TargetMode="External"/><Relationship Id="rId5" Type="http://schemas.openxmlformats.org/officeDocument/2006/relationships/hyperlink" Target="https://nyu.qualtrics.com/jfe/form/SV_cHBZSKAMbGZAZ3E?Q_DL=fpAlPDz4E0Cx9Fe_cHBZSKAMbGZAZ3E_MLRP_9yKvIbWtXdVzWx8" TargetMode="External"/><Relationship Id="rId19" Type="http://schemas.openxmlformats.org/officeDocument/2006/relationships/hyperlink" Target="https://nyu.qualtrics.com/jfe/form/SV_cHBZSKAMbGZAZ3E?Q_DL=fpAlPDz4E0Cx9Fe_cHBZSKAMbGZAZ3E_MLRP_dbPyjK9Zv5aEL9s" TargetMode="External"/><Relationship Id="rId14" Type="http://schemas.openxmlformats.org/officeDocument/2006/relationships/hyperlink" Target="https://nyu.qualtrics.com/jfe/form/SV_cHBZSKAMbGZAZ3E?Q_DL=fpAlPDz4E0Cx9Fe_cHBZSKAMbGZAZ3E_MLRP_1FbkV1jOdvA1Njg" TargetMode="External"/><Relationship Id="rId22" Type="http://schemas.openxmlformats.org/officeDocument/2006/relationships/hyperlink" Target="https://nyu.qualtrics.com/jfe/form/SV_cHBZSKAMbGZAZ3E?Q_DL=fpAlPDz4E0Cx9Fe_cHBZSKAMbGZAZ3E_MLRP_4UAc6n1mzhQY18i" TargetMode="External"/><Relationship Id="rId27" Type="http://schemas.openxmlformats.org/officeDocument/2006/relationships/hyperlink" Target="https://nyu.qualtrics.com/jfe/form/SV_cHBZSKAMbGZAZ3E?Q_DL=fpAlPDz4E0Cx9Fe_cHBZSKAMbGZAZ3E_MLRP_cClijScRvfHVSZw" TargetMode="External"/><Relationship Id="rId30" Type="http://schemas.openxmlformats.org/officeDocument/2006/relationships/hyperlink" Target="https://nyu.qualtrics.com/jfe/form/SV_cHBZSKAMbGZAZ3E?Q_DL=fpAlPDz4E0Cx9Fe_cHBZSKAMbGZAZ3E_MLRP_23mPsIXdQ3Rcs2a" TargetMode="External"/><Relationship Id="rId35" Type="http://schemas.openxmlformats.org/officeDocument/2006/relationships/hyperlink" Target="https://nyu.qualtrics.com/jfe/form/SV_cHBZSKAMbGZAZ3E?Q_DL=fpAlPDz4E0Cx9Fe_cHBZSKAMbGZAZ3E_MLRP_eXmKY8K70uwFOw6" TargetMode="External"/><Relationship Id="rId43" Type="http://schemas.openxmlformats.org/officeDocument/2006/relationships/hyperlink" Target="https://nyu.qualtrics.com/jfe/form/SV_cHBZSKAMbGZAZ3E?Q_DL=fpAlPDz4E0Cx9Fe_cHBZSKAMbGZAZ3E_MLRP_eJS59bSjj09sJGS" TargetMode="External"/><Relationship Id="rId48" Type="http://schemas.openxmlformats.org/officeDocument/2006/relationships/hyperlink" Target="https://nyu.qualtrics.com/jfe/form/SV_cHBZSKAMbGZAZ3E?Q_DL=fpAlPDz4E0Cx9Fe_cHBZSKAMbGZAZ3E_MLRP_cMY5VrIPEBEvllQ" TargetMode="External"/><Relationship Id="rId56" Type="http://schemas.openxmlformats.org/officeDocument/2006/relationships/hyperlink" Target="https://nyu.qualtrics.com/jfe/form/SV_cHBZSKAMbGZAZ3E?Q_DL=fpAlPDz4E0Cx9Fe_cHBZSKAMbGZAZ3E_MLRP_e4jZKQPnuSdGUGW" TargetMode="External"/><Relationship Id="rId64" Type="http://schemas.openxmlformats.org/officeDocument/2006/relationships/hyperlink" Target="https://nyu.qualtrics.com/jfe/form/SV_cHBZSKAMbGZAZ3E?Q_DL=fpAlPDz4E0Cx9Fe_cHBZSKAMbGZAZ3E_MLRP_6L3f12IcWOQrJMa" TargetMode="External"/><Relationship Id="rId69" Type="http://schemas.openxmlformats.org/officeDocument/2006/relationships/hyperlink" Target="https://nyu.qualtrics.com/jfe/form/SV_cHBZSKAMbGZAZ3E?Q_DL=fpAlPDz4E0Cx9Fe_cHBZSKAMbGZAZ3E_MLRP_ebAJPYWekjVazQ2" TargetMode="External"/><Relationship Id="rId77" Type="http://schemas.openxmlformats.org/officeDocument/2006/relationships/hyperlink" Target="https://nyu.qualtrics.com/jfe/form/SV_cHBZSKAMbGZAZ3E?Q_DL=fpAlPDz4E0Cx9Fe_cHBZSKAMbGZAZ3E_MLRP_9EO2UDxnKewlwsC" TargetMode="External"/><Relationship Id="rId8" Type="http://schemas.openxmlformats.org/officeDocument/2006/relationships/hyperlink" Target="https://nyu.qualtrics.com/jfe/form/SV_cHBZSKAMbGZAZ3E?Q_DL=fpAlPDz4E0Cx9Fe_cHBZSKAMbGZAZ3E_MLRP_2abWPannHZQlaYu" TargetMode="External"/><Relationship Id="rId51" Type="http://schemas.openxmlformats.org/officeDocument/2006/relationships/hyperlink" Target="https://nyu.qualtrics.com/jfe/form/SV_cHBZSKAMbGZAZ3E?Q_DL=fpAlPDz4E0Cx9Fe_cHBZSKAMbGZAZ3E_MLRP_bQ2YBeR53HOb8do" TargetMode="External"/><Relationship Id="rId72" Type="http://schemas.openxmlformats.org/officeDocument/2006/relationships/hyperlink" Target="https://nyu.qualtrics.com/jfe/form/SV_cHBZSKAMbGZAZ3E?Q_DL=fpAlPDz4E0Cx9Fe_cHBZSKAMbGZAZ3E_MLRP_aaxUMOuoesMokPs" TargetMode="External"/><Relationship Id="rId80" Type="http://schemas.openxmlformats.org/officeDocument/2006/relationships/hyperlink" Target="https://nyu.qualtrics.com/jfe/form/SV_cHBZSKAMbGZAZ3E?Q_DL=fpAlPDz4E0Cx9Fe_cHBZSKAMbGZAZ3E_MLRP_3VGBkIgQscvjoIC" TargetMode="External"/><Relationship Id="rId85" Type="http://schemas.openxmlformats.org/officeDocument/2006/relationships/hyperlink" Target="https://nyu.qualtrics.com/jfe/form/SV_cHBZSKAMbGZAZ3E?Q_DL=fpAlPDz4E0Cx9Fe_cHBZSKAMbGZAZ3E_MLRP_dcfkGd0BUYUA3eS" TargetMode="External"/><Relationship Id="rId3" Type="http://schemas.openxmlformats.org/officeDocument/2006/relationships/hyperlink" Target="https://nyu.qualtrics.com/jfe/form/SV_cHBZSKAMbGZAZ3E?Q_DL=fpAlPDz4E0Cx9Fe_cHBZSKAMbGZAZ3E_MLRP_71eeDemYNf58v4y" TargetMode="External"/><Relationship Id="rId12" Type="http://schemas.openxmlformats.org/officeDocument/2006/relationships/hyperlink" Target="https://nyu.qualtrics.com/jfe/form/SV_cHBZSKAMbGZAZ3E?Q_DL=fpAlPDz4E0Cx9Fe_cHBZSKAMbGZAZ3E_MLRP_eCN26mizKO6AyTI" TargetMode="External"/><Relationship Id="rId17" Type="http://schemas.openxmlformats.org/officeDocument/2006/relationships/hyperlink" Target="https://nyu.qualtrics.com/jfe/form/SV_cHBZSKAMbGZAZ3E?Q_DL=fpAlPDz4E0Cx9Fe_cHBZSKAMbGZAZ3E_MLRP_a4PwvIeNxifWaWO" TargetMode="External"/><Relationship Id="rId25" Type="http://schemas.openxmlformats.org/officeDocument/2006/relationships/hyperlink" Target="https://nyu.qualtrics.com/jfe/form/SV_cHBZSKAMbGZAZ3E?Q_DL=fpAlPDz4E0Cx9Fe_cHBZSKAMbGZAZ3E_MLRP_5hhVbRdmEbzz7ls" TargetMode="External"/><Relationship Id="rId33" Type="http://schemas.openxmlformats.org/officeDocument/2006/relationships/hyperlink" Target="https://nyu.qualtrics.com/jfe/form/SV_cHBZSKAMbGZAZ3E?Q_DL=fpAlPDz4E0Cx9Fe_cHBZSKAMbGZAZ3E_MLRP_0U1ytXRhSyEJCaG" TargetMode="External"/><Relationship Id="rId38" Type="http://schemas.openxmlformats.org/officeDocument/2006/relationships/hyperlink" Target="https://nyu.qualtrics.com/jfe/form/SV_cHBZSKAMbGZAZ3E?Q_DL=fpAlPDz4E0Cx9Fe_cHBZSKAMbGZAZ3E_MLRP_4Yhw9hkp8JBNC3c" TargetMode="External"/><Relationship Id="rId46" Type="http://schemas.openxmlformats.org/officeDocument/2006/relationships/hyperlink" Target="https://nyu.qualtrics.com/jfe/form/SV_cHBZSKAMbGZAZ3E?Q_DL=fpAlPDz4E0Cx9Fe_cHBZSKAMbGZAZ3E_MLRP_1ZGtDfViKjOHBv8" TargetMode="External"/><Relationship Id="rId59" Type="http://schemas.openxmlformats.org/officeDocument/2006/relationships/hyperlink" Target="https://nyu.qualtrics.com/jfe/form/SV_cHBZSKAMbGZAZ3E?Q_DL=fpAlPDz4E0Cx9Fe_cHBZSKAMbGZAZ3E_MLRP_4ONnGHJ34zuDQ1M" TargetMode="External"/><Relationship Id="rId67" Type="http://schemas.openxmlformats.org/officeDocument/2006/relationships/hyperlink" Target="https://nyu.qualtrics.com/jfe/form/SV_cHBZSKAMbGZAZ3E?Q_DL=fpAlPDz4E0Cx9Fe_cHBZSKAMbGZAZ3E_MLRP_bwoYdCkD2T1YRRc" TargetMode="External"/><Relationship Id="rId20" Type="http://schemas.openxmlformats.org/officeDocument/2006/relationships/hyperlink" Target="https://nyu.qualtrics.com/jfe/form/SV_cHBZSKAMbGZAZ3E?Q_DL=fpAlPDz4E0Cx9Fe_cHBZSKAMbGZAZ3E_MLRP_5dTwFXLQyd9MDae" TargetMode="External"/><Relationship Id="rId41" Type="http://schemas.openxmlformats.org/officeDocument/2006/relationships/hyperlink" Target="https://nyu.qualtrics.com/jfe/form/SV_cHBZSKAMbGZAZ3E?Q_DL=fpAlPDz4E0Cx9Fe_cHBZSKAMbGZAZ3E_MLRP_4TKLInSX4FTuqfs" TargetMode="External"/><Relationship Id="rId54" Type="http://schemas.openxmlformats.org/officeDocument/2006/relationships/hyperlink" Target="https://nyu.qualtrics.com/jfe/form/SV_cHBZSKAMbGZAZ3E?Q_DL=fpAlPDz4E0Cx9Fe_cHBZSKAMbGZAZ3E_MLRP_a2Uztil4E1W8Vka" TargetMode="External"/><Relationship Id="rId62" Type="http://schemas.openxmlformats.org/officeDocument/2006/relationships/hyperlink" Target="https://nyu.qualtrics.com/jfe/form/SV_cHBZSKAMbGZAZ3E?Q_DL=fpAlPDz4E0Cx9Fe_cHBZSKAMbGZAZ3E_MLRP_d1ltBsJX8CrNGqG" TargetMode="External"/><Relationship Id="rId70" Type="http://schemas.openxmlformats.org/officeDocument/2006/relationships/hyperlink" Target="https://nyu.qualtrics.com/jfe/form/SV_cHBZSKAMbGZAZ3E?Q_DL=fpAlPDz4E0Cx9Fe_cHBZSKAMbGZAZ3E_MLRP_9WEWMdgIfd5ttBk" TargetMode="External"/><Relationship Id="rId75" Type="http://schemas.openxmlformats.org/officeDocument/2006/relationships/hyperlink" Target="https://nyu.qualtrics.com/jfe/form/SV_cHBZSKAMbGZAZ3E?Q_DL=fpAlPDz4E0Cx9Fe_cHBZSKAMbGZAZ3E_MLRP_bkGYHKjGtEk5Ah0" TargetMode="External"/><Relationship Id="rId83" Type="http://schemas.openxmlformats.org/officeDocument/2006/relationships/hyperlink" Target="https://nyu.qualtrics.com/jfe/form/SV_cHBZSKAMbGZAZ3E?Q_DL=fpAlPDz4E0Cx9Fe_cHBZSKAMbGZAZ3E_MLRP_bllqGEQpwsg12Jw" TargetMode="External"/><Relationship Id="rId1" Type="http://schemas.openxmlformats.org/officeDocument/2006/relationships/hyperlink" Target="https://nyu.qualtrics.com/jfe/form/SV_cHBZSKAMbGZAZ3E?Q_DL=fpAlPDz4E0Cx9Fe_cHBZSKAMbGZAZ3E_MLRP_0BM5loMErYFM3f8" TargetMode="External"/><Relationship Id="rId6" Type="http://schemas.openxmlformats.org/officeDocument/2006/relationships/hyperlink" Target="https://nyu.qualtrics.com/jfe/form/SV_cHBZSKAMbGZAZ3E?Q_DL=fpAlPDz4E0Cx9Fe_cHBZSKAMbGZAZ3E_MLRP_3WCeZi6zfp97cqi" TargetMode="External"/><Relationship Id="rId15" Type="http://schemas.openxmlformats.org/officeDocument/2006/relationships/hyperlink" Target="https://nyu.qualtrics.com/jfe/form/SV_cHBZSKAMbGZAZ3E?Q_DL=fpAlPDz4E0Cx9Fe_cHBZSKAMbGZAZ3E_MLRP_9zamjdrgTiAoO10" TargetMode="External"/><Relationship Id="rId23" Type="http://schemas.openxmlformats.org/officeDocument/2006/relationships/hyperlink" Target="https://nyu.qualtrics.com/jfe/form/SV_cHBZSKAMbGZAZ3E?Q_DL=fpAlPDz4E0Cx9Fe_cHBZSKAMbGZAZ3E_MLRP_bKGlNP7ITRMbNLo" TargetMode="External"/><Relationship Id="rId28" Type="http://schemas.openxmlformats.org/officeDocument/2006/relationships/hyperlink" Target="https://nyu.qualtrics.com/jfe/form/SV_cHBZSKAMbGZAZ3E?Q_DL=fpAlPDz4E0Cx9Fe_cHBZSKAMbGZAZ3E_MLRP_daHoo26In9UzZRQ" TargetMode="External"/><Relationship Id="rId36" Type="http://schemas.openxmlformats.org/officeDocument/2006/relationships/hyperlink" Target="https://nyu.qualtrics.com/jfe/form/SV_cHBZSKAMbGZAZ3E?Q_DL=fpAlPDz4E0Cx9Fe_cHBZSKAMbGZAZ3E_MLRP_3RcuYshGUK1wr1c" TargetMode="External"/><Relationship Id="rId49" Type="http://schemas.openxmlformats.org/officeDocument/2006/relationships/hyperlink" Target="https://nyu.qualtrics.com/jfe/form/SV_cHBZSKAMbGZAZ3E?Q_DL=fpAlPDz4E0Cx9Fe_cHBZSKAMbGZAZ3E_MLRP_cuzzJlcfAJCfc0e" TargetMode="External"/><Relationship Id="rId57" Type="http://schemas.openxmlformats.org/officeDocument/2006/relationships/hyperlink" Target="https://nyu.qualtrics.com/jfe/form/SV_cHBZSKAMbGZAZ3E?Q_DL=fpAlPDz4E0Cx9Fe_cHBZSKAMbGZAZ3E_MLRP_0okhHg4G31QJWDQ" TargetMode="External"/><Relationship Id="rId10" Type="http://schemas.openxmlformats.org/officeDocument/2006/relationships/hyperlink" Target="https://nyu.qualtrics.com/jfe/form/SV_cHBZSKAMbGZAZ3E?Q_DL=fpAlPDz4E0Cx9Fe_cHBZSKAMbGZAZ3E_MLRP_0oHOo72H9hNGCNM" TargetMode="External"/><Relationship Id="rId31" Type="http://schemas.openxmlformats.org/officeDocument/2006/relationships/hyperlink" Target="https://nyu.qualtrics.com/jfe/form/SV_cHBZSKAMbGZAZ3E?Q_DL=fpAlPDz4E0Cx9Fe_cHBZSKAMbGZAZ3E_MLRP_72MBd6Dhp8nBKdw" TargetMode="External"/><Relationship Id="rId44" Type="http://schemas.openxmlformats.org/officeDocument/2006/relationships/hyperlink" Target="https://nyu.qualtrics.com/jfe/form/SV_cHBZSKAMbGZAZ3E?Q_DL=fpAlPDz4E0Cx9Fe_cHBZSKAMbGZAZ3E_MLRP_ac0e6Z2DFj3nTGC" TargetMode="External"/><Relationship Id="rId52" Type="http://schemas.openxmlformats.org/officeDocument/2006/relationships/hyperlink" Target="https://nyu.qualtrics.com/jfe/form/SV_cHBZSKAMbGZAZ3E?Q_DL=fpAlPDz4E0Cx9Fe_cHBZSKAMbGZAZ3E_MLRP_37xW0zxIw38bsbA" TargetMode="External"/><Relationship Id="rId60" Type="http://schemas.openxmlformats.org/officeDocument/2006/relationships/hyperlink" Target="https://nyu.qualtrics.com/jfe/form/SV_cHBZSKAMbGZAZ3E?Q_DL=fpAlPDz4E0Cx9Fe_cHBZSKAMbGZAZ3E_MLRP_8dmxIxXbyLlzKce" TargetMode="External"/><Relationship Id="rId65" Type="http://schemas.openxmlformats.org/officeDocument/2006/relationships/hyperlink" Target="https://nyu.qualtrics.com/jfe/form/SV_cHBZSKAMbGZAZ3E?Q_DL=fpAlPDz4E0Cx9Fe_cHBZSKAMbGZAZ3E_MLRP_2tWgFeOTl5tTUge" TargetMode="External"/><Relationship Id="rId73" Type="http://schemas.openxmlformats.org/officeDocument/2006/relationships/hyperlink" Target="https://nyu.qualtrics.com/jfe/form/SV_cHBZSKAMbGZAZ3E?Q_DL=fpAlPDz4E0Cx9Fe_cHBZSKAMbGZAZ3E_MLRP_6uk4vS4eVe2Gf66" TargetMode="External"/><Relationship Id="rId78" Type="http://schemas.openxmlformats.org/officeDocument/2006/relationships/hyperlink" Target="https://nyu.qualtrics.com/jfe/form/SV_cHBZSKAMbGZAZ3E?Q_DL=fpAlPDz4E0Cx9Fe_cHBZSKAMbGZAZ3E_MLRP_aVl6xtOC4DfI7Km" TargetMode="External"/><Relationship Id="rId81" Type="http://schemas.openxmlformats.org/officeDocument/2006/relationships/hyperlink" Target="https://nyu.qualtrics.com/jfe/form/SV_cHBZSKAMbGZAZ3E?Q_DL=fpAlPDz4E0Cx9Fe_cHBZSKAMbGZAZ3E_MLRP_4IS9aOjdbiJZbJc" TargetMode="External"/><Relationship Id="rId4" Type="http://schemas.openxmlformats.org/officeDocument/2006/relationships/hyperlink" Target="https://nyu.qualtrics.com/jfe/form/SV_cHBZSKAMbGZAZ3E?Q_DL=fpAlPDz4E0Cx9Fe_cHBZSKAMbGZAZ3E_MLRP_byFjGXWIPsrEOHA" TargetMode="External"/><Relationship Id="rId9" Type="http://schemas.openxmlformats.org/officeDocument/2006/relationships/hyperlink" Target="https://nyu.qualtrics.com/jfe/form/SV_cHBZSKAMbGZAZ3E?Q_DL=fpAlPDz4E0Cx9Fe_cHBZSKAMbGZAZ3E_MLRP_087OtF5ft0h0Bng" TargetMode="External"/><Relationship Id="rId13" Type="http://schemas.openxmlformats.org/officeDocument/2006/relationships/hyperlink" Target="https://nyu.qualtrics.com/jfe/form/SV_cHBZSKAMbGZAZ3E?Q_DL=fpAlPDz4E0Cx9Fe_cHBZSKAMbGZAZ3E_MLRP_9TyWPXVi96NNLds" TargetMode="External"/><Relationship Id="rId18" Type="http://schemas.openxmlformats.org/officeDocument/2006/relationships/hyperlink" Target="https://nyu.qualtrics.com/jfe/form/SV_cHBZSKAMbGZAZ3E?Q_DL=fpAlPDz4E0Cx9Fe_cHBZSKAMbGZAZ3E_MLRP_7Uwj0zsWwWTbkZo" TargetMode="External"/><Relationship Id="rId39" Type="http://schemas.openxmlformats.org/officeDocument/2006/relationships/hyperlink" Target="https://nyu.qualtrics.com/jfe/form/SV_cHBZSKAMbGZAZ3E?Q_DL=fpAlPDz4E0Cx9Fe_cHBZSKAMbGZAZ3E_MLRP_5gvNYPNV6ZTav8q" TargetMode="External"/><Relationship Id="rId34" Type="http://schemas.openxmlformats.org/officeDocument/2006/relationships/hyperlink" Target="https://nyu.qualtrics.com/jfe/form/SV_cHBZSKAMbGZAZ3E?Q_DL=fpAlPDz4E0Cx9Fe_cHBZSKAMbGZAZ3E_MLRP_0wd0c5rgyEhhtmS" TargetMode="External"/><Relationship Id="rId50" Type="http://schemas.openxmlformats.org/officeDocument/2006/relationships/hyperlink" Target="https://nyu.qualtrics.com/jfe/form/SV_cHBZSKAMbGZAZ3E?Q_DL=fpAlPDz4E0Cx9Fe_cHBZSKAMbGZAZ3E_MLRP_3xjn2jsZEyH8Krk" TargetMode="External"/><Relationship Id="rId55" Type="http://schemas.openxmlformats.org/officeDocument/2006/relationships/hyperlink" Target="https://nyu.qualtrics.com/jfe/form/SV_cHBZSKAMbGZAZ3E?Q_DL=fpAlPDz4E0Cx9Fe_cHBZSKAMbGZAZ3E_MLRP_dnx8b6HNHusefci" TargetMode="External"/><Relationship Id="rId76" Type="http://schemas.openxmlformats.org/officeDocument/2006/relationships/hyperlink" Target="https://nyu.qualtrics.com/jfe/form/SV_cHBZSKAMbGZAZ3E?Q_DL=fpAlPDz4E0Cx9Fe_cHBZSKAMbGZAZ3E_MLRP_eqGaBZ7tww8JQvs" TargetMode="External"/><Relationship Id="rId7" Type="http://schemas.openxmlformats.org/officeDocument/2006/relationships/hyperlink" Target="https://nyu.qualtrics.com/jfe/form/SV_cHBZSKAMbGZAZ3E?Q_DL=fpAlPDz4E0Cx9Fe_cHBZSKAMbGZAZ3E_MLRP_79sIGtX5OxqrMLY" TargetMode="External"/><Relationship Id="rId71" Type="http://schemas.openxmlformats.org/officeDocument/2006/relationships/hyperlink" Target="https://nyu.qualtrics.com/jfe/form/SV_cHBZSKAMbGZAZ3E?Q_DL=fpAlPDz4E0Cx9Fe_cHBZSKAMbGZAZ3E_MLRP_8GF5uduRNfPZuXs" TargetMode="External"/><Relationship Id="rId2" Type="http://schemas.openxmlformats.org/officeDocument/2006/relationships/hyperlink" Target="https://nyu.qualtrics.com/jfe/form/SV_cHBZSKAMbGZAZ3E?Q_DL=fpAlPDz4E0Cx9Fe_cHBZSKAMbGZAZ3E_MLRP_diEJFCPuuNBGi9M" TargetMode="External"/><Relationship Id="rId29" Type="http://schemas.openxmlformats.org/officeDocument/2006/relationships/hyperlink" Target="https://nyu.qualtrics.com/jfe/form/SV_cHBZSKAMbGZAZ3E?Q_DL=fpAlPDz4E0Cx9Fe_cHBZSKAMbGZAZ3E_MLRP_aabZiqcY4cQXJ5Q" TargetMode="External"/><Relationship Id="rId24" Type="http://schemas.openxmlformats.org/officeDocument/2006/relationships/hyperlink" Target="https://nyu.qualtrics.com/jfe/form/SV_cHBZSKAMbGZAZ3E?Q_DL=fpAlPDz4E0Cx9Fe_cHBZSKAMbGZAZ3E_MLRP_2srmOFe0aq9CTau" TargetMode="External"/><Relationship Id="rId40" Type="http://schemas.openxmlformats.org/officeDocument/2006/relationships/hyperlink" Target="https://nyu.qualtrics.com/jfe/form/SV_cHBZSKAMbGZAZ3E?Q_DL=fpAlPDz4E0Cx9Fe_cHBZSKAMbGZAZ3E_MLRP_8CgUJjZzIbOmk4K" TargetMode="External"/><Relationship Id="rId45" Type="http://schemas.openxmlformats.org/officeDocument/2006/relationships/hyperlink" Target="https://nyu.qualtrics.com/jfe/form/SV_cHBZSKAMbGZAZ3E?Q_DL=fpAlPDz4E0Cx9Fe_cHBZSKAMbGZAZ3E_MLRP_3z4Ik5RxmuoedXU" TargetMode="External"/><Relationship Id="rId66" Type="http://schemas.openxmlformats.org/officeDocument/2006/relationships/hyperlink" Target="https://nyu.qualtrics.com/jfe/form/SV_cHBZSKAMbGZAZ3E?Q_DL=fpAlPDz4E0Cx9Fe_cHBZSKAMbGZAZ3E_MLRP_cLXwwCOdl29wneS" TargetMode="External"/><Relationship Id="rId61" Type="http://schemas.openxmlformats.org/officeDocument/2006/relationships/hyperlink" Target="https://nyu.qualtrics.com/jfe/form/SV_cHBZSKAMbGZAZ3E?Q_DL=fpAlPDz4E0Cx9Fe_cHBZSKAMbGZAZ3E_MLRP_41SItIE0FkRCp7g" TargetMode="External"/><Relationship Id="rId82" Type="http://schemas.openxmlformats.org/officeDocument/2006/relationships/hyperlink" Target="https://nyu.qualtrics.com/jfe/form/SV_cHBZSKAMbGZAZ3E?Q_DL=fpAlPDz4E0Cx9Fe_cHBZSKAMbGZAZ3E_MLRP_1LZxsCC44hmklp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yu.qualtrics.com/jfe/form/SV_cHBZSKAMbGZAZ3E?Q_DL=fpAlPDz4E0Cx9Fe_cHBZSKAMbGZAZ3E_MLRP_9tvnyf7tvIxvQ5E" TargetMode="External"/><Relationship Id="rId21" Type="http://schemas.openxmlformats.org/officeDocument/2006/relationships/hyperlink" Target="https://nyu.qualtrics.com/jfe/form/SV_cHBZSKAMbGZAZ3E?Q_DL=fpAlPDz4E0Cx9Fe_cHBZSKAMbGZAZ3E_MLRP_5sA2o4ZpQGl3MnY" TargetMode="External"/><Relationship Id="rId34" Type="http://schemas.openxmlformats.org/officeDocument/2006/relationships/hyperlink" Target="https://nyu.qualtrics.com/jfe/form/SV_cHBZSKAMbGZAZ3E?Q_DL=fpAlPDz4E0Cx9Fe_cHBZSKAMbGZAZ3E_MLRP_a91T99wKk881QEe" TargetMode="External"/><Relationship Id="rId42" Type="http://schemas.openxmlformats.org/officeDocument/2006/relationships/hyperlink" Target="https://nyu.qualtrics.com/jfe/form/SV_cHBZSKAMbGZAZ3E?Q_DL=fpAlPDz4E0Cx9Fe_cHBZSKAMbGZAZ3E_MLRP_d0tqP6j97eX4Qpo" TargetMode="External"/><Relationship Id="rId47" Type="http://schemas.openxmlformats.org/officeDocument/2006/relationships/hyperlink" Target="https://nyu.qualtrics.com/jfe/form/SV_cHBZSKAMbGZAZ3E?Q_DL=fpAlPDz4E0Cx9Fe_cHBZSKAMbGZAZ3E_MLRP_40lLBDUlsKVqbXg" TargetMode="External"/><Relationship Id="rId50" Type="http://schemas.openxmlformats.org/officeDocument/2006/relationships/hyperlink" Target="https://nyu.qualtrics.com/jfe/form/SV_cHBZSKAMbGZAZ3E?Q_DL=fpAlPDz4E0Cx9Fe_cHBZSKAMbGZAZ3E_MLRP_3z39fIMIN7iSM62" TargetMode="External"/><Relationship Id="rId55" Type="http://schemas.openxmlformats.org/officeDocument/2006/relationships/hyperlink" Target="https://nyu.qualtrics.com/jfe/form/SV_cHBZSKAMbGZAZ3E?Q_DL=fpAlPDz4E0Cx9Fe_cHBZSKAMbGZAZ3E_MLRP_a5cMi6t7Sy5dVem" TargetMode="External"/><Relationship Id="rId63" Type="http://schemas.openxmlformats.org/officeDocument/2006/relationships/hyperlink" Target="https://nyu.qualtrics.com/jfe/form/SV_cHBZSKAMbGZAZ3E?Q_DL=fpAlPDz4E0Cx9Fe_cHBZSKAMbGZAZ3E_MLRP_3KNZKBbCvBIixhk" TargetMode="External"/><Relationship Id="rId68" Type="http://schemas.openxmlformats.org/officeDocument/2006/relationships/hyperlink" Target="https://nyu.qualtrics.com/jfe/form/SV_cHBZSKAMbGZAZ3E?Q_DL=fpAlPDz4E0Cx9Fe_cHBZSKAMbGZAZ3E_MLRP_5jPSJA9orwJ8rSS" TargetMode="External"/><Relationship Id="rId7" Type="http://schemas.openxmlformats.org/officeDocument/2006/relationships/hyperlink" Target="https://nyu.qualtrics.com/jfe/form/SV_cHBZSKAMbGZAZ3E?Q_DL=fpAlPDz4E0Cx9Fe_cHBZSKAMbGZAZ3E_MLRP_8qxrZ3hmenM7jdI" TargetMode="External"/><Relationship Id="rId2" Type="http://schemas.openxmlformats.org/officeDocument/2006/relationships/hyperlink" Target="https://nyu.qualtrics.com/jfe/form/SV_cHBZSKAMbGZAZ3E?Q_DL=fpAlPDz4E0Cx9Fe_cHBZSKAMbGZAZ3E_MLRP_2c4V9atjBe2VKF8" TargetMode="External"/><Relationship Id="rId16" Type="http://schemas.openxmlformats.org/officeDocument/2006/relationships/hyperlink" Target="https://nyu.qualtrics.com/jfe/form/SV_cHBZSKAMbGZAZ3E?Q_DL=fpAlPDz4E0Cx9Fe_cHBZSKAMbGZAZ3E_MLRP_cw1hCiRDGcy5sl8" TargetMode="External"/><Relationship Id="rId29" Type="http://schemas.openxmlformats.org/officeDocument/2006/relationships/hyperlink" Target="https://nyu.qualtrics.com/jfe/form/SV_cHBZSKAMbGZAZ3E?Q_DL=fpAlPDz4E0Cx9Fe_cHBZSKAMbGZAZ3E_MLRP_bIwHVLd6Y7OcCTY" TargetMode="External"/><Relationship Id="rId11" Type="http://schemas.openxmlformats.org/officeDocument/2006/relationships/hyperlink" Target="https://nyu.qualtrics.com/jfe/form/SV_cHBZSKAMbGZAZ3E?Q_DL=fpAlPDz4E0Cx9Fe_cHBZSKAMbGZAZ3E_MLRP_8IYr6r6GtpHPhPM" TargetMode="External"/><Relationship Id="rId24" Type="http://schemas.openxmlformats.org/officeDocument/2006/relationships/hyperlink" Target="https://nyu.qualtrics.com/jfe/form/SV_cHBZSKAMbGZAZ3E?Q_DL=fpAlPDz4E0Cx9Fe_cHBZSKAMbGZAZ3E_MLRP_9mJufcmK75AGkUm" TargetMode="External"/><Relationship Id="rId32" Type="http://schemas.openxmlformats.org/officeDocument/2006/relationships/hyperlink" Target="https://nyu.qualtrics.com/jfe/form/SV_cHBZSKAMbGZAZ3E?Q_DL=fpAlPDz4E0Cx9Fe_cHBZSKAMbGZAZ3E_MLRP_7OhtW3NLxb8MamG" TargetMode="External"/><Relationship Id="rId37" Type="http://schemas.openxmlformats.org/officeDocument/2006/relationships/hyperlink" Target="https://nyu.qualtrics.com/jfe/form/SV_cHBZSKAMbGZAZ3E?Q_DL=fpAlPDz4E0Cx9Fe_cHBZSKAMbGZAZ3E_MLRP_bNrX1L16zZsPTRc" TargetMode="External"/><Relationship Id="rId40" Type="http://schemas.openxmlformats.org/officeDocument/2006/relationships/hyperlink" Target="https://nyu.qualtrics.com/jfe/form/SV_cHBZSKAMbGZAZ3E?Q_DL=fpAlPDz4E0Cx9Fe_cHBZSKAMbGZAZ3E_MLRP_1Zb09phhAK5WoXs" TargetMode="External"/><Relationship Id="rId45" Type="http://schemas.openxmlformats.org/officeDocument/2006/relationships/hyperlink" Target="https://nyu.qualtrics.com/jfe/form/SV_cHBZSKAMbGZAZ3E?Q_DL=fpAlPDz4E0Cx9Fe_cHBZSKAMbGZAZ3E_MLRP_8k8GtQvBVSmjZKC" TargetMode="External"/><Relationship Id="rId53" Type="http://schemas.openxmlformats.org/officeDocument/2006/relationships/hyperlink" Target="https://nyu.qualtrics.com/jfe/form/SV_cHBZSKAMbGZAZ3E?Q_DL=fpAlPDz4E0Cx9Fe_cHBZSKAMbGZAZ3E_MLRP_bHlNoudx658zhNs" TargetMode="External"/><Relationship Id="rId58" Type="http://schemas.openxmlformats.org/officeDocument/2006/relationships/hyperlink" Target="https://nyu.qualtrics.com/jfe/form/SV_cHBZSKAMbGZAZ3E?Q_DL=fpAlPDz4E0Cx9Fe_cHBZSKAMbGZAZ3E_MLRP_3q6qHYDdeczWe7Y" TargetMode="External"/><Relationship Id="rId66" Type="http://schemas.openxmlformats.org/officeDocument/2006/relationships/hyperlink" Target="https://nyu.qualtrics.com/jfe/form/SV_cHBZSKAMbGZAZ3E?Q_DL=fpAlPDz4E0Cx9Fe_cHBZSKAMbGZAZ3E_MLRP_2gmftN3teT1MpNk" TargetMode="External"/><Relationship Id="rId5" Type="http://schemas.openxmlformats.org/officeDocument/2006/relationships/hyperlink" Target="https://nyu.qualtrics.com/jfe/form/SV_cHBZSKAMbGZAZ3E?Q_DL=fpAlPDz4E0Cx9Fe_cHBZSKAMbGZAZ3E_MLRP_7OIvDzP2mbr9OUC" TargetMode="External"/><Relationship Id="rId61" Type="http://schemas.openxmlformats.org/officeDocument/2006/relationships/hyperlink" Target="https://nyu.qualtrics.com/jfe/form/SV_cHBZSKAMbGZAZ3E?Q_DL=fpAlPDz4E0Cx9Fe_cHBZSKAMbGZAZ3E_MLRP_8okTSZI4ba1e6MK" TargetMode="External"/><Relationship Id="rId19" Type="http://schemas.openxmlformats.org/officeDocument/2006/relationships/hyperlink" Target="https://nyu.qualtrics.com/jfe/form/SV_cHBZSKAMbGZAZ3E?Q_DL=fpAlPDz4E0Cx9Fe_cHBZSKAMbGZAZ3E_MLRP_41JQWibIv14QcU6" TargetMode="External"/><Relationship Id="rId14" Type="http://schemas.openxmlformats.org/officeDocument/2006/relationships/hyperlink" Target="https://nyu.qualtrics.com/jfe/form/SV_cHBZSKAMbGZAZ3E?Q_DL=fpAlPDz4E0Cx9Fe_cHBZSKAMbGZAZ3E_MLRP_cA2XKsrp8VoJoOi" TargetMode="External"/><Relationship Id="rId22" Type="http://schemas.openxmlformats.org/officeDocument/2006/relationships/hyperlink" Target="https://nyu.qualtrics.com/jfe/form/SV_cHBZSKAMbGZAZ3E?Q_DL=fpAlPDz4E0Cx9Fe_cHBZSKAMbGZAZ3E_MLRP_1FUGFiCXomw194O" TargetMode="External"/><Relationship Id="rId27" Type="http://schemas.openxmlformats.org/officeDocument/2006/relationships/hyperlink" Target="https://nyu.qualtrics.com/jfe/form/SV_cHBZSKAMbGZAZ3E?Q_DL=fpAlPDz4E0Cx9Fe_cHBZSKAMbGZAZ3E_MLRP_dhVnnyKU566AAYK" TargetMode="External"/><Relationship Id="rId30" Type="http://schemas.openxmlformats.org/officeDocument/2006/relationships/hyperlink" Target="https://nyu.qualtrics.com/jfe/form/SV_cHBZSKAMbGZAZ3E?Q_DL=fpAlPDz4E0Cx9Fe_cHBZSKAMbGZAZ3E_MLRP_9HPF3uG3r8uEw6O" TargetMode="External"/><Relationship Id="rId35" Type="http://schemas.openxmlformats.org/officeDocument/2006/relationships/hyperlink" Target="https://nyu.qualtrics.com/jfe/form/SV_cHBZSKAMbGZAZ3E?Q_DL=fpAlPDz4E0Cx9Fe_cHBZSKAMbGZAZ3E_MLRP_bHLRa3AOEETN88e" TargetMode="External"/><Relationship Id="rId43" Type="http://schemas.openxmlformats.org/officeDocument/2006/relationships/hyperlink" Target="https://nyu.qualtrics.com/jfe/form/SV_cHBZSKAMbGZAZ3E?Q_DL=fpAlPDz4E0Cx9Fe_cHBZSKAMbGZAZ3E_MLRP_24T7PCb24cZzna6" TargetMode="External"/><Relationship Id="rId48" Type="http://schemas.openxmlformats.org/officeDocument/2006/relationships/hyperlink" Target="https://nyu.qualtrics.com/jfe/form/SV_cHBZSKAMbGZAZ3E?Q_DL=fpAlPDz4E0Cx9Fe_cHBZSKAMbGZAZ3E_MLRP_1M0Zf5neC1JMx3o" TargetMode="External"/><Relationship Id="rId56" Type="http://schemas.openxmlformats.org/officeDocument/2006/relationships/hyperlink" Target="https://nyu.qualtrics.com/jfe/form/SV_cHBZSKAMbGZAZ3E?Q_DL=fpAlPDz4E0Cx9Fe_cHBZSKAMbGZAZ3E_MLRP_cUrRC36l363zWPI" TargetMode="External"/><Relationship Id="rId64" Type="http://schemas.openxmlformats.org/officeDocument/2006/relationships/hyperlink" Target="https://nyu.qualtrics.com/jfe/form/SV_cHBZSKAMbGZAZ3E?Q_DL=fpAlPDz4E0Cx9Fe_cHBZSKAMbGZAZ3E_MLRP_b3L2imXU59m6SfY" TargetMode="External"/><Relationship Id="rId8" Type="http://schemas.openxmlformats.org/officeDocument/2006/relationships/hyperlink" Target="https://nyu.qualtrics.com/jfe/form/SV_cHBZSKAMbGZAZ3E?Q_DL=fpAlPDz4E0Cx9Fe_cHBZSKAMbGZAZ3E_MLRP_41l2OpWoRObl6Rg" TargetMode="External"/><Relationship Id="rId51" Type="http://schemas.openxmlformats.org/officeDocument/2006/relationships/hyperlink" Target="https://nyu.qualtrics.com/jfe/form/SV_cHBZSKAMbGZAZ3E?Q_DL=s1okVNTTgdKQTb3_cHBZSKAMbGZAZ3E_MLRP_1H8nwQdXKN5sczc" TargetMode="External"/><Relationship Id="rId3" Type="http://schemas.openxmlformats.org/officeDocument/2006/relationships/hyperlink" Target="https://nyu.qualtrics.com/jfe/form/SV_cHBZSKAMbGZAZ3E?Q_DL=fpAlPDz4E0Cx9Fe_cHBZSKAMbGZAZ3E_MLRP_71KsX1PokBUXjMi" TargetMode="External"/><Relationship Id="rId12" Type="http://schemas.openxmlformats.org/officeDocument/2006/relationships/hyperlink" Target="https://nyu.qualtrics.com/jfe/form/SV_cHBZSKAMbGZAZ3E?Q_DL=fpAlPDz4E0Cx9Fe_cHBZSKAMbGZAZ3E_MLRP_cZsiv0AlzAyWzL8" TargetMode="External"/><Relationship Id="rId17" Type="http://schemas.openxmlformats.org/officeDocument/2006/relationships/hyperlink" Target="https://nyu.qualtrics.com/jfe/form/SV_cHBZSKAMbGZAZ3E?Q_DL=fpAlPDz4E0Cx9Fe_cHBZSKAMbGZAZ3E_MLRP_0CHMApbmgSY7QyO" TargetMode="External"/><Relationship Id="rId25" Type="http://schemas.openxmlformats.org/officeDocument/2006/relationships/hyperlink" Target="https://nyu.qualtrics.com/jfe/form/SV_cHBZSKAMbGZAZ3E?Q_DL=fpAlPDz4E0Cx9Fe_cHBZSKAMbGZAZ3E_MLRP_exO6jsz0xZi4818" TargetMode="External"/><Relationship Id="rId33" Type="http://schemas.openxmlformats.org/officeDocument/2006/relationships/hyperlink" Target="https://nyu.qualtrics.com/jfe/form/SV_cHBZSKAMbGZAZ3E?Q_DL=fpAlPDz4E0Cx9Fe_cHBZSKAMbGZAZ3E_MLRP_cOpaCwykDKAdNPg" TargetMode="External"/><Relationship Id="rId38" Type="http://schemas.openxmlformats.org/officeDocument/2006/relationships/hyperlink" Target="https://nyu.qualtrics.com/jfe/form/SV_cHBZSKAMbGZAZ3E?Q_DL=fpAlPDz4E0Cx9Fe_cHBZSKAMbGZAZ3E_MLRP_6sB7XAykvkiBSVE" TargetMode="External"/><Relationship Id="rId46" Type="http://schemas.openxmlformats.org/officeDocument/2006/relationships/hyperlink" Target="https://nyu.qualtrics.com/jfe/form/SV_cHBZSKAMbGZAZ3E?Q_DL=fpAlPDz4E0Cx9Fe_cHBZSKAMbGZAZ3E_MLRP_0oK2hxuMs2YPO1o" TargetMode="External"/><Relationship Id="rId59" Type="http://schemas.openxmlformats.org/officeDocument/2006/relationships/hyperlink" Target="https://nyu.qualtrics.com/jfe/form/SV_cHBZSKAMbGZAZ3E?Q_DL=fpAlPDz4E0Cx9Fe_cHBZSKAMbGZAZ3E_MLRP_eaL2q45PbmrjFfE" TargetMode="External"/><Relationship Id="rId67" Type="http://schemas.openxmlformats.org/officeDocument/2006/relationships/hyperlink" Target="https://nyu.qualtrics.com/jfe/form/SV_cHBZSKAMbGZAZ3E?Q_DL=fpAlPDz4E0Cx9Fe_cHBZSKAMbGZAZ3E_MLRP_0kADTCEFBb187A2" TargetMode="External"/><Relationship Id="rId20" Type="http://schemas.openxmlformats.org/officeDocument/2006/relationships/hyperlink" Target="https://nyu.qualtrics.com/jfe/form/SV_cHBZSKAMbGZAZ3E?Q_DL=fpAlPDz4E0Cx9Fe_cHBZSKAMbGZAZ3E_MLRP_78kWdyVoqHsoElM" TargetMode="External"/><Relationship Id="rId41" Type="http://schemas.openxmlformats.org/officeDocument/2006/relationships/hyperlink" Target="https://nyu.qualtrics.com/jfe/form/SV_cHBZSKAMbGZAZ3E?Q_DL=fpAlPDz4E0Cx9Fe_cHBZSKAMbGZAZ3E_MLRP_2uC9IhDrYV7aj9c" TargetMode="External"/><Relationship Id="rId54" Type="http://schemas.openxmlformats.org/officeDocument/2006/relationships/hyperlink" Target="https://nyu.qualtrics.com/jfe/form/SV_cHBZSKAMbGZAZ3E?Q_DL=fpAlPDz4E0Cx9Fe_cHBZSKAMbGZAZ3E_MLRP_envpjAta3fqWqVw" TargetMode="External"/><Relationship Id="rId62" Type="http://schemas.openxmlformats.org/officeDocument/2006/relationships/hyperlink" Target="https://nyu.qualtrics.com/jfe/form/SV_cHBZSKAMbGZAZ3E?Q_DL=fpAlPDz4E0Cx9Fe_cHBZSKAMbGZAZ3E_MLRP_0B1fmfOQEVQbFj0" TargetMode="External"/><Relationship Id="rId1" Type="http://schemas.openxmlformats.org/officeDocument/2006/relationships/hyperlink" Target="https://nyu.qualtrics.com/jfe/form/SV_cHBZSKAMbGZAZ3E?Q_DL=fpAlPDz4E0Cx9Fe_cHBZSKAMbGZAZ3E_MLRP_1U3v1R7GzhMrosm" TargetMode="External"/><Relationship Id="rId6" Type="http://schemas.openxmlformats.org/officeDocument/2006/relationships/hyperlink" Target="https://nyu.qualtrics.com/jfe/form/SV_cHBZSKAMbGZAZ3E?Q_DL=fpAlPDz4E0Cx9Fe_cHBZSKAMbGZAZ3E_MLRP_8eq7EPClj8ty5oy" TargetMode="External"/><Relationship Id="rId15" Type="http://schemas.openxmlformats.org/officeDocument/2006/relationships/hyperlink" Target="https://nyu.qualtrics.com/jfe/form/SV_cHBZSKAMbGZAZ3E?Q_DL=fpAlPDz4E0Cx9Fe_cHBZSKAMbGZAZ3E_MLRP_ehsH49NJ7tIdNlQ" TargetMode="External"/><Relationship Id="rId23" Type="http://schemas.openxmlformats.org/officeDocument/2006/relationships/hyperlink" Target="https://nyu.qualtrics.com/jfe/form/SV_cHBZSKAMbGZAZ3E?Q_DL=fpAlPDz4E0Cx9Fe_cHBZSKAMbGZAZ3E_MLRP_be0yXhf9fHHBE46" TargetMode="External"/><Relationship Id="rId28" Type="http://schemas.openxmlformats.org/officeDocument/2006/relationships/hyperlink" Target="https://nyu.qualtrics.com/jfe/form/SV_cHBZSKAMbGZAZ3E?Q_DL=fpAlPDz4E0Cx9Fe_cHBZSKAMbGZAZ3E_MLRP_beWIrbP5PPPP0mW" TargetMode="External"/><Relationship Id="rId36" Type="http://schemas.openxmlformats.org/officeDocument/2006/relationships/hyperlink" Target="https://nyu.qualtrics.com/jfe/form/SV_cHBZSKAMbGZAZ3E?Q_DL=fpAlPDz4E0Cx9Fe_cHBZSKAMbGZAZ3E_MLRP_3faMC9sCbiLmKHA" TargetMode="External"/><Relationship Id="rId49" Type="http://schemas.openxmlformats.org/officeDocument/2006/relationships/hyperlink" Target="https://nyu.qualtrics.com/jfe/form/SV_cHBZSKAMbGZAZ3E?Q_DL=fpAlPDz4E0Cx9Fe_cHBZSKAMbGZAZ3E_MLRP_09xxtww7LaDzbXU" TargetMode="External"/><Relationship Id="rId57" Type="http://schemas.openxmlformats.org/officeDocument/2006/relationships/hyperlink" Target="https://nyu.qualtrics.com/jfe/form/SV_cHBZSKAMbGZAZ3E?Q_DL=fpAlPDz4E0Cx9Fe_cHBZSKAMbGZAZ3E_MLRP_0ceCCSYlLNMjsFw" TargetMode="External"/><Relationship Id="rId10" Type="http://schemas.openxmlformats.org/officeDocument/2006/relationships/hyperlink" Target="https://nyu.qualtrics.com/jfe/form/SV_cHBZSKAMbGZAZ3E?Q_DL=fpAlPDz4E0Cx9Fe_cHBZSKAMbGZAZ3E_MLRP_czLShEGB9PRRZ4i" TargetMode="External"/><Relationship Id="rId31" Type="http://schemas.openxmlformats.org/officeDocument/2006/relationships/hyperlink" Target="https://nyu.qualtrics.com/jfe/form/SV_cHBZSKAMbGZAZ3E?Q_DL=fpAlPDz4E0Cx9Fe_cHBZSKAMbGZAZ3E_MLRP_dd0u1U7017h627c" TargetMode="External"/><Relationship Id="rId44" Type="http://schemas.openxmlformats.org/officeDocument/2006/relationships/hyperlink" Target="https://nyu.qualtrics.com/jfe/form/SV_cHBZSKAMbGZAZ3E?Q_DL=fpAlPDz4E0Cx9Fe_cHBZSKAMbGZAZ3E_MLRP_9HQ2JCaIfEDzpPM" TargetMode="External"/><Relationship Id="rId52" Type="http://schemas.openxmlformats.org/officeDocument/2006/relationships/hyperlink" Target="https://nyu.qualtrics.com/jfe/form/SV_cHBZSKAMbGZAZ3E?Q_DL=fpAlPDz4E0Cx9Fe_cHBZSKAMbGZAZ3E_MLRP_4UQbGDOXyJg9TW6" TargetMode="External"/><Relationship Id="rId60" Type="http://schemas.openxmlformats.org/officeDocument/2006/relationships/hyperlink" Target="https://nyu.qualtrics.com/jfe/form/SV_cHBZSKAMbGZAZ3E?Q_DL=fpAlPDz4E0Cx9Fe_cHBZSKAMbGZAZ3E_MLRP_3aNTIbCCKXPDwPk" TargetMode="External"/><Relationship Id="rId65" Type="http://schemas.openxmlformats.org/officeDocument/2006/relationships/hyperlink" Target="https://nyu.qualtrics.com/jfe/form/SV_cHBZSKAMbGZAZ3E?Q_DL=fpAlPDz4E0Cx9Fe_cHBZSKAMbGZAZ3E_MLRP_9Z8cQiFDqfKB0Wy" TargetMode="External"/><Relationship Id="rId4" Type="http://schemas.openxmlformats.org/officeDocument/2006/relationships/hyperlink" Target="https://nyu.qualtrics.com/jfe/form/SV_cHBZSKAMbGZAZ3E?Q_DL=fpAlPDz4E0Cx9Fe_cHBZSKAMbGZAZ3E_MLRP_8iR7uvISbvn8M50" TargetMode="External"/><Relationship Id="rId9" Type="http://schemas.openxmlformats.org/officeDocument/2006/relationships/hyperlink" Target="https://nyu.qualtrics.com/jfe/form/SV_cHBZSKAMbGZAZ3E?Q_DL=fpAlPDz4E0Cx9Fe_cHBZSKAMbGZAZ3E_MLRP_3Pfhk5zjr3pLyey" TargetMode="External"/><Relationship Id="rId13" Type="http://schemas.openxmlformats.org/officeDocument/2006/relationships/hyperlink" Target="https://nyu.qualtrics.com/jfe/form/SV_cHBZSKAMbGZAZ3E?Q_DL=fpAlPDz4E0Cx9Fe_cHBZSKAMbGZAZ3E_MLRP_5vYOaBAOQsLlisK" TargetMode="External"/><Relationship Id="rId18" Type="http://schemas.openxmlformats.org/officeDocument/2006/relationships/hyperlink" Target="https://nyu.qualtrics.com/jfe/form/SV_cHBZSKAMbGZAZ3E?Q_DL=fpAlPDz4E0Cx9Fe_cHBZSKAMbGZAZ3E_MLRP_8A022HCK05H2svk" TargetMode="External"/><Relationship Id="rId39" Type="http://schemas.openxmlformats.org/officeDocument/2006/relationships/hyperlink" Target="https://nyu.qualtrics.com/jfe/form/SV_cHBZSKAMbGZAZ3E?Q_DL=fpAlPDz4E0Cx9Fe_cHBZSKAMbGZAZ3E_MLRP_6fkpQYOHIkRZjX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nyu.qualtrics.com/jfe/form/SV_eanIPKFkKIabJBk?Q_DL=CI3wfONeOFJvIT4_eanIPKFkKIabJBk_MLRP_5oKVsOMfLIJN08e" TargetMode="External"/><Relationship Id="rId21" Type="http://schemas.openxmlformats.org/officeDocument/2006/relationships/hyperlink" Target="https://nyu.qualtrics.com/jfe/form/SV_eanIPKFkKIabJBk?Q_DL=CI3wfONeOFJvIT4_eanIPKFkKIabJBk_MLRP_1O0MKYHtsv3hrlY" TargetMode="External"/><Relationship Id="rId42" Type="http://schemas.openxmlformats.org/officeDocument/2006/relationships/hyperlink" Target="https://nyu.qualtrics.com/jfe/form/SV_eanIPKFkKIabJBk?Q_DL=CI3wfONeOFJvIT4_eanIPKFkKIabJBk_MLRP_00PZuXoFUxfrl54" TargetMode="External"/><Relationship Id="rId63" Type="http://schemas.openxmlformats.org/officeDocument/2006/relationships/hyperlink" Target="https://nyu.qualtrics.com/jfe/form/SV_eanIPKFkKIabJBk?Q_DL=CI3wfONeOFJvIT4_eanIPKFkKIabJBk_MLRP_eJT5S5BiSZIjgEe" TargetMode="External"/><Relationship Id="rId84" Type="http://schemas.openxmlformats.org/officeDocument/2006/relationships/hyperlink" Target="https://nyu.qualtrics.com/jfe/form/SV_eanIPKFkKIabJBk?Q_DL=CI3wfONeOFJvIT4_eanIPKFkKIabJBk_MLRP_9SmADC3kBPAu47k" TargetMode="External"/><Relationship Id="rId138" Type="http://schemas.openxmlformats.org/officeDocument/2006/relationships/hyperlink" Target="https://nyu.qualtrics.com/jfe/form/SV_eanIPKFkKIabJBk?Q_DL=CI3wfONeOFJvIT4_eanIPKFkKIabJBk_MLRP_a9MJW2Io0mSVlwq" TargetMode="External"/><Relationship Id="rId159" Type="http://schemas.openxmlformats.org/officeDocument/2006/relationships/hyperlink" Target="https://nyu.qualtrics.com/jfe/form/SV_eanIPKFkKIabJBk?Q_DL=CI3wfONeOFJvIT4_eanIPKFkKIabJBk_MLRP_6XwHHFIQijBzaqW" TargetMode="External"/><Relationship Id="rId107" Type="http://schemas.openxmlformats.org/officeDocument/2006/relationships/hyperlink" Target="https://nyu.qualtrics.com/jfe/form/SV_eanIPKFkKIabJBk?Q_DL=CI3wfONeOFJvIT4_eanIPKFkKIabJBk_MLRP_6MwHaYUSQtPqgoS" TargetMode="External"/><Relationship Id="rId11" Type="http://schemas.openxmlformats.org/officeDocument/2006/relationships/hyperlink" Target="https://nyu.qualtrics.com/jfe/form/SV_eanIPKFkKIabJBk?Q_DL=CI3wfONeOFJvIT4_eanIPKFkKIabJBk_MLRP_bkOdCZYCvSsoZNQ" TargetMode="External"/><Relationship Id="rId32" Type="http://schemas.openxmlformats.org/officeDocument/2006/relationships/hyperlink" Target="https://nyu.qualtrics.com/jfe/form/SV_eanIPKFkKIabJBk?Q_DL=CI3wfONeOFJvIT4_eanIPKFkKIabJBk_MLRP_1FwWx9hAYsjPWRM" TargetMode="External"/><Relationship Id="rId53" Type="http://schemas.openxmlformats.org/officeDocument/2006/relationships/hyperlink" Target="https://nyu.qualtrics.com/jfe/form/SV_eanIPKFkKIabJBk?Q_DL=CI3wfONeOFJvIT4_eanIPKFkKIabJBk_MLRP_1QT2OcrILOZmKYC" TargetMode="External"/><Relationship Id="rId74" Type="http://schemas.openxmlformats.org/officeDocument/2006/relationships/hyperlink" Target="https://nyu.qualtrics.com/jfe/form/SV_eanIPKFkKIabJBk?Q_DL=CI3wfONeOFJvIT4_eanIPKFkKIabJBk_MLRP_0vWCXNHmEGAUAlw" TargetMode="External"/><Relationship Id="rId128" Type="http://schemas.openxmlformats.org/officeDocument/2006/relationships/hyperlink" Target="https://nyu.qualtrics.com/jfe/form/SV_eanIPKFkKIabJBk?Q_DL=CI3wfONeOFJvIT4_eanIPKFkKIabJBk_MLRP_b8BC7mghc8yAYn4" TargetMode="External"/><Relationship Id="rId149" Type="http://schemas.openxmlformats.org/officeDocument/2006/relationships/hyperlink" Target="https://nyu.qualtrics.com/jfe/form/SV_eanIPKFkKIabJBk?Q_DL=CI3wfONeOFJvIT4_eanIPKFkKIabJBk_MLRP_38BNOs8rdGx7fyS" TargetMode="External"/><Relationship Id="rId5" Type="http://schemas.openxmlformats.org/officeDocument/2006/relationships/hyperlink" Target="https://nyu.qualtrics.com/jfe/form/SV_eanIPKFkKIabJBk?Q_DL=CI3wfONeOFJvIT4_eanIPKFkKIabJBk_MLRP_1AFKhXf8PiqXgiy" TargetMode="External"/><Relationship Id="rId95" Type="http://schemas.openxmlformats.org/officeDocument/2006/relationships/hyperlink" Target="https://nyu.qualtrics.com/jfe/form/SV_eanIPKFkKIabJBk?Q_DL=CI3wfONeOFJvIT4_eanIPKFkKIabJBk_MLRP_dby50r59IeWBank" TargetMode="External"/><Relationship Id="rId160" Type="http://schemas.openxmlformats.org/officeDocument/2006/relationships/hyperlink" Target="https://nyu.qualtrics.com/jfe/form/SV_eanIPKFkKIabJBk?Q_DL=CI3wfONeOFJvIT4_eanIPKFkKIabJBk_MLRP_cI6kLpkCD7weKbQ" TargetMode="External"/><Relationship Id="rId22" Type="http://schemas.openxmlformats.org/officeDocument/2006/relationships/hyperlink" Target="https://nyu.qualtrics.com/jfe/form/SV_eanIPKFkKIabJBk?Q_DL=CI3wfONeOFJvIT4_eanIPKFkKIabJBk_MLRP_4NNIMzrTSB89Fwa" TargetMode="External"/><Relationship Id="rId43" Type="http://schemas.openxmlformats.org/officeDocument/2006/relationships/hyperlink" Target="https://nyu.qualtrics.com/jfe/form/SV_eanIPKFkKIabJBk?Q_DL=CI3wfONeOFJvIT4_eanIPKFkKIabJBk_MLRP_b2AjcHpDknBTDhk" TargetMode="External"/><Relationship Id="rId64" Type="http://schemas.openxmlformats.org/officeDocument/2006/relationships/hyperlink" Target="https://nyu.qualtrics.com/jfe/form/SV_eanIPKFkKIabJBk?Q_DL=CI3wfONeOFJvIT4_eanIPKFkKIabJBk_MLRP_5jy98cFealAjdSS" TargetMode="External"/><Relationship Id="rId118" Type="http://schemas.openxmlformats.org/officeDocument/2006/relationships/hyperlink" Target="https://nyu.qualtrics.com/jfe/form/SV_eanIPKFkKIabJBk?Q_DL=CI3wfONeOFJvIT4_eanIPKFkKIabJBk_MLRP_aXJH73BfKIlimqy" TargetMode="External"/><Relationship Id="rId139" Type="http://schemas.openxmlformats.org/officeDocument/2006/relationships/hyperlink" Target="https://nyu.qualtrics.com/jfe/form/SV_eanIPKFkKIabJBk?Q_DL=CI3wfONeOFJvIT4_eanIPKFkKIabJBk_MLRP_3aU2YWRvUq0mVeK" TargetMode="External"/><Relationship Id="rId85" Type="http://schemas.openxmlformats.org/officeDocument/2006/relationships/hyperlink" Target="https://nyu.qualtrics.com/jfe/form/SV_eanIPKFkKIabJBk?Q_DL=CI3wfONeOFJvIT4_eanIPKFkKIabJBk_MLRP_aac3kejCzKQdZOu" TargetMode="External"/><Relationship Id="rId150" Type="http://schemas.openxmlformats.org/officeDocument/2006/relationships/hyperlink" Target="https://nyu.qualtrics.com/jfe/form/SV_eanIPKFkKIabJBk?Q_DL=CI3wfONeOFJvIT4_eanIPKFkKIabJBk_MLRP_0rpuMtC6evpdOTA" TargetMode="External"/><Relationship Id="rId12" Type="http://schemas.openxmlformats.org/officeDocument/2006/relationships/hyperlink" Target="https://nyu.qualtrics.com/jfe/form/SV_eanIPKFkKIabJBk?Q_DL=CI3wfONeOFJvIT4_eanIPKFkKIabJBk_MLRP_bPoU0CLN4X0R2mO" TargetMode="External"/><Relationship Id="rId17" Type="http://schemas.openxmlformats.org/officeDocument/2006/relationships/hyperlink" Target="https://nyu.qualtrics.com/jfe/form/SV_eanIPKFkKIabJBk?Q_DL=CI3wfONeOFJvIT4_eanIPKFkKIabJBk_MLRP_byhZk20GnMXQZy6" TargetMode="External"/><Relationship Id="rId33" Type="http://schemas.openxmlformats.org/officeDocument/2006/relationships/hyperlink" Target="https://nyu.qualtrics.com/jfe/form/SV_eanIPKFkKIabJBk?Q_DL=CI3wfONeOFJvIT4_eanIPKFkKIabJBk_MLRP_4Gv9kXRHiMJoMWG" TargetMode="External"/><Relationship Id="rId38" Type="http://schemas.openxmlformats.org/officeDocument/2006/relationships/hyperlink" Target="https://nyu.qualtrics.com/jfe/form/SV_eanIPKFkKIabJBk?Q_DL=CI3wfONeOFJvIT4_eanIPKFkKIabJBk_MLRP_cCNpqZmsViiAoHY" TargetMode="External"/><Relationship Id="rId59" Type="http://schemas.openxmlformats.org/officeDocument/2006/relationships/hyperlink" Target="https://nyu.qualtrics.com/jfe/form/SV_eanIPKFkKIabJBk?Q_DL=CI3wfONeOFJvIT4_eanIPKFkKIabJBk_MLRP_cI4CwB1tmqLAyF0" TargetMode="External"/><Relationship Id="rId103" Type="http://schemas.openxmlformats.org/officeDocument/2006/relationships/hyperlink" Target="https://nyu.qualtrics.com/jfe/form/SV_eanIPKFkKIabJBk?Q_DL=CI3wfONeOFJvIT4_eanIPKFkKIabJBk_MLRP_09acqUc4WRO7pfU" TargetMode="External"/><Relationship Id="rId108" Type="http://schemas.openxmlformats.org/officeDocument/2006/relationships/hyperlink" Target="https://nyu.qualtrics.com/jfe/form/SV_eanIPKFkKIabJBk?Q_DL=CI3wfONeOFJvIT4_eanIPKFkKIabJBk_MLRP_9Tegftm9DhdT6Mm" TargetMode="External"/><Relationship Id="rId124" Type="http://schemas.openxmlformats.org/officeDocument/2006/relationships/hyperlink" Target="https://nyu.qualtrics.com/jfe/form/SV_eanIPKFkKIabJBk?Q_DL=CI3wfONeOFJvIT4_eanIPKFkKIabJBk_MLRP_dohKnmtwaPKpEpw" TargetMode="External"/><Relationship Id="rId129" Type="http://schemas.openxmlformats.org/officeDocument/2006/relationships/hyperlink" Target="https://nyu.qualtrics.com/jfe/form/SV_eanIPKFkKIabJBk?Q_DL=CI3wfONeOFJvIT4_eanIPKFkKIabJBk_MLRP_7UuokWUe7vIFB8G" TargetMode="External"/><Relationship Id="rId54" Type="http://schemas.openxmlformats.org/officeDocument/2006/relationships/hyperlink" Target="https://nyu.qualtrics.com/jfe/form/SV_eanIPKFkKIabJBk?Q_DL=CI3wfONeOFJvIT4_eanIPKFkKIabJBk_MLRP_06V4OlXpMIg7p3w" TargetMode="External"/><Relationship Id="rId70" Type="http://schemas.openxmlformats.org/officeDocument/2006/relationships/hyperlink" Target="https://nyu.qualtrics.com/jfe/form/SV_eanIPKFkKIabJBk?Q_DL=CI3wfONeOFJvIT4_eanIPKFkKIabJBk_MLRP_dg7H11qVkUHemRo" TargetMode="External"/><Relationship Id="rId75" Type="http://schemas.openxmlformats.org/officeDocument/2006/relationships/hyperlink" Target="https://nyu.qualtrics.com/jfe/form/SV_eanIPKFkKIabJBk?Q_DL=CI3wfONeOFJvIT4_eanIPKFkKIabJBk_MLRP_5otkWJBVNjsG2xM" TargetMode="External"/><Relationship Id="rId91" Type="http://schemas.openxmlformats.org/officeDocument/2006/relationships/hyperlink" Target="https://nyu.qualtrics.com/jfe/form/SV_eanIPKFkKIabJBk?Q_DL=CI3wfONeOFJvIT4_eanIPKFkKIabJBk_MLRP_4MWUJiEvuTzcCeq" TargetMode="External"/><Relationship Id="rId96" Type="http://schemas.openxmlformats.org/officeDocument/2006/relationships/hyperlink" Target="https://nyu.qualtrics.com/jfe/form/SV_eanIPKFkKIabJBk?Q_DL=CI3wfONeOFJvIT4_eanIPKFkKIabJBk_MLRP_9AnBvAlyW4NW0MC" TargetMode="External"/><Relationship Id="rId140" Type="http://schemas.openxmlformats.org/officeDocument/2006/relationships/hyperlink" Target="https://nyu.qualtrics.com/jfe/form/SV_eanIPKFkKIabJBk?Q_DL=CI3wfONeOFJvIT4_eanIPKFkKIabJBk_MLRP_bEFj1J9DTpEIFWm" TargetMode="External"/><Relationship Id="rId145" Type="http://schemas.openxmlformats.org/officeDocument/2006/relationships/hyperlink" Target="https://nyu.qualtrics.com/jfe/form/SV_eanIPKFkKIabJBk?Q_DL=CI3wfONeOFJvIT4_eanIPKFkKIabJBk_MLRP_5mD561jizzSAzR4" TargetMode="External"/><Relationship Id="rId161" Type="http://schemas.openxmlformats.org/officeDocument/2006/relationships/hyperlink" Target="https://nyu.qualtrics.com/jfe/form/SV_eanIPKFkKIabJBk?Q_DL=CI3wfONeOFJvIT4_eanIPKFkKIabJBk_MLRP_0rd55W4YoQ2SjnU" TargetMode="External"/><Relationship Id="rId1" Type="http://schemas.openxmlformats.org/officeDocument/2006/relationships/hyperlink" Target="https://nyu.qualtrics.com/jfe/form/SV_eanIPKFkKIabJBk?Q_DL=CI3wfONeOFJvIT4_eanIPKFkKIabJBk_MLRP_2oBqXbELUE3dhem" TargetMode="External"/><Relationship Id="rId6" Type="http://schemas.openxmlformats.org/officeDocument/2006/relationships/hyperlink" Target="https://nyu.qualtrics.com/jfe/form/SV_eanIPKFkKIabJBk?Q_DL=CI3wfONeOFJvIT4_eanIPKFkKIabJBk_MLRP_eCIGg5maaDIg8oS" TargetMode="External"/><Relationship Id="rId23" Type="http://schemas.openxmlformats.org/officeDocument/2006/relationships/hyperlink" Target="https://nyu.qualtrics.com/jfe/form/SV_eanIPKFkKIabJBk?Q_DL=CI3wfONeOFJvIT4_eanIPKFkKIabJBk_MLRP_3jDeaogMO02yh0O" TargetMode="External"/><Relationship Id="rId28" Type="http://schemas.openxmlformats.org/officeDocument/2006/relationships/hyperlink" Target="https://nyu.qualtrics.com/jfe/form/SV_eanIPKFkKIabJBk?Q_DL=CI3wfONeOFJvIT4_eanIPKFkKIabJBk_MLRP_bEm9yAuNMo7oHlk" TargetMode="External"/><Relationship Id="rId49" Type="http://schemas.openxmlformats.org/officeDocument/2006/relationships/hyperlink" Target="https://nyu.qualtrics.com/jfe/form/SV_eanIPKFkKIabJBk?Q_DL=CI3wfONeOFJvIT4_eanIPKFkKIabJBk_MLRP_9Y4D06B6YedDcRE" TargetMode="External"/><Relationship Id="rId114" Type="http://schemas.openxmlformats.org/officeDocument/2006/relationships/hyperlink" Target="https://nyu.qualtrics.com/jfe/form/SV_eanIPKFkKIabJBk?Q_DL=CI3wfONeOFJvIT4_eanIPKFkKIabJBk_MLRP_exiF68ypElbxglE" TargetMode="External"/><Relationship Id="rId119" Type="http://schemas.openxmlformats.org/officeDocument/2006/relationships/hyperlink" Target="https://nyu.qualtrics.com/jfe/form/SV_eanIPKFkKIabJBk?Q_DL=CI3wfONeOFJvIT4_eanIPKFkKIabJBk_MLRP_b8ASLx2s9UmEvWu" TargetMode="External"/><Relationship Id="rId44" Type="http://schemas.openxmlformats.org/officeDocument/2006/relationships/hyperlink" Target="https://nyu.qualtrics.com/jfe/form/SV_eanIPKFkKIabJBk?Q_DL=CI3wfONeOFJvIT4_eanIPKFkKIabJBk_MLRP_4Zaeh4EOrPDaTvE" TargetMode="External"/><Relationship Id="rId60" Type="http://schemas.openxmlformats.org/officeDocument/2006/relationships/hyperlink" Target="https://nyu.qualtrics.com/jfe/form/SV_eanIPKFkKIabJBk?Q_DL=CI3wfONeOFJvIT4_eanIPKFkKIabJBk_MLRP_eJyYJIAOtJKVBQy" TargetMode="External"/><Relationship Id="rId65" Type="http://schemas.openxmlformats.org/officeDocument/2006/relationships/hyperlink" Target="https://nyu.qualtrics.com/jfe/form/SV_eanIPKFkKIabJBk?Q_DL=CI3wfONeOFJvIT4_eanIPKFkKIabJBk_MLRP_bNTLzGAaoCyagzY" TargetMode="External"/><Relationship Id="rId81" Type="http://schemas.openxmlformats.org/officeDocument/2006/relationships/hyperlink" Target="https://nyu.qualtrics.com/jfe/form/SV_eanIPKFkKIabJBk?Q_DL=CI3wfONeOFJvIT4_eanIPKFkKIabJBk_MLRP_d3RCwV2z0tft4t8" TargetMode="External"/><Relationship Id="rId86" Type="http://schemas.openxmlformats.org/officeDocument/2006/relationships/hyperlink" Target="https://nyu.qualtrics.com/jfe/form/SV_eanIPKFkKIabJBk?Q_DL=CI3wfONeOFJvIT4_eanIPKFkKIabJBk_MLRP_40LIX9ie8LTjsLY" TargetMode="External"/><Relationship Id="rId130" Type="http://schemas.openxmlformats.org/officeDocument/2006/relationships/hyperlink" Target="https://nyu.qualtrics.com/jfe/form/SV_eanIPKFkKIabJBk?Q_DL=CI3wfONeOFJvIT4_eanIPKFkKIabJBk_MLRP_3eXg59uNm3SGp3U" TargetMode="External"/><Relationship Id="rId135" Type="http://schemas.openxmlformats.org/officeDocument/2006/relationships/hyperlink" Target="https://nyu.qualtrics.com/jfe/form/SV_eanIPKFkKIabJBk?Q_DL=CI3wfONeOFJvIT4_eanIPKFkKIabJBk_MLRP_3xbYbz8UtgJSKNg" TargetMode="External"/><Relationship Id="rId151" Type="http://schemas.openxmlformats.org/officeDocument/2006/relationships/hyperlink" Target="https://nyu.qualtrics.com/jfe/form/SV_eanIPKFkKIabJBk?Q_DL=CI3wfONeOFJvIT4_eanIPKFkKIabJBk_MLRP_9BOzuNq59F79ujI" TargetMode="External"/><Relationship Id="rId156" Type="http://schemas.openxmlformats.org/officeDocument/2006/relationships/hyperlink" Target="https://nyu.qualtrics.com/jfe/form/SV_eanIPKFkKIabJBk?Q_DL=CI3wfONeOFJvIT4_eanIPKFkKIabJBk_MLRP_4IRSMRpyT7k99t4" TargetMode="External"/><Relationship Id="rId13" Type="http://schemas.openxmlformats.org/officeDocument/2006/relationships/hyperlink" Target="https://nyu.qualtrics.com/jfe/form/SV_eanIPKFkKIabJBk?Q_DL=CI3wfONeOFJvIT4_eanIPKFkKIabJBk_MLRP_bNmPV4teaysbBbw" TargetMode="External"/><Relationship Id="rId18" Type="http://schemas.openxmlformats.org/officeDocument/2006/relationships/hyperlink" Target="https://nyu.qualtrics.com/jfe/form/SV_eanIPKFkKIabJBk?Q_DL=CI3wfONeOFJvIT4_eanIPKFkKIabJBk_MLRP_0TcjkuS7Q9zWzYO" TargetMode="External"/><Relationship Id="rId39" Type="http://schemas.openxmlformats.org/officeDocument/2006/relationships/hyperlink" Target="https://nyu.qualtrics.com/jfe/form/SV_eanIPKFkKIabJBk?Q_DL=CI3wfONeOFJvIT4_eanIPKFkKIabJBk_MLRP_574jZHRGltWSKYS" TargetMode="External"/><Relationship Id="rId109" Type="http://schemas.openxmlformats.org/officeDocument/2006/relationships/hyperlink" Target="https://nyu.qualtrics.com/jfe/form/SV_eanIPKFkKIabJBk?Q_DL=CI3wfONeOFJvIT4_eanIPKFkKIabJBk_MLRP_9QSb3wZGvq3oHe6" TargetMode="External"/><Relationship Id="rId34" Type="http://schemas.openxmlformats.org/officeDocument/2006/relationships/hyperlink" Target="https://nyu.qualtrics.com/jfe/form/SV_eanIPKFkKIabJBk?Q_DL=CI3wfONeOFJvIT4_eanIPKFkKIabJBk_MLRP_cxdRQgUyMZo2pIG" TargetMode="External"/><Relationship Id="rId50" Type="http://schemas.openxmlformats.org/officeDocument/2006/relationships/hyperlink" Target="https://nyu.qualtrics.com/jfe/form/SV_eanIPKFkKIabJBk?Q_DL=CI3wfONeOFJvIT4_eanIPKFkKIabJBk_MLRP_0I0GSU3IwGHDXRc" TargetMode="External"/><Relationship Id="rId55" Type="http://schemas.openxmlformats.org/officeDocument/2006/relationships/hyperlink" Target="https://nyu.qualtrics.com/jfe/form/SV_eanIPKFkKIabJBk?Q_DL=CI3wfONeOFJvIT4_eanIPKFkKIabJBk_MLRP_cYh5cEHsFxpJZZ4" TargetMode="External"/><Relationship Id="rId76" Type="http://schemas.openxmlformats.org/officeDocument/2006/relationships/hyperlink" Target="https://nyu.qualtrics.com/jfe/form/SV_eanIPKFkKIabJBk?Q_DL=CI3wfONeOFJvIT4_eanIPKFkKIabJBk_MLRP_2lh4cVYWVltfj38" TargetMode="External"/><Relationship Id="rId97" Type="http://schemas.openxmlformats.org/officeDocument/2006/relationships/hyperlink" Target="https://nyu.qualtrics.com/jfe/form/SV_eanIPKFkKIabJBk?Q_DL=CI3wfONeOFJvIT4_eanIPKFkKIabJBk_MLRP_0J8PRDWpDxW9sBE" TargetMode="External"/><Relationship Id="rId104" Type="http://schemas.openxmlformats.org/officeDocument/2006/relationships/hyperlink" Target="https://nyu.qualtrics.com/jfe/form/SV_eanIPKFkKIabJBk?Q_DL=CI3wfONeOFJvIT4_eanIPKFkKIabJBk_MLRP_6VfLuyoAMG7BiMm" TargetMode="External"/><Relationship Id="rId120" Type="http://schemas.openxmlformats.org/officeDocument/2006/relationships/hyperlink" Target="https://nyu.qualtrics.com/jfe/form/SV_eanIPKFkKIabJBk?Q_DL=CI3wfONeOFJvIT4_eanIPKFkKIabJBk_MLRP_3Q6pJhEZSeKoDoW" TargetMode="External"/><Relationship Id="rId125" Type="http://schemas.openxmlformats.org/officeDocument/2006/relationships/hyperlink" Target="https://nyu.qualtrics.com/jfe/form/SV_eanIPKFkKIabJBk?Q_DL=CI3wfONeOFJvIT4_eanIPKFkKIabJBk_MLRP_0ocYays5mweqpPU" TargetMode="External"/><Relationship Id="rId141" Type="http://schemas.openxmlformats.org/officeDocument/2006/relationships/hyperlink" Target="https://nyu.qualtrics.com/jfe/form/SV_eanIPKFkKIabJBk?Q_DL=CI3wfONeOFJvIT4_eanIPKFkKIabJBk_MLRP_ehQC4QdWROxHmoC" TargetMode="External"/><Relationship Id="rId146" Type="http://schemas.openxmlformats.org/officeDocument/2006/relationships/hyperlink" Target="https://nyu.qualtrics.com/jfe/form/SV_eanIPKFkKIabJBk?Q_DL=CI3wfONeOFJvIT4_eanIPKFkKIabJBk_MLRP_b9oJYfHgnP0ktEy" TargetMode="External"/><Relationship Id="rId7" Type="http://schemas.openxmlformats.org/officeDocument/2006/relationships/hyperlink" Target="https://nyu.qualtrics.com/jfe/form/SV_eanIPKFkKIabJBk?Q_DL=CI3wfONeOFJvIT4_eanIPKFkKIabJBk_MLRP_eVv3l8dGbeuGNnw" TargetMode="External"/><Relationship Id="rId71" Type="http://schemas.openxmlformats.org/officeDocument/2006/relationships/hyperlink" Target="https://nyu.qualtrics.com/jfe/form/SV_eanIPKFkKIabJBk?Q_DL=CI3wfONeOFJvIT4_eanIPKFkKIabJBk_MLRP_1B8Qmpwyjj2YJvM" TargetMode="External"/><Relationship Id="rId92" Type="http://schemas.openxmlformats.org/officeDocument/2006/relationships/hyperlink" Target="https://nyu.qualtrics.com/jfe/form/SV_eanIPKFkKIabJBk?Q_DL=CI3wfONeOFJvIT4_eanIPKFkKIabJBk_MLRP_4NGzFKhtMKCoxts" TargetMode="External"/><Relationship Id="rId162" Type="http://schemas.openxmlformats.org/officeDocument/2006/relationships/hyperlink" Target="https://nyu.qualtrics.com/jfe/form/SV_eanIPKFkKIabJBk?Q_DL=CI3wfONeOFJvIT4_eanIPKFkKIabJBk_MLRP_821LcOR87T69coe" TargetMode="External"/><Relationship Id="rId2" Type="http://schemas.openxmlformats.org/officeDocument/2006/relationships/hyperlink" Target="https://nyu.qualtrics.com/jfe/form/SV_eanIPKFkKIabJBk?Q_DL=CI3wfONeOFJvIT4_eanIPKFkKIabJBk_MLRP_5zQdb6iBcouSxwi" TargetMode="External"/><Relationship Id="rId29" Type="http://schemas.openxmlformats.org/officeDocument/2006/relationships/hyperlink" Target="https://nyu.qualtrics.com/jfe/form/SV_eanIPKFkKIabJBk?Q_DL=CI3wfONeOFJvIT4_eanIPKFkKIabJBk_MLRP_bIAf0glIGBRo46i" TargetMode="External"/><Relationship Id="rId24" Type="http://schemas.openxmlformats.org/officeDocument/2006/relationships/hyperlink" Target="https://nyu.qualtrics.com/jfe/form/SV_eanIPKFkKIabJBk?Q_DL=CI3wfONeOFJvIT4_eanIPKFkKIabJBk_MLRP_9KPwZcUgzgXWpZY" TargetMode="External"/><Relationship Id="rId40" Type="http://schemas.openxmlformats.org/officeDocument/2006/relationships/hyperlink" Target="https://nyu.qualtrics.com/jfe/form/SV_eanIPKFkKIabJBk?Q_DL=CI3wfONeOFJvIT4_eanIPKFkKIabJBk_MLRP_9F6fkUZ18HcpIhw" TargetMode="External"/><Relationship Id="rId45" Type="http://schemas.openxmlformats.org/officeDocument/2006/relationships/hyperlink" Target="https://nyu.qualtrics.com/jfe/form/SV_eanIPKFkKIabJBk?Q_DL=CI3wfONeOFJvIT4_eanIPKFkKIabJBk_MLRP_0qbLpC6gvMfGUbs" TargetMode="External"/><Relationship Id="rId66" Type="http://schemas.openxmlformats.org/officeDocument/2006/relationships/hyperlink" Target="https://nyu.qualtrics.com/jfe/form/SV_eanIPKFkKIabJBk?Q_DL=CI3wfONeOFJvIT4_eanIPKFkKIabJBk_MLRP_8enoodUKL6Jdd9Y" TargetMode="External"/><Relationship Id="rId87" Type="http://schemas.openxmlformats.org/officeDocument/2006/relationships/hyperlink" Target="https://nyu.qualtrics.com/jfe/form/SV_eanIPKFkKIabJBk?Q_DL=CI3wfONeOFJvIT4_eanIPKFkKIabJBk_MLRP_4GvDe31pIoJP0yi" TargetMode="External"/><Relationship Id="rId110" Type="http://schemas.openxmlformats.org/officeDocument/2006/relationships/hyperlink" Target="https://nyu.qualtrics.com/jfe/form/SV_eanIPKFkKIabJBk?Q_DL=CI3wfONeOFJvIT4_eanIPKFkKIabJBk_MLRP_7PQaVNCK5kN4jRQ" TargetMode="External"/><Relationship Id="rId115" Type="http://schemas.openxmlformats.org/officeDocument/2006/relationships/hyperlink" Target="https://nyu.qualtrics.com/jfe/form/SV_eanIPKFkKIabJBk?Q_DL=CI3wfONeOFJvIT4_eanIPKFkKIabJBk_MLRP_cBg4q9CZe9rYzfE" TargetMode="External"/><Relationship Id="rId131" Type="http://schemas.openxmlformats.org/officeDocument/2006/relationships/hyperlink" Target="https://nyu.qualtrics.com/jfe/form/SV_eanIPKFkKIabJBk?Q_DL=CI3wfONeOFJvIT4_eanIPKFkKIabJBk_MLRP_2r9C0JjOwc1a8Qe" TargetMode="External"/><Relationship Id="rId136" Type="http://schemas.openxmlformats.org/officeDocument/2006/relationships/hyperlink" Target="https://nyu.qualtrics.com/jfe/form/SV_eanIPKFkKIabJBk?Q_DL=CI3wfONeOFJvIT4_eanIPKFkKIabJBk_MLRP_bxfMzAJdrPfgTwq" TargetMode="External"/><Relationship Id="rId157" Type="http://schemas.openxmlformats.org/officeDocument/2006/relationships/hyperlink" Target="https://nyu.qualtrics.com/jfe/form/SV_eanIPKFkKIabJBk?Q_DL=CI3wfONeOFJvIT4_eanIPKFkKIabJBk_MLRP_2izVJyLMI688dhQ" TargetMode="External"/><Relationship Id="rId61" Type="http://schemas.openxmlformats.org/officeDocument/2006/relationships/hyperlink" Target="https://nyu.qualtrics.com/jfe/form/SV_eanIPKFkKIabJBk?Q_DL=CI3wfONeOFJvIT4_eanIPKFkKIabJBk_MLRP_cMZK5KPmSoH2gnk" TargetMode="External"/><Relationship Id="rId82" Type="http://schemas.openxmlformats.org/officeDocument/2006/relationships/hyperlink" Target="https://nyu.qualtrics.com/jfe/form/SV_eanIPKFkKIabJBk?Q_DL=CI3wfONeOFJvIT4_eanIPKFkKIabJBk_MLRP_5cYkY6tf165lskm" TargetMode="External"/><Relationship Id="rId152" Type="http://schemas.openxmlformats.org/officeDocument/2006/relationships/hyperlink" Target="https://nyu.qualtrics.com/jfe/form/SV_eanIPKFkKIabJBk?Q_DL=CI3wfONeOFJvIT4_eanIPKFkKIabJBk_MLRP_42roS0pdzO2IgBg" TargetMode="External"/><Relationship Id="rId19" Type="http://schemas.openxmlformats.org/officeDocument/2006/relationships/hyperlink" Target="https://nyu.qualtrics.com/jfe/form/SV_eanIPKFkKIabJBk?Q_DL=CI3wfONeOFJvIT4_eanIPKFkKIabJBk_MLRP_cJj5UmmaT6bAl0y" TargetMode="External"/><Relationship Id="rId14" Type="http://schemas.openxmlformats.org/officeDocument/2006/relationships/hyperlink" Target="https://nyu.qualtrics.com/jfe/form/SV_eanIPKFkKIabJBk?Q_DL=CI3wfONeOFJvIT4_eanIPKFkKIabJBk_MLRP_0AjffDio6YFDqpU" TargetMode="External"/><Relationship Id="rId30" Type="http://schemas.openxmlformats.org/officeDocument/2006/relationships/hyperlink" Target="https://nyu.qualtrics.com/jfe/form/SV_eanIPKFkKIabJBk?Q_DL=CI3wfONeOFJvIT4_eanIPKFkKIabJBk_MLRP_40cYKOLf5UcW35k" TargetMode="External"/><Relationship Id="rId35" Type="http://schemas.openxmlformats.org/officeDocument/2006/relationships/hyperlink" Target="https://nyu.qualtrics.com/jfe/form/SV_eanIPKFkKIabJBk?Q_DL=CI3wfONeOFJvIT4_eanIPKFkKIabJBk_MLRP_3QuQR7GmwY58Jw2" TargetMode="External"/><Relationship Id="rId56" Type="http://schemas.openxmlformats.org/officeDocument/2006/relationships/hyperlink" Target="https://nyu.qualtrics.com/jfe/form/SV_eanIPKFkKIabJBk?Q_DL=CI3wfONeOFJvIT4_eanIPKFkKIabJBk_MLRP_81EBO2EXRLT5pmC" TargetMode="External"/><Relationship Id="rId77" Type="http://schemas.openxmlformats.org/officeDocument/2006/relationships/hyperlink" Target="https://nyu.qualtrics.com/jfe/form/SV_eanIPKFkKIabJBk?Q_DL=CI3wfONeOFJvIT4_eanIPKFkKIabJBk_MLRP_6zd3VXy1OxYzDwy" TargetMode="External"/><Relationship Id="rId100" Type="http://schemas.openxmlformats.org/officeDocument/2006/relationships/hyperlink" Target="https://nyu.qualtrics.com/jfe/form/SV_eanIPKFkKIabJBk?Q_DL=CI3wfONeOFJvIT4_eanIPKFkKIabJBk_MLRP_9HXjWR5TRc4BnX8" TargetMode="External"/><Relationship Id="rId105" Type="http://schemas.openxmlformats.org/officeDocument/2006/relationships/hyperlink" Target="https://nyu.qualtrics.com/jfe/form/SV_eanIPKFkKIabJBk?Q_DL=CI3wfONeOFJvIT4_eanIPKFkKIabJBk_MLRP_6Kke0Ewprwep6n4" TargetMode="External"/><Relationship Id="rId126" Type="http://schemas.openxmlformats.org/officeDocument/2006/relationships/hyperlink" Target="https://nyu.qualtrics.com/jfe/form/SV_eanIPKFkKIabJBk?Q_DL=CI3wfONeOFJvIT4_eanIPKFkKIabJBk_MLRP_85Jc2uVL88yOvHg" TargetMode="External"/><Relationship Id="rId147" Type="http://schemas.openxmlformats.org/officeDocument/2006/relationships/hyperlink" Target="https://nyu.qualtrics.com/jfe/form/SV_eanIPKFkKIabJBk?Q_DL=CI3wfONeOFJvIT4_eanIPKFkKIabJBk_MLRP_788F4ItaT38tkQC" TargetMode="External"/><Relationship Id="rId8" Type="http://schemas.openxmlformats.org/officeDocument/2006/relationships/hyperlink" Target="https://nyu.qualtrics.com/jfe/form/SV_eanIPKFkKIabJBk?Q_DL=CI3wfONeOFJvIT4_eanIPKFkKIabJBk_MLRP_24RyPIP2tXiFzrU" TargetMode="External"/><Relationship Id="rId51" Type="http://schemas.openxmlformats.org/officeDocument/2006/relationships/hyperlink" Target="https://nyu.qualtrics.com/jfe/form/SV_eanIPKFkKIabJBk?Q_DL=CI3wfONeOFJvIT4_eanIPKFkKIabJBk_MLRP_20q7azDZG1ExD8y" TargetMode="External"/><Relationship Id="rId72" Type="http://schemas.openxmlformats.org/officeDocument/2006/relationships/hyperlink" Target="https://nyu.qualtrics.com/jfe/form/SV_eanIPKFkKIabJBk?Q_DL=CI3wfONeOFJvIT4_eanIPKFkKIabJBk_MLRP_5nAEeDTosYnGflk" TargetMode="External"/><Relationship Id="rId93" Type="http://schemas.openxmlformats.org/officeDocument/2006/relationships/hyperlink" Target="https://nyu.qualtrics.com/jfe/form/SV_eanIPKFkKIabJBk?Q_DL=CI3wfONeOFJvIT4_eanIPKFkKIabJBk_MLRP_ey2KSvmTZy87u7k" TargetMode="External"/><Relationship Id="rId98" Type="http://schemas.openxmlformats.org/officeDocument/2006/relationships/hyperlink" Target="https://nyu.qualtrics.com/jfe/form/SV_eanIPKFkKIabJBk?Q_DL=CI3wfONeOFJvIT4_eanIPKFkKIabJBk_MLRP_cMuqYE3nOEo7VfU" TargetMode="External"/><Relationship Id="rId121" Type="http://schemas.openxmlformats.org/officeDocument/2006/relationships/hyperlink" Target="https://nyu.qualtrics.com/jfe/form/SV_eanIPKFkKIabJBk?Q_DL=CI3wfONeOFJvIT4_eanIPKFkKIabJBk_MLRP_abHo3xYfM9QrVyu" TargetMode="External"/><Relationship Id="rId142" Type="http://schemas.openxmlformats.org/officeDocument/2006/relationships/hyperlink" Target="https://nyu.qualtrics.com/jfe/form/SV_eanIPKFkKIabJBk?Q_DL=CI3wfONeOFJvIT4_eanIPKFkKIabJBk_MLRP_eX5N5CbHNxN4sgC" TargetMode="External"/><Relationship Id="rId163" Type="http://schemas.openxmlformats.org/officeDocument/2006/relationships/hyperlink" Target="https://nyu.qualtrics.com/jfe/form/SV_eanIPKFkKIabJBk?Q_DL=CI3wfONeOFJvIT4_eanIPKFkKIabJBk_MLRP_cZRCS0cm2rWHm5g" TargetMode="External"/><Relationship Id="rId3" Type="http://schemas.openxmlformats.org/officeDocument/2006/relationships/hyperlink" Target="https://nyu.qualtrics.com/jfe/form/SV_eanIPKFkKIabJBk?Q_DL=CI3wfONeOFJvIT4_eanIPKFkKIabJBk_MLRP_6PABM3JUmDGF9Vs" TargetMode="External"/><Relationship Id="rId25" Type="http://schemas.openxmlformats.org/officeDocument/2006/relationships/hyperlink" Target="https://nyu.qualtrics.com/jfe/form/SV_eanIPKFkKIabJBk?Q_DL=CI3wfONeOFJvIT4_eanIPKFkKIabJBk_MLRP_ehAkuXdA0sSGelE" TargetMode="External"/><Relationship Id="rId46" Type="http://schemas.openxmlformats.org/officeDocument/2006/relationships/hyperlink" Target="https://nyu.qualtrics.com/jfe/form/SV_eanIPKFkKIabJBk?Q_DL=CI3wfONeOFJvIT4_eanIPKFkKIabJBk_MLRP_1zyw9roq7fozQou" TargetMode="External"/><Relationship Id="rId67" Type="http://schemas.openxmlformats.org/officeDocument/2006/relationships/hyperlink" Target="https://nyu.qualtrics.com/jfe/form/SV_eanIPKFkKIabJBk?Q_DL=CI3wfONeOFJvIT4_eanIPKFkKIabJBk_MLRP_1AKLZ4eJtZTPlfo" TargetMode="External"/><Relationship Id="rId116" Type="http://schemas.openxmlformats.org/officeDocument/2006/relationships/hyperlink" Target="https://nyu.qualtrics.com/jfe/form/SV_eanIPKFkKIabJBk?Q_DL=CI3wfONeOFJvIT4_eanIPKFkKIabJBk_MLRP_bHrVCrmxRhZikjY" TargetMode="External"/><Relationship Id="rId137" Type="http://schemas.openxmlformats.org/officeDocument/2006/relationships/hyperlink" Target="https://nyu.qualtrics.com/jfe/form/SV_eanIPKFkKIabJBk?Q_DL=CI3wfONeOFJvIT4_eanIPKFkKIabJBk_MLRP_3fSYIBBU7A74bKC" TargetMode="External"/><Relationship Id="rId158" Type="http://schemas.openxmlformats.org/officeDocument/2006/relationships/hyperlink" Target="https://nyu.qualtrics.com/jfe/form/SV_eanIPKFkKIabJBk?Q_DL=CI3wfONeOFJvIT4_eanIPKFkKIabJBk_MLRP_b3kXSMFGfTdD7XE" TargetMode="External"/><Relationship Id="rId20" Type="http://schemas.openxmlformats.org/officeDocument/2006/relationships/hyperlink" Target="https://nyu.qualtrics.com/jfe/form/SV_eanIPKFkKIabJBk?Q_DL=CI3wfONeOFJvIT4_eanIPKFkKIabJBk_MLRP_a3KavDOfL8JpV3w" TargetMode="External"/><Relationship Id="rId41" Type="http://schemas.openxmlformats.org/officeDocument/2006/relationships/hyperlink" Target="https://nyu.qualtrics.com/jfe/form/SV_eanIPKFkKIabJBk?Q_DL=CI3wfONeOFJvIT4_eanIPKFkKIabJBk_MLRP_8euxpA8BJ0yhMsC" TargetMode="External"/><Relationship Id="rId62" Type="http://schemas.openxmlformats.org/officeDocument/2006/relationships/hyperlink" Target="https://nyu.qualtrics.com/jfe/form/SV_eanIPKFkKIabJBk?Q_DL=CI3wfONeOFJvIT4_eanIPKFkKIabJBk_MLRP_6PADKRo8ApiS3Yy" TargetMode="External"/><Relationship Id="rId83" Type="http://schemas.openxmlformats.org/officeDocument/2006/relationships/hyperlink" Target="https://nyu.qualtrics.com/jfe/form/SV_eanIPKFkKIabJBk?Q_DL=CI3wfONeOFJvIT4_eanIPKFkKIabJBk_MLRP_3laXv9ePEsqDP3o" TargetMode="External"/><Relationship Id="rId88" Type="http://schemas.openxmlformats.org/officeDocument/2006/relationships/hyperlink" Target="https://nyu.qualtrics.com/jfe/form/SV_eanIPKFkKIabJBk?Q_DL=CI3wfONeOFJvIT4_eanIPKFkKIabJBk_MLRP_0eoXKq5oydcG2ns" TargetMode="External"/><Relationship Id="rId111" Type="http://schemas.openxmlformats.org/officeDocument/2006/relationships/hyperlink" Target="https://nyu.qualtrics.com/jfe/form/SV_eanIPKFkKIabJBk?Q_DL=CI3wfONeOFJvIT4_eanIPKFkKIabJBk_MLRP_blxFI7KASzBmWdU" TargetMode="External"/><Relationship Id="rId132" Type="http://schemas.openxmlformats.org/officeDocument/2006/relationships/hyperlink" Target="https://nyu.qualtrics.com/jfe/form/SV_eanIPKFkKIabJBk?Q_DL=CI3wfONeOFJvIT4_eanIPKFkKIabJBk_MLRP_5cDyKG6Egt4J5nE" TargetMode="External"/><Relationship Id="rId153" Type="http://schemas.openxmlformats.org/officeDocument/2006/relationships/hyperlink" Target="https://nyu.qualtrics.com/jfe/form/SV_eanIPKFkKIabJBk?Q_DL=CI3wfONeOFJvIT4_eanIPKFkKIabJBk_MLRP_81EwNxzpGTGiuXk" TargetMode="External"/><Relationship Id="rId15" Type="http://schemas.openxmlformats.org/officeDocument/2006/relationships/hyperlink" Target="https://nyu.qualtrics.com/jfe/form/SV_eanIPKFkKIabJBk?Q_DL=CI3wfONeOFJvIT4_eanIPKFkKIabJBk_MLRP_aeImti7VzInlPUy" TargetMode="External"/><Relationship Id="rId36" Type="http://schemas.openxmlformats.org/officeDocument/2006/relationships/hyperlink" Target="https://nyu.qualtrics.com/jfe/form/SV_eanIPKFkKIabJBk?Q_DL=CI3wfONeOFJvIT4_eanIPKFkKIabJBk_MLRP_3QRfJkz8H1tzEkS" TargetMode="External"/><Relationship Id="rId57" Type="http://schemas.openxmlformats.org/officeDocument/2006/relationships/hyperlink" Target="https://nyu.qualtrics.com/jfe/form/SV_eanIPKFkKIabJBk?Q_DL=CI3wfONeOFJvIT4_eanIPKFkKIabJBk_MLRP_0pPGeT75Kaq1ySi" TargetMode="External"/><Relationship Id="rId106" Type="http://schemas.openxmlformats.org/officeDocument/2006/relationships/hyperlink" Target="https://nyu.qualtrics.com/jfe/form/SV_eanIPKFkKIabJBk?Q_DL=CI3wfONeOFJvIT4_eanIPKFkKIabJBk_MLRP_dnYZog85wn2uhF4" TargetMode="External"/><Relationship Id="rId127" Type="http://schemas.openxmlformats.org/officeDocument/2006/relationships/hyperlink" Target="https://nyu.qualtrics.com/jfe/form/SV_eanIPKFkKIabJBk?Q_DL=CI3wfONeOFJvIT4_eanIPKFkKIabJBk_MLRP_6XUepcgkYv9tF6C" TargetMode="External"/><Relationship Id="rId10" Type="http://schemas.openxmlformats.org/officeDocument/2006/relationships/hyperlink" Target="https://nyu.qualtrics.com/jfe/form/SV_eanIPKFkKIabJBk?Q_DL=CI3wfONeOFJvIT4_eanIPKFkKIabJBk_MLRP_ahIM5rEIUioX42i" TargetMode="External"/><Relationship Id="rId31" Type="http://schemas.openxmlformats.org/officeDocument/2006/relationships/hyperlink" Target="https://nyu.qualtrics.com/jfe/form/SV_eanIPKFkKIabJBk?Q_DL=CI3wfONeOFJvIT4_eanIPKFkKIabJBk_MLRP_2hncfTzw2mGqNIa" TargetMode="External"/><Relationship Id="rId52" Type="http://schemas.openxmlformats.org/officeDocument/2006/relationships/hyperlink" Target="https://nyu.qualtrics.com/jfe/form/SV_eanIPKFkKIabJBk?Q_DL=CI3wfONeOFJvIT4_eanIPKFkKIabJBk_MLRP_3INtRJRVQjX1msu" TargetMode="External"/><Relationship Id="rId73" Type="http://schemas.openxmlformats.org/officeDocument/2006/relationships/hyperlink" Target="https://nyu.qualtrics.com/jfe/form/SV_eanIPKFkKIabJBk?Q_DL=CI3wfONeOFJvIT4_eanIPKFkKIabJBk_MLRP_2gyiNUxrTV744XY" TargetMode="External"/><Relationship Id="rId78" Type="http://schemas.openxmlformats.org/officeDocument/2006/relationships/hyperlink" Target="https://nyu.qualtrics.com/jfe/form/SV_eanIPKFkKIabJBk?Q_DL=CI3wfONeOFJvIT4_eanIPKFkKIabJBk_MLRP_5bRleCLFewyVG4e" TargetMode="External"/><Relationship Id="rId94" Type="http://schemas.openxmlformats.org/officeDocument/2006/relationships/hyperlink" Target="https://nyu.qualtrics.com/jfe/form/SV_eanIPKFkKIabJBk?Q_DL=CI3wfONeOFJvIT4_eanIPKFkKIabJBk_MLRP_ebp70Rjx0bVqJD0" TargetMode="External"/><Relationship Id="rId99" Type="http://schemas.openxmlformats.org/officeDocument/2006/relationships/hyperlink" Target="https://nyu.qualtrics.com/jfe/form/SV_eanIPKFkKIabJBk?Q_DL=CI3wfONeOFJvIT4_eanIPKFkKIabJBk_MLRP_8wVRSVm6nLOzSWW" TargetMode="External"/><Relationship Id="rId101" Type="http://schemas.openxmlformats.org/officeDocument/2006/relationships/hyperlink" Target="https://nyu.qualtrics.com/jfe/form/SV_eanIPKFkKIabJBk?Q_DL=CI3wfONeOFJvIT4_eanIPKFkKIabJBk_MLRP_38Gn4xlx77krIeG" TargetMode="External"/><Relationship Id="rId122" Type="http://schemas.openxmlformats.org/officeDocument/2006/relationships/hyperlink" Target="https://nyu.qualtrics.com/jfe/form/SV_eanIPKFkKIabJBk?Q_DL=CI3wfONeOFJvIT4_eanIPKFkKIabJBk_MLRP_eeWBqD2smj7llEq" TargetMode="External"/><Relationship Id="rId143" Type="http://schemas.openxmlformats.org/officeDocument/2006/relationships/hyperlink" Target="https://nyu.qualtrics.com/jfe/form/SV_eanIPKFkKIabJBk?Q_DL=CI3wfONeOFJvIT4_eanIPKFkKIabJBk_MLRP_8FYgmbXG0QcXbH8" TargetMode="External"/><Relationship Id="rId148" Type="http://schemas.openxmlformats.org/officeDocument/2006/relationships/hyperlink" Target="https://nyu.qualtrics.com/jfe/form/SV_eanIPKFkKIabJBk?Q_DL=CI3wfONeOFJvIT4_eanIPKFkKIabJBk_MLRP_3Dk4JrBvgCigiuq" TargetMode="External"/><Relationship Id="rId164" Type="http://schemas.openxmlformats.org/officeDocument/2006/relationships/hyperlink" Target="https://nyu.qualtrics.com/jfe/form/SV_eanIPKFkKIabJBk?Q_DL=CI3wfONeOFJvIT4_eanIPKFkKIabJBk_MLRP_eXRITtuZ8cdcu0u" TargetMode="External"/><Relationship Id="rId4" Type="http://schemas.openxmlformats.org/officeDocument/2006/relationships/hyperlink" Target="https://nyu.qualtrics.com/jfe/form/SV_eanIPKFkKIabJBk?Q_DL=CI3wfONeOFJvIT4_eanIPKFkKIabJBk_MLRP_8ea6vRb6DsRNgfs" TargetMode="External"/><Relationship Id="rId9" Type="http://schemas.openxmlformats.org/officeDocument/2006/relationships/hyperlink" Target="https://nyu.qualtrics.com/jfe/form/SV_eanIPKFkKIabJBk?Q_DL=CI3wfONeOFJvIT4_eanIPKFkKIabJBk_MLRP_9GhqRXCsBwBG378" TargetMode="External"/><Relationship Id="rId26" Type="http://schemas.openxmlformats.org/officeDocument/2006/relationships/hyperlink" Target="https://nyu.qualtrics.com/jfe/form/SV_eanIPKFkKIabJBk?Q_DL=CI3wfONeOFJvIT4_eanIPKFkKIabJBk_MLRP_6qZ8F02E8Vl0wqa" TargetMode="External"/><Relationship Id="rId47" Type="http://schemas.openxmlformats.org/officeDocument/2006/relationships/hyperlink" Target="https://nyu.qualtrics.com/jfe/form/SV_eanIPKFkKIabJBk?Q_DL=CI3wfONeOFJvIT4_eanIPKFkKIabJBk_MLRP_73Pxmau2GChACMu" TargetMode="External"/><Relationship Id="rId68" Type="http://schemas.openxmlformats.org/officeDocument/2006/relationships/hyperlink" Target="https://nyu.qualtrics.com/jfe/form/SV_eanIPKFkKIabJBk?Q_DL=CI3wfONeOFJvIT4_eanIPKFkKIabJBk_MLRP_abECSo3whePJyOq" TargetMode="External"/><Relationship Id="rId89" Type="http://schemas.openxmlformats.org/officeDocument/2006/relationships/hyperlink" Target="https://nyu.qualtrics.com/jfe/form/SV_eanIPKFkKIabJBk?Q_DL=CI3wfONeOFJvIT4_eanIPKFkKIabJBk_MLRP_d4k1wZt7ViSDCfA" TargetMode="External"/><Relationship Id="rId112" Type="http://schemas.openxmlformats.org/officeDocument/2006/relationships/hyperlink" Target="https://nyu.qualtrics.com/jfe/form/SV_eanIPKFkKIabJBk?Q_DL=CI3wfONeOFJvIT4_eanIPKFkKIabJBk_MLRP_bKJleqRMYz7Txps" TargetMode="External"/><Relationship Id="rId133" Type="http://schemas.openxmlformats.org/officeDocument/2006/relationships/hyperlink" Target="https://nyu.qualtrics.com/jfe/form/SV_eanIPKFkKIabJBk?Q_DL=CI3wfONeOFJvIT4_eanIPKFkKIabJBk_MLRP_d6lGsR1YuULhPOS" TargetMode="External"/><Relationship Id="rId154" Type="http://schemas.openxmlformats.org/officeDocument/2006/relationships/hyperlink" Target="https://nyu.qualtrics.com/jfe/form/SV_eanIPKFkKIabJBk?Q_DL=CI3wfONeOFJvIT4_eanIPKFkKIabJBk_MLRP_cuXbs878JMdYoTA" TargetMode="External"/><Relationship Id="rId16" Type="http://schemas.openxmlformats.org/officeDocument/2006/relationships/hyperlink" Target="https://nyu.qualtrics.com/jfe/form/SV_eanIPKFkKIabJBk?Q_DL=CI3wfONeOFJvIT4_eanIPKFkKIabJBk_MLRP_7UQR6L6B6YiKmTI" TargetMode="External"/><Relationship Id="rId37" Type="http://schemas.openxmlformats.org/officeDocument/2006/relationships/hyperlink" Target="https://nyu.qualtrics.com/jfe/form/SV_eanIPKFkKIabJBk?Q_DL=CI3wfONeOFJvIT4_eanIPKFkKIabJBk_MLRP_3F7TIlAKDXQNEGy" TargetMode="External"/><Relationship Id="rId58" Type="http://schemas.openxmlformats.org/officeDocument/2006/relationships/hyperlink" Target="https://nyu.qualtrics.com/jfe/form/SV_eanIPKFkKIabJBk?Q_DL=CI3wfONeOFJvIT4_eanIPKFkKIabJBk_MLRP_3gDf2tFF11dbLtI" TargetMode="External"/><Relationship Id="rId79" Type="http://schemas.openxmlformats.org/officeDocument/2006/relationships/hyperlink" Target="https://nyu.qualtrics.com/jfe/form/SV_eanIPKFkKIabJBk?Q_DL=CI3wfONeOFJvIT4_eanIPKFkKIabJBk_MLRP_8oaDNFZfT2DFnXU" TargetMode="External"/><Relationship Id="rId102" Type="http://schemas.openxmlformats.org/officeDocument/2006/relationships/hyperlink" Target="https://nyu.qualtrics.com/jfe/form/SV_eanIPKFkKIabJBk?Q_DL=CI3wfONeOFJvIT4_eanIPKFkKIabJBk_MLRP_eWHB97hTjbjWdn0" TargetMode="External"/><Relationship Id="rId123" Type="http://schemas.openxmlformats.org/officeDocument/2006/relationships/hyperlink" Target="https://nyu.qualtrics.com/jfe/form/SV_eanIPKFkKIabJBk?Q_DL=CI3wfONeOFJvIT4_eanIPKFkKIabJBk_MLRP_4Ion0LfxiuhWai2" TargetMode="External"/><Relationship Id="rId144" Type="http://schemas.openxmlformats.org/officeDocument/2006/relationships/hyperlink" Target="https://nyu.qualtrics.com/jfe/form/SV_eanIPKFkKIabJBk?Q_DL=CI3wfONeOFJvIT4_eanIPKFkKIabJBk_MLRP_cHqtdIUGYx9Sw7k" TargetMode="External"/><Relationship Id="rId90" Type="http://schemas.openxmlformats.org/officeDocument/2006/relationships/hyperlink" Target="https://nyu.qualtrics.com/jfe/form/SV_eanIPKFkKIabJBk?Q_DL=CI3wfONeOFJvIT4_eanIPKFkKIabJBk_MLRP_74oxPcIwkdAzZeC" TargetMode="External"/><Relationship Id="rId165" Type="http://schemas.openxmlformats.org/officeDocument/2006/relationships/hyperlink" Target="https://nyu.qualtrics.com/jfe/form/SV_eanIPKFkKIabJBk?Q_DL=CI3wfONeOFJvIT4_eanIPKFkKIabJBk_MLRP_0cVixrMhCXwJTNk" TargetMode="External"/><Relationship Id="rId27" Type="http://schemas.openxmlformats.org/officeDocument/2006/relationships/hyperlink" Target="https://nyu.qualtrics.com/jfe/form/SV_eanIPKFkKIabJBk?Q_DL=CI3wfONeOFJvIT4_eanIPKFkKIabJBk_MLRP_cFSue2wcN8IqYbY" TargetMode="External"/><Relationship Id="rId48" Type="http://schemas.openxmlformats.org/officeDocument/2006/relationships/hyperlink" Target="https://nyu.qualtrics.com/jfe/form/SV_eanIPKFkKIabJBk?Q_DL=CI3wfONeOFJvIT4_eanIPKFkKIabJBk_MLRP_9Y1GQUgsHmX64my" TargetMode="External"/><Relationship Id="rId69" Type="http://schemas.openxmlformats.org/officeDocument/2006/relationships/hyperlink" Target="https://nyu.qualtrics.com/jfe/form/SV_eanIPKFkKIabJBk?Q_DL=CI3wfONeOFJvIT4_eanIPKFkKIabJBk_MLRP_cAYfzwlU36mxdmC" TargetMode="External"/><Relationship Id="rId113" Type="http://schemas.openxmlformats.org/officeDocument/2006/relationships/hyperlink" Target="https://nyu.qualtrics.com/jfe/form/SV_eanIPKFkKIabJBk?Q_DL=CI3wfONeOFJvIT4_eanIPKFkKIabJBk_MLRP_cINf16quKIcccuO" TargetMode="External"/><Relationship Id="rId134" Type="http://schemas.openxmlformats.org/officeDocument/2006/relationships/hyperlink" Target="https://nyu.qualtrics.com/jfe/form/SV_eanIPKFkKIabJBk?Q_DL=CI3wfONeOFJvIT4_eanIPKFkKIabJBk_MLRP_3IZiG3r0SS2xXSK" TargetMode="External"/><Relationship Id="rId80" Type="http://schemas.openxmlformats.org/officeDocument/2006/relationships/hyperlink" Target="https://nyu.qualtrics.com/jfe/form/SV_eanIPKFkKIabJBk?Q_DL=CI3wfONeOFJvIT4_eanIPKFkKIabJBk_MLRP_blbRHWaE0vGv6FU" TargetMode="External"/><Relationship Id="rId155" Type="http://schemas.openxmlformats.org/officeDocument/2006/relationships/hyperlink" Target="https://nyu.qualtrics.com/jfe/form/SV_eanIPKFkKIabJBk?Q_DL=CI3wfONeOFJvIT4_eanIPKFkKIabJBk_MLRP_8Cwch60oECCm3t4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nyu.qualtrics.com/jfe/form/SV_eanIPKFkKIabJBk?Q_DL=CI3wfONeOFJvIT4_eanIPKFkKIabJBk_MLRP_3BOohsZNsRyygjY" TargetMode="External"/><Relationship Id="rId21" Type="http://schemas.openxmlformats.org/officeDocument/2006/relationships/hyperlink" Target="https://nyu.qualtrics.com/jfe/form/SV_eanIPKFkKIabJBk?Q_DL=CI3wfONeOFJvIT4_eanIPKFkKIabJBk_MLRP_0PVvlLCDVSrFk5o" TargetMode="External"/><Relationship Id="rId42" Type="http://schemas.openxmlformats.org/officeDocument/2006/relationships/hyperlink" Target="https://nyu.qualtrics.com/jfe/form/SV_eanIPKFkKIabJBk?Q_DL=CI3wfONeOFJvIT4_eanIPKFkKIabJBk_MLRP_39jMDo3882X6Sge" TargetMode="External"/><Relationship Id="rId63" Type="http://schemas.openxmlformats.org/officeDocument/2006/relationships/hyperlink" Target="https://nyu.qualtrics.com/jfe/form/SV_eanIPKFkKIabJBk?Q_DL=CI3wfONeOFJvIT4_eanIPKFkKIabJBk_MLRP_6QHa6ShielydeSy" TargetMode="External"/><Relationship Id="rId84" Type="http://schemas.openxmlformats.org/officeDocument/2006/relationships/hyperlink" Target="https://nyu.qualtrics.com/jfe/form/SV_eanIPKFkKIabJBk?Q_DL=CI3wfONeOFJvIT4_eanIPKFkKIabJBk_MLRP_7OLxmRCCX2V228e" TargetMode="External"/><Relationship Id="rId16" Type="http://schemas.openxmlformats.org/officeDocument/2006/relationships/hyperlink" Target="https://nyu.qualtrics.com/jfe/form/SV_eanIPKFkKIabJBk?Q_DL=CI3wfONeOFJvIT4_eanIPKFkKIabJBk_MLRP_6Arbh1UVSheSGhM" TargetMode="External"/><Relationship Id="rId107" Type="http://schemas.openxmlformats.org/officeDocument/2006/relationships/hyperlink" Target="https://nyu.qualtrics.com/jfe/form/SV_eanIPKFkKIabJBk?Q_DL=CI3wfONeOFJvIT4_eanIPKFkKIabJBk_MLRP_2610Wwy738wFcIS" TargetMode="External"/><Relationship Id="rId11" Type="http://schemas.openxmlformats.org/officeDocument/2006/relationships/hyperlink" Target="https://nyu.qualtrics.com/jfe/form/SV_eanIPKFkKIabJBk?Q_DL=CI3wfONeOFJvIT4_eanIPKFkKIabJBk_MLRP_8Gh2LZDH1N61nb8" TargetMode="External"/><Relationship Id="rId32" Type="http://schemas.openxmlformats.org/officeDocument/2006/relationships/hyperlink" Target="https://nyu.qualtrics.com/jfe/form/SV_eanIPKFkKIabJBk?Q_DL=CI3wfONeOFJvIT4_eanIPKFkKIabJBk_MLRP_4SL64VcspLOeiUu" TargetMode="External"/><Relationship Id="rId37" Type="http://schemas.openxmlformats.org/officeDocument/2006/relationships/hyperlink" Target="https://nyu.qualtrics.com/jfe/form/SV_eanIPKFkKIabJBk?Q_DL=CI3wfONeOFJvIT4_eanIPKFkKIabJBk_MLRP_5gN4dGUqjz1XTzo" TargetMode="External"/><Relationship Id="rId53" Type="http://schemas.openxmlformats.org/officeDocument/2006/relationships/hyperlink" Target="https://nyu.qualtrics.com/jfe/form/SV_eanIPKFkKIabJBk?Q_DL=CI3wfONeOFJvIT4_eanIPKFkKIabJBk_MLRP_3rTxaD5ay85vWOG" TargetMode="External"/><Relationship Id="rId58" Type="http://schemas.openxmlformats.org/officeDocument/2006/relationships/hyperlink" Target="https://nyu.qualtrics.com/jfe/form/SV_eanIPKFkKIabJBk?Q_DL=CI3wfONeOFJvIT4_eanIPKFkKIabJBk_MLRP_emvYZfy5LQhalhk" TargetMode="External"/><Relationship Id="rId74" Type="http://schemas.openxmlformats.org/officeDocument/2006/relationships/hyperlink" Target="https://nyu.qualtrics.com/jfe/form/SV_eanIPKFkKIabJBk?Q_DL=CI3wfONeOFJvIT4_eanIPKFkKIabJBk_MLRP_74M3B1ksVpW1AYS" TargetMode="External"/><Relationship Id="rId79" Type="http://schemas.openxmlformats.org/officeDocument/2006/relationships/hyperlink" Target="https://nyu.qualtrics.com/jfe/form/SV_eanIPKFkKIabJBk?Q_DL=CI3wfONeOFJvIT4_eanIPKFkKIabJBk_MLRP_b70Zs2rKaPamKOy" TargetMode="External"/><Relationship Id="rId102" Type="http://schemas.openxmlformats.org/officeDocument/2006/relationships/hyperlink" Target="https://nyu.qualtrics.com/jfe/form/SV_eanIPKFkKIabJBk?Q_DL=CI3wfONeOFJvIT4_eanIPKFkKIabJBk_MLRP_0UhOQv5XK8NqWVg" TargetMode="External"/><Relationship Id="rId123" Type="http://schemas.openxmlformats.org/officeDocument/2006/relationships/hyperlink" Target="https://nyu.qualtrics.com/jfe/form/SV_eanIPKFkKIabJBk?Q_DL=CI3wfONeOFJvIT4_eanIPKFkKIabJBk_MLRP_204ncveOmKrjdky" TargetMode="External"/><Relationship Id="rId128" Type="http://schemas.openxmlformats.org/officeDocument/2006/relationships/hyperlink" Target="https://nyu.qualtrics.com/jfe/form/SV_eanIPKFkKIabJBk?Q_DL=CI3wfONeOFJvIT4_eanIPKFkKIabJBk_MLRP_eku6e1y31aBnnLM" TargetMode="External"/><Relationship Id="rId5" Type="http://schemas.openxmlformats.org/officeDocument/2006/relationships/hyperlink" Target="https://nyu.qualtrics.com/jfe/form/SV_eanIPKFkKIabJBk?Q_DL=CI3wfONeOFJvIT4_eanIPKFkKIabJBk_MLRP_d9XNRLyNMFUStuu" TargetMode="External"/><Relationship Id="rId90" Type="http://schemas.openxmlformats.org/officeDocument/2006/relationships/hyperlink" Target="https://nyu.qualtrics.com/jfe/form/SV_eanIPKFkKIabJBk?Q_DL=CI3wfONeOFJvIT4_eanIPKFkKIabJBk_MLRP_dompjm8zFjNRlJ4" TargetMode="External"/><Relationship Id="rId95" Type="http://schemas.openxmlformats.org/officeDocument/2006/relationships/hyperlink" Target="https://nyu.qualtrics.com/jfe/form/SV_eanIPKFkKIabJBk?Q_DL=CI3wfONeOFJvIT4_eanIPKFkKIabJBk_MLRP_1Ghk4DT77B2apls" TargetMode="External"/><Relationship Id="rId22" Type="http://schemas.openxmlformats.org/officeDocument/2006/relationships/hyperlink" Target="https://nyu.qualtrics.com/jfe/form/SV_eanIPKFkKIabJBk?Q_DL=CI3wfONeOFJvIT4_eanIPKFkKIabJBk_MLRP_afqyWr0v4Gwkk4u" TargetMode="External"/><Relationship Id="rId27" Type="http://schemas.openxmlformats.org/officeDocument/2006/relationships/hyperlink" Target="https://nyu.qualtrics.com/jfe/form/SV_eanIPKFkKIabJBk?Q_DL=CI3wfONeOFJvIT4_eanIPKFkKIabJBk_MLRP_0weFeUOH9PJ1ChE" TargetMode="External"/><Relationship Id="rId43" Type="http://schemas.openxmlformats.org/officeDocument/2006/relationships/hyperlink" Target="https://nyu.qualtrics.com/jfe/form/SV_eanIPKFkKIabJBk?Q_DL=CI3wfONeOFJvIT4_eanIPKFkKIabJBk_MLRP_0vnXgCOku5DVA7Y" TargetMode="External"/><Relationship Id="rId48" Type="http://schemas.openxmlformats.org/officeDocument/2006/relationships/hyperlink" Target="https://nyu.qualtrics.com/jfe/form/SV_eanIPKFkKIabJBk?Q_DL=CI3wfONeOFJvIT4_eanIPKFkKIabJBk_MLRP_41JvkopzpCxNWn4" TargetMode="External"/><Relationship Id="rId64" Type="http://schemas.openxmlformats.org/officeDocument/2006/relationships/hyperlink" Target="https://nyu.qualtrics.com/jfe/form/SV_eanIPKFkKIabJBk?Q_DL=CI3wfONeOFJvIT4_eanIPKFkKIabJBk_MLRP_0PTFb4Jac1NyJa6" TargetMode="External"/><Relationship Id="rId69" Type="http://schemas.openxmlformats.org/officeDocument/2006/relationships/hyperlink" Target="https://nyu.qualtrics.com/jfe/form/SV_eanIPKFkKIabJBk?Q_DL=CI3wfONeOFJvIT4_eanIPKFkKIabJBk_MLRP_00QZdhYkoz6VryC" TargetMode="External"/><Relationship Id="rId113" Type="http://schemas.openxmlformats.org/officeDocument/2006/relationships/hyperlink" Target="https://nyu.qualtrics.com/jfe/form/SV_eanIPKFkKIabJBk?Q_DL=CI3wfONeOFJvIT4_eanIPKFkKIabJBk_MLRP_0etrL1hkLgfGV38" TargetMode="External"/><Relationship Id="rId118" Type="http://schemas.openxmlformats.org/officeDocument/2006/relationships/hyperlink" Target="https://nyu.qualtrics.com/jfe/form/SV_eanIPKFkKIabJBk?Q_DL=CI3wfONeOFJvIT4_eanIPKFkKIabJBk_MLRP_cM8uE0TJ657X7Jc" TargetMode="External"/><Relationship Id="rId134" Type="http://schemas.openxmlformats.org/officeDocument/2006/relationships/hyperlink" Target="https://nyu.qualtrics.com/jfe/form/SV_eanIPKFkKIabJBk?Q_DL=CI3wfONeOFJvIT4_eanIPKFkKIabJBk_MLRP_1YUZTEJFIumSMbI" TargetMode="External"/><Relationship Id="rId80" Type="http://schemas.openxmlformats.org/officeDocument/2006/relationships/hyperlink" Target="https://nyu.qualtrics.com/jfe/form/SV_eanIPKFkKIabJBk?Q_DL=CI3wfONeOFJvIT4_eanIPKFkKIabJBk_MLRP_9EpHTluRCb9yUBg" TargetMode="External"/><Relationship Id="rId85" Type="http://schemas.openxmlformats.org/officeDocument/2006/relationships/hyperlink" Target="https://nyu.qualtrics.com/jfe/form/SV_eanIPKFkKIabJBk?Q_DL=CI3wfONeOFJvIT4_eanIPKFkKIabJBk_MLRP_cCpMf3btkj54gLk" TargetMode="External"/><Relationship Id="rId12" Type="http://schemas.openxmlformats.org/officeDocument/2006/relationships/hyperlink" Target="https://nyu.qualtrics.com/jfe/form/SV_eanIPKFkKIabJBk?Q_DL=CI3wfONeOFJvIT4_eanIPKFkKIabJBk_MLRP_3e1aQhpfiZufTyC" TargetMode="External"/><Relationship Id="rId17" Type="http://schemas.openxmlformats.org/officeDocument/2006/relationships/hyperlink" Target="https://nyu.qualtrics.com/jfe/form/SV_eanIPKFkKIabJBk?Q_DL=CI3wfONeOFJvIT4_eanIPKFkKIabJBk_MLRP_42Cb6ekcadMIDJ4" TargetMode="External"/><Relationship Id="rId33" Type="http://schemas.openxmlformats.org/officeDocument/2006/relationships/hyperlink" Target="https://nyu.qualtrics.com/jfe/form/SV_eanIPKFkKIabJBk?Q_DL=CI3wfONeOFJvIT4_eanIPKFkKIabJBk_MLRP_ddwVmsSlvt6Cd4a" TargetMode="External"/><Relationship Id="rId38" Type="http://schemas.openxmlformats.org/officeDocument/2006/relationships/hyperlink" Target="https://nyu.qualtrics.com/jfe/form/SV_eanIPKFkKIabJBk?Q_DL=CI3wfONeOFJvIT4_eanIPKFkKIabJBk_MLRP_eXNuxAxZQpX86to" TargetMode="External"/><Relationship Id="rId59" Type="http://schemas.openxmlformats.org/officeDocument/2006/relationships/hyperlink" Target="https://nyu.qualtrics.com/jfe/form/SV_eanIPKFkKIabJBk?Q_DL=CI3wfONeOFJvIT4_eanIPKFkKIabJBk_MLRP_d40Snkz7uiAu6IS" TargetMode="External"/><Relationship Id="rId103" Type="http://schemas.openxmlformats.org/officeDocument/2006/relationships/hyperlink" Target="https://nyu.qualtrics.com/jfe/form/SV_eanIPKFkKIabJBk?Q_DL=CI3wfONeOFJvIT4_eanIPKFkKIabJBk_MLRP_3t57T7ArTEw1nTw" TargetMode="External"/><Relationship Id="rId108" Type="http://schemas.openxmlformats.org/officeDocument/2006/relationships/hyperlink" Target="https://nyu.qualtrics.com/jfe/form/SV_eanIPKFkKIabJBk?Q_DL=CI3wfONeOFJvIT4_eanIPKFkKIabJBk_MLRP_2nouXkVmLV7E6Sa" TargetMode="External"/><Relationship Id="rId124" Type="http://schemas.openxmlformats.org/officeDocument/2006/relationships/hyperlink" Target="https://nyu.qualtrics.com/jfe/form/SV_eanIPKFkKIabJBk?Q_DL=CI3wfONeOFJvIT4_eanIPKFkKIabJBk_MLRP_821yJ6Tm3kB08OW" TargetMode="External"/><Relationship Id="rId129" Type="http://schemas.openxmlformats.org/officeDocument/2006/relationships/hyperlink" Target="https://nyu.qualtrics.com/jfe/form/SV_eanIPKFkKIabJBk?Q_DL=CI3wfONeOFJvIT4_eanIPKFkKIabJBk_MLRP_8Bz1qgGRmuKMRHE" TargetMode="External"/><Relationship Id="rId54" Type="http://schemas.openxmlformats.org/officeDocument/2006/relationships/hyperlink" Target="https://nyu.qualtrics.com/jfe/form/SV_eanIPKFkKIabJBk?Q_DL=CI3wfONeOFJvIT4_eanIPKFkKIabJBk_MLRP_8dd7A8CIQB8aptc" TargetMode="External"/><Relationship Id="rId70" Type="http://schemas.openxmlformats.org/officeDocument/2006/relationships/hyperlink" Target="https://nyu.qualtrics.com/jfe/form/SV_eanIPKFkKIabJBk?Q_DL=CI3wfONeOFJvIT4_eanIPKFkKIabJBk_MLRP_0q75Q2H1K1hQ12S" TargetMode="External"/><Relationship Id="rId75" Type="http://schemas.openxmlformats.org/officeDocument/2006/relationships/hyperlink" Target="https://nyu.qualtrics.com/jfe/form/SV_eanIPKFkKIabJBk?Q_DL=CI3wfONeOFJvIT4_eanIPKFkKIabJBk_MLRP_bmxdx0AHWlXWj66" TargetMode="External"/><Relationship Id="rId91" Type="http://schemas.openxmlformats.org/officeDocument/2006/relationships/hyperlink" Target="https://nyu.qualtrics.com/jfe/form/SV_eanIPKFkKIabJBk?Q_DL=CI3wfONeOFJvIT4_eanIPKFkKIabJBk_MLRP_cvU02AYQKxdk8ui" TargetMode="External"/><Relationship Id="rId96" Type="http://schemas.openxmlformats.org/officeDocument/2006/relationships/hyperlink" Target="https://nyu.qualtrics.com/jfe/form/SV_eanIPKFkKIabJBk?Q_DL=CI3wfONeOFJvIT4_eanIPKFkKIabJBk_MLRP_55UKucpS25EA3jw" TargetMode="External"/><Relationship Id="rId1" Type="http://schemas.openxmlformats.org/officeDocument/2006/relationships/hyperlink" Target="https://nyu.qualtrics.com/jfe/form/SV_eanIPKFkKIabJBk?Q_DL=CI3wfONeOFJvIT4_eanIPKFkKIabJBk_MLRP_6QFWWhCukLakl6u" TargetMode="External"/><Relationship Id="rId6" Type="http://schemas.openxmlformats.org/officeDocument/2006/relationships/hyperlink" Target="https://nyu.qualtrics.com/jfe/form/SV_eanIPKFkKIabJBk?Q_DL=CI3wfONeOFJvIT4_eanIPKFkKIabJBk_MLRP_d3WLrDdt5o8XcH4" TargetMode="External"/><Relationship Id="rId23" Type="http://schemas.openxmlformats.org/officeDocument/2006/relationships/hyperlink" Target="https://nyu.qualtrics.com/jfe/form/SV_eanIPKFkKIabJBk?Q_DL=CI3wfONeOFJvIT4_eanIPKFkKIabJBk_MLRP_byJCxcLYMKWjdr0" TargetMode="External"/><Relationship Id="rId28" Type="http://schemas.openxmlformats.org/officeDocument/2006/relationships/hyperlink" Target="https://nyu.qualtrics.com/jfe/form/SV_eanIPKFkKIabJBk?Q_DL=CI3wfONeOFJvIT4_eanIPKFkKIabJBk_MLRP_6JTCPkpYSyRmjsi" TargetMode="External"/><Relationship Id="rId49" Type="http://schemas.openxmlformats.org/officeDocument/2006/relationships/hyperlink" Target="https://nyu.qualtrics.com/jfe/form/SV_eanIPKFkKIabJBk?Q_DL=CI3wfONeOFJvIT4_eanIPKFkKIabJBk_MLRP_9FgeFLO8oZJBlrw" TargetMode="External"/><Relationship Id="rId114" Type="http://schemas.openxmlformats.org/officeDocument/2006/relationships/hyperlink" Target="https://nyu.qualtrics.com/jfe/form/SV_eanIPKFkKIabJBk?Q_DL=CI3wfONeOFJvIT4_eanIPKFkKIabJBk_MLRP_3lc3d59sD4gygiW" TargetMode="External"/><Relationship Id="rId119" Type="http://schemas.openxmlformats.org/officeDocument/2006/relationships/hyperlink" Target="https://nyu.qualtrics.com/jfe/form/SV_eanIPKFkKIabJBk?Q_DL=CI3wfONeOFJvIT4_eanIPKFkKIabJBk_MLRP_3ynbYochVzRPneK" TargetMode="External"/><Relationship Id="rId44" Type="http://schemas.openxmlformats.org/officeDocument/2006/relationships/hyperlink" Target="https://nyu.qualtrics.com/jfe/form/SV_eanIPKFkKIabJBk?Q_DL=CI3wfONeOFJvIT4_eanIPKFkKIabJBk_MLRP_1Bx9N5NkJt8dnNk" TargetMode="External"/><Relationship Id="rId60" Type="http://schemas.openxmlformats.org/officeDocument/2006/relationships/hyperlink" Target="https://nyu.qualtrics.com/jfe/form/SV_eanIPKFkKIabJBk?Q_DL=CI3wfONeOFJvIT4_eanIPKFkKIabJBk_MLRP_bpzleVYiZkfPaQK" TargetMode="External"/><Relationship Id="rId65" Type="http://schemas.openxmlformats.org/officeDocument/2006/relationships/hyperlink" Target="https://nyu.qualtrics.com/jfe/form/SV_eanIPKFkKIabJBk?Q_DL=CI3wfONeOFJvIT4_eanIPKFkKIabJBk_MLRP_cTr43F3DZeKRw5o" TargetMode="External"/><Relationship Id="rId81" Type="http://schemas.openxmlformats.org/officeDocument/2006/relationships/hyperlink" Target="https://nyu.qualtrics.com/jfe/form/SV_eanIPKFkKIabJBk?Q_DL=CI3wfONeOFJvIT4_eanIPKFkKIabJBk_MLRP_dncIyPwYutxr63s" TargetMode="External"/><Relationship Id="rId86" Type="http://schemas.openxmlformats.org/officeDocument/2006/relationships/hyperlink" Target="https://nyu.qualtrics.com/jfe/form/SV_eanIPKFkKIabJBk?Q_DL=CI3wfONeOFJvIT4_eanIPKFkKIabJBk_MLRP_cGYE9y7l27H0oo6" TargetMode="External"/><Relationship Id="rId130" Type="http://schemas.openxmlformats.org/officeDocument/2006/relationships/hyperlink" Target="https://nyu.qualtrics.com/jfe/form/SV_eanIPKFkKIabJBk?Q_DL=CI3wfONeOFJvIT4_eanIPKFkKIabJBk_MLRP_2f5rDmmG34EAKvI" TargetMode="External"/><Relationship Id="rId135" Type="http://schemas.openxmlformats.org/officeDocument/2006/relationships/hyperlink" Target="https://nyu.qualtrics.com/jfe/form/SV_eanIPKFkKIabJBk?Q_DL=CI3wfONeOFJvIT4_eanIPKFkKIabJBk_MLRP_ah1YBQtTPONAXBQ" TargetMode="External"/><Relationship Id="rId13" Type="http://schemas.openxmlformats.org/officeDocument/2006/relationships/hyperlink" Target="https://nyu.qualtrics.com/jfe/form/SV_eanIPKFkKIabJBk?Q_DL=CI3wfONeOFJvIT4_eanIPKFkKIabJBk_MLRP_3qojQvm3OwHcGkS" TargetMode="External"/><Relationship Id="rId18" Type="http://schemas.openxmlformats.org/officeDocument/2006/relationships/hyperlink" Target="https://nyu.qualtrics.com/jfe/form/SV_eanIPKFkKIabJBk?Q_DL=CI3wfONeOFJvIT4_eanIPKFkKIabJBk_MLRP_br6PyzTDyVsM7jM" TargetMode="External"/><Relationship Id="rId39" Type="http://schemas.openxmlformats.org/officeDocument/2006/relationships/hyperlink" Target="https://nyu.qualtrics.com/jfe/form/SV_eanIPKFkKIabJBk?Q_DL=CI3wfONeOFJvIT4_eanIPKFkKIabJBk_MLRP_eWkdeWvx7tNrIiy" TargetMode="External"/><Relationship Id="rId109" Type="http://schemas.openxmlformats.org/officeDocument/2006/relationships/hyperlink" Target="https://nyu.qualtrics.com/jfe/form/SV_eanIPKFkKIabJBk?Q_DL=CI3wfONeOFJvIT4_eanIPKFkKIabJBk_MLRP_3CX0N2qMZTghEY6" TargetMode="External"/><Relationship Id="rId34" Type="http://schemas.openxmlformats.org/officeDocument/2006/relationships/hyperlink" Target="https://nyu.qualtrics.com/jfe/form/SV_eanIPKFkKIabJBk?Q_DL=CI3wfONeOFJvIT4_eanIPKFkKIabJBk_MLRP_cLPylKDRP7BUHXw" TargetMode="External"/><Relationship Id="rId50" Type="http://schemas.openxmlformats.org/officeDocument/2006/relationships/hyperlink" Target="https://nyu.qualtrics.com/jfe/form/SV_eanIPKFkKIabJBk?Q_DL=CI3wfONeOFJvIT4_eanIPKFkKIabJBk_MLRP_8G5gua2fB9wXBDU" TargetMode="External"/><Relationship Id="rId55" Type="http://schemas.openxmlformats.org/officeDocument/2006/relationships/hyperlink" Target="https://nyu.qualtrics.com/jfe/form/SV_eanIPKFkKIabJBk?Q_DL=CI3wfONeOFJvIT4_eanIPKFkKIabJBk_MLRP_8qD8lOsG9HqDQZE" TargetMode="External"/><Relationship Id="rId76" Type="http://schemas.openxmlformats.org/officeDocument/2006/relationships/hyperlink" Target="https://nyu.qualtrics.com/jfe/form/SV_eanIPKFkKIabJBk?Q_DL=CI3wfONeOFJvIT4_eanIPKFkKIabJBk_MLRP_205OPxWnGGqEkrc" TargetMode="External"/><Relationship Id="rId97" Type="http://schemas.openxmlformats.org/officeDocument/2006/relationships/hyperlink" Target="https://nyu.qualtrics.com/jfe/form/SV_eanIPKFkKIabJBk?Q_DL=CI3wfONeOFJvIT4_eanIPKFkKIabJBk_MLRP_7OIvDzP2mbr9OUC" TargetMode="External"/><Relationship Id="rId104" Type="http://schemas.openxmlformats.org/officeDocument/2006/relationships/hyperlink" Target="https://nyu.qualtrics.com/jfe/form/SV_eanIPKFkKIabJBk?Q_DL=CI3wfONeOFJvIT4_eanIPKFkKIabJBk_MLRP_cCvcDQ9ivjH3Nye" TargetMode="External"/><Relationship Id="rId120" Type="http://schemas.openxmlformats.org/officeDocument/2006/relationships/hyperlink" Target="https://nyu.qualtrics.com/jfe/form/SV_eanIPKFkKIabJBk?Q_DL=CI3wfONeOFJvIT4_eanIPKFkKIabJBk_MLRP_6VROSG2froQjHTw" TargetMode="External"/><Relationship Id="rId125" Type="http://schemas.openxmlformats.org/officeDocument/2006/relationships/hyperlink" Target="https://nyu.qualtrics.com/jfe/form/SV_eanIPKFkKIabJBk?Q_DL=CI3wfONeOFJvIT4_eanIPKFkKIabJBk_MLRP_71h4q1ijDs1q1x4" TargetMode="External"/><Relationship Id="rId7" Type="http://schemas.openxmlformats.org/officeDocument/2006/relationships/hyperlink" Target="https://nyu.qualtrics.com/jfe/form/SV_eanIPKFkKIabJBk?Q_DL=CI3wfONeOFJvIT4_eanIPKFkKIabJBk_MLRP_9GmIjhqLglhKbyu" TargetMode="External"/><Relationship Id="rId71" Type="http://schemas.openxmlformats.org/officeDocument/2006/relationships/hyperlink" Target="https://nyu.qualtrics.com/jfe/form/SV_eanIPKFkKIabJBk?Q_DL=CI3wfONeOFJvIT4_eanIPKFkKIabJBk_MLRP_29T5nLGc9VQIIT4" TargetMode="External"/><Relationship Id="rId92" Type="http://schemas.openxmlformats.org/officeDocument/2006/relationships/hyperlink" Target="https://nyu.qualtrics.com/jfe/form/SV_eanIPKFkKIabJBk?Q_DL=CI3wfONeOFJvIT4_eanIPKFkKIabJBk_MLRP_3q7Y5DfptrYkp8O" TargetMode="External"/><Relationship Id="rId2" Type="http://schemas.openxmlformats.org/officeDocument/2006/relationships/hyperlink" Target="https://nyu.qualtrics.com/jfe/form/SV_eanIPKFkKIabJBk?Q_DL=CI3wfONeOFJvIT4_eanIPKFkKIabJBk_MLRP_0eKRdzBa6JTBkmW" TargetMode="External"/><Relationship Id="rId29" Type="http://schemas.openxmlformats.org/officeDocument/2006/relationships/hyperlink" Target="https://nyu.qualtrics.com/jfe/form/SV_eanIPKFkKIabJBk?Q_DL=CI3wfONeOFJvIT4_eanIPKFkKIabJBk_MLRP_4NMNGYhRHdDdmFo" TargetMode="External"/><Relationship Id="rId24" Type="http://schemas.openxmlformats.org/officeDocument/2006/relationships/hyperlink" Target="https://nyu.qualtrics.com/jfe/form/SV_eanIPKFkKIabJBk?Q_DL=CI3wfONeOFJvIT4_eanIPKFkKIabJBk_MLRP_6o5yT3osapJNqJg" TargetMode="External"/><Relationship Id="rId40" Type="http://schemas.openxmlformats.org/officeDocument/2006/relationships/hyperlink" Target="https://nyu.qualtrics.com/jfe/form/SV_eanIPKFkKIabJBk?Q_DL=CI3wfONeOFJvIT4_eanIPKFkKIabJBk_MLRP_38Y19qbyzrNs7qe" TargetMode="External"/><Relationship Id="rId45" Type="http://schemas.openxmlformats.org/officeDocument/2006/relationships/hyperlink" Target="https://nyu.qualtrics.com/jfe/form/SV_eanIPKFkKIabJBk?Q_DL=CI3wfONeOFJvIT4_eanIPKFkKIabJBk_MLRP_6o5ciLWV6MnQOLc" TargetMode="External"/><Relationship Id="rId66" Type="http://schemas.openxmlformats.org/officeDocument/2006/relationships/hyperlink" Target="https://nyu.qualtrics.com/jfe/form/SV_eanIPKFkKIabJBk?Q_DL=CI3wfONeOFJvIT4_eanIPKFkKIabJBk_MLRP_aWZj5RrvyQFyyeq" TargetMode="External"/><Relationship Id="rId87" Type="http://schemas.openxmlformats.org/officeDocument/2006/relationships/hyperlink" Target="https://nyu.qualtrics.com/jfe/form/SV_eanIPKFkKIabJBk?Q_DL=CI3wfONeOFJvIT4_eanIPKFkKIabJBk_MLRP_5nDAV8EwvOs9gZ8" TargetMode="External"/><Relationship Id="rId110" Type="http://schemas.openxmlformats.org/officeDocument/2006/relationships/hyperlink" Target="https://nyu.qualtrics.com/jfe/form/SV_eanIPKFkKIabJBk?Q_DL=CI3wfONeOFJvIT4_eanIPKFkKIabJBk_MLRP_41SOtQ8Dpqgh2gC" TargetMode="External"/><Relationship Id="rId115" Type="http://schemas.openxmlformats.org/officeDocument/2006/relationships/hyperlink" Target="https://nyu.qualtrics.com/jfe/form/SV_eanIPKFkKIabJBk?Q_DL=CI3wfONeOFJvIT4_eanIPKFkKIabJBk_MLRP_0uLxlLGA2SnUIke" TargetMode="External"/><Relationship Id="rId131" Type="http://schemas.openxmlformats.org/officeDocument/2006/relationships/hyperlink" Target="https://nyu.qualtrics.com/jfe/form/SV_eanIPKFkKIabJBk?Q_DL=CI3wfONeOFJvIT4_eanIPKFkKIabJBk_MLRP_6l2FT9iTzgz73nM" TargetMode="External"/><Relationship Id="rId136" Type="http://schemas.openxmlformats.org/officeDocument/2006/relationships/hyperlink" Target="https://nyu.qualtrics.com/jfe/form/SV_eanIPKFkKIabJBk?Q_DL=CI3wfONeOFJvIT4_eanIPKFkKIabJBk_MLRP_0MTEDiP5Ho6LoPA" TargetMode="External"/><Relationship Id="rId61" Type="http://schemas.openxmlformats.org/officeDocument/2006/relationships/hyperlink" Target="https://nyu.qualtrics.com/jfe/form/SV_eanIPKFkKIabJBk?Q_DL=CI3wfONeOFJvIT4_eanIPKFkKIabJBk_MLRP_3Rbc9jv9XcM9B8a" TargetMode="External"/><Relationship Id="rId82" Type="http://schemas.openxmlformats.org/officeDocument/2006/relationships/hyperlink" Target="https://nyu.qualtrics.com/jfe/form/SV_eanIPKFkKIabJBk?Q_DL=CI3wfONeOFJvIT4_eanIPKFkKIabJBk_MLRP_eR16suLQGRJlq2q" TargetMode="External"/><Relationship Id="rId19" Type="http://schemas.openxmlformats.org/officeDocument/2006/relationships/hyperlink" Target="https://nyu.qualtrics.com/jfe/form/SV_eanIPKFkKIabJBk?Q_DL=CI3wfONeOFJvIT4_eanIPKFkKIabJBk_MLRP_6X7WmmsswhdbVMG" TargetMode="External"/><Relationship Id="rId14" Type="http://schemas.openxmlformats.org/officeDocument/2006/relationships/hyperlink" Target="https://nyu.qualtrics.com/jfe/form/SV_eanIPKFkKIabJBk?Q_DL=CI3wfONeOFJvIT4_eanIPKFkKIabJBk_MLRP_1KUEkwWvyZ1zf1Q" TargetMode="External"/><Relationship Id="rId30" Type="http://schemas.openxmlformats.org/officeDocument/2006/relationships/hyperlink" Target="https://nyu.qualtrics.com/jfe/form/SV_eanIPKFkKIabJBk?Q_DL=CI3wfONeOFJvIT4_eanIPKFkKIabJBk_MLRP_38AAtuLO4EkWE3Y" TargetMode="External"/><Relationship Id="rId35" Type="http://schemas.openxmlformats.org/officeDocument/2006/relationships/hyperlink" Target="https://nyu.qualtrics.com/jfe/form/SV_eanIPKFkKIabJBk?Q_DL=CI3wfONeOFJvIT4_eanIPKFkKIabJBk_MLRP_1Zf3P3U82qqUnzg" TargetMode="External"/><Relationship Id="rId56" Type="http://schemas.openxmlformats.org/officeDocument/2006/relationships/hyperlink" Target="https://nyu.qualtrics.com/jfe/form/SV_eanIPKFkKIabJBk?Q_DL=CI3wfONeOFJvIT4_eanIPKFkKIabJBk_MLRP_beFlKaa07A43SEm" TargetMode="External"/><Relationship Id="rId77" Type="http://schemas.openxmlformats.org/officeDocument/2006/relationships/hyperlink" Target="https://nyu.qualtrics.com/jfe/form/SV_eanIPKFkKIabJBk?Q_DL=CI3wfONeOFJvIT4_eanIPKFkKIabJBk_MLRP_eFCphfHwRN8XEj4" TargetMode="External"/><Relationship Id="rId100" Type="http://schemas.openxmlformats.org/officeDocument/2006/relationships/hyperlink" Target="https://nyu.qualtrics.com/jfe/form/SV_eanIPKFkKIabJBk?Q_DL=CI3wfONeOFJvIT4_eanIPKFkKIabJBk_MLRP_eu1ZCVEWqKQvP94" TargetMode="External"/><Relationship Id="rId105" Type="http://schemas.openxmlformats.org/officeDocument/2006/relationships/hyperlink" Target="https://nyu.qualtrics.com/jfe/form/SV_eanIPKFkKIabJBk?Q_DL=CI3wfONeOFJvIT4_eanIPKFkKIabJBk_MLRP_diObZ5Y5Fc3yMZw" TargetMode="External"/><Relationship Id="rId126" Type="http://schemas.openxmlformats.org/officeDocument/2006/relationships/hyperlink" Target="https://nyu.qualtrics.com/jfe/form/SV_eanIPKFkKIabJBk?Q_DL=CI3wfONeOFJvIT4_eanIPKFkKIabJBk_MLRP_eONnPcKwgarUPY2" TargetMode="External"/><Relationship Id="rId8" Type="http://schemas.openxmlformats.org/officeDocument/2006/relationships/hyperlink" Target="https://nyu.qualtrics.com/jfe/form/SV_eanIPKFkKIabJBk?Q_DL=CI3wfONeOFJvIT4_eanIPKFkKIabJBk_MLRP_4GTdAozbgR6aB26" TargetMode="External"/><Relationship Id="rId51" Type="http://schemas.openxmlformats.org/officeDocument/2006/relationships/hyperlink" Target="https://nyu.qualtrics.com/jfe/form/SV_eanIPKFkKIabJBk?Q_DL=CI3wfONeOFJvIT4_eanIPKFkKIabJBk_MLRP_dau3zrQewyQxUOi" TargetMode="External"/><Relationship Id="rId72" Type="http://schemas.openxmlformats.org/officeDocument/2006/relationships/hyperlink" Target="https://nyu.qualtrics.com/jfe/form/SV_eanIPKFkKIabJBk?Q_DL=CI3wfONeOFJvIT4_eanIPKFkKIabJBk_MLRP_07nxUDWYPIOuNwi" TargetMode="External"/><Relationship Id="rId93" Type="http://schemas.openxmlformats.org/officeDocument/2006/relationships/hyperlink" Target="https://nyu.qualtrics.com/jfe/form/SV_eanIPKFkKIabJBk?Q_DL=CI3wfONeOFJvIT4_eanIPKFkKIabJBk_MLRP_3CbL7T1tPaM08ES" TargetMode="External"/><Relationship Id="rId98" Type="http://schemas.openxmlformats.org/officeDocument/2006/relationships/hyperlink" Target="https://nyu.qualtrics.com/jfe/form/SV_eanIPKFkKIabJBk?Q_DL=CI3wfONeOFJvIT4_eanIPKFkKIabJBk_MLRP_0p0inrHRxG7cilo" TargetMode="External"/><Relationship Id="rId121" Type="http://schemas.openxmlformats.org/officeDocument/2006/relationships/hyperlink" Target="https://nyu.qualtrics.com/jfe/form/SV_eanIPKFkKIabJBk?Q_DL=CI3wfONeOFJvIT4_eanIPKFkKIabJBk_MLRP_9WAH5rsnSQKZqlg" TargetMode="External"/><Relationship Id="rId3" Type="http://schemas.openxmlformats.org/officeDocument/2006/relationships/hyperlink" Target="https://nyu.qualtrics.com/jfe/form/SV_eanIPKFkKIabJBk?Q_DL=CI3wfONeOFJvIT4_eanIPKFkKIabJBk_MLRP_dbfQVUJtrQStDKe" TargetMode="External"/><Relationship Id="rId25" Type="http://schemas.openxmlformats.org/officeDocument/2006/relationships/hyperlink" Target="https://nyu.qualtrics.com/jfe/form/SV_eanIPKFkKIabJBk?Q_DL=CI3wfONeOFJvIT4_eanIPKFkKIabJBk_MLRP_eXt1H1z6pRUlNEq" TargetMode="External"/><Relationship Id="rId46" Type="http://schemas.openxmlformats.org/officeDocument/2006/relationships/hyperlink" Target="https://nyu.qualtrics.com/jfe/form/SV_eanIPKFkKIabJBk?Q_DL=CI3wfONeOFJvIT4_eanIPKFkKIabJBk_MLRP_eOKmiwKqNsc7XfM" TargetMode="External"/><Relationship Id="rId67" Type="http://schemas.openxmlformats.org/officeDocument/2006/relationships/hyperlink" Target="https://nyu.qualtrics.com/jfe/form/SV_eanIPKFkKIabJBk?Q_DL=CI3wfONeOFJvIT4_eanIPKFkKIabJBk_MLRP_25Lhg9h40vjdFPw" TargetMode="External"/><Relationship Id="rId116" Type="http://schemas.openxmlformats.org/officeDocument/2006/relationships/hyperlink" Target="https://nyu.qualtrics.com/jfe/form/SV_eanIPKFkKIabJBk?Q_DL=CI3wfONeOFJvIT4_eanIPKFkKIabJBk_MLRP_1ZH6zgMDRwygA4u" TargetMode="External"/><Relationship Id="rId137" Type="http://schemas.openxmlformats.org/officeDocument/2006/relationships/hyperlink" Target="https://nyu.qualtrics.com/jfe/form/SV_eanIPKFkKIabJBk?Q_DL=CI3wfONeOFJvIT4_eanIPKFkKIabJBk_MLRP_3wm7KkRgC9GN7a6" TargetMode="External"/><Relationship Id="rId20" Type="http://schemas.openxmlformats.org/officeDocument/2006/relationships/hyperlink" Target="https://nyu.qualtrics.com/jfe/form/SV_eanIPKFkKIabJBk?Q_DL=CI3wfONeOFJvIT4_eanIPKFkKIabJBk_MLRP_7VchU9GxU4qtapo" TargetMode="External"/><Relationship Id="rId41" Type="http://schemas.openxmlformats.org/officeDocument/2006/relationships/hyperlink" Target="https://nyu.qualtrics.com/jfe/form/SV_eanIPKFkKIabJBk?Q_DL=CI3wfONeOFJvIT4_eanIPKFkKIabJBk_MLRP_bavxHRMJ0WIONo2" TargetMode="External"/><Relationship Id="rId62" Type="http://schemas.openxmlformats.org/officeDocument/2006/relationships/hyperlink" Target="https://nyu.qualtrics.com/jfe/form/SV_eanIPKFkKIabJBk?Q_DL=CI3wfONeOFJvIT4_eanIPKFkKIabJBk_MLRP_6zD3vK4vJ97ulDw" TargetMode="External"/><Relationship Id="rId83" Type="http://schemas.openxmlformats.org/officeDocument/2006/relationships/hyperlink" Target="https://nyu.qualtrics.com/jfe/form/SV_eanIPKFkKIabJBk?Q_DL=CI3wfONeOFJvIT4_eanIPKFkKIabJBk_MLRP_9p1qqjfRp8GtwNM" TargetMode="External"/><Relationship Id="rId88" Type="http://schemas.openxmlformats.org/officeDocument/2006/relationships/hyperlink" Target="https://nyu.qualtrics.com/jfe/form/SV_eanIPKFkKIabJBk?Q_DL=CI3wfONeOFJvIT4_eanIPKFkKIabJBk_MLRP_eVvB2l1xkROJFwa" TargetMode="External"/><Relationship Id="rId111" Type="http://schemas.openxmlformats.org/officeDocument/2006/relationships/hyperlink" Target="https://nyu.qualtrics.com/jfe/form/SV_eanIPKFkKIabJBk?Q_DL=CI3wfONeOFJvIT4_eanIPKFkKIabJBk_MLRP_9XkiAJkkTYOcTFY" TargetMode="External"/><Relationship Id="rId132" Type="http://schemas.openxmlformats.org/officeDocument/2006/relationships/hyperlink" Target="https://nyu.qualtrics.com/jfe/form/SV_eanIPKFkKIabJBk?Q_DL=CI3wfONeOFJvIT4_eanIPKFkKIabJBk_MLRP_3f3c2NeKyyPPBDE" TargetMode="External"/><Relationship Id="rId15" Type="http://schemas.openxmlformats.org/officeDocument/2006/relationships/hyperlink" Target="https://nyu.qualtrics.com/jfe/form/SV_eanIPKFkKIabJBk?Q_DL=CI3wfONeOFJvIT4_eanIPKFkKIabJBk_MLRP_6lG01PufR1hIeTI" TargetMode="External"/><Relationship Id="rId36" Type="http://schemas.openxmlformats.org/officeDocument/2006/relationships/hyperlink" Target="https://nyu.qualtrics.com/jfe/form/SV_eanIPKFkKIabJBk?Q_DL=CI3wfONeOFJvIT4_eanIPKFkKIabJBk_MLRP_1GGhT3lsBi22wqG" TargetMode="External"/><Relationship Id="rId57" Type="http://schemas.openxmlformats.org/officeDocument/2006/relationships/hyperlink" Target="https://nyu.qualtrics.com/jfe/form/SV_eanIPKFkKIabJBk?Q_DL=CI3wfONeOFJvIT4_eanIPKFkKIabJBk_MLRP_1TVYSvTCTMzgDwW" TargetMode="External"/><Relationship Id="rId106" Type="http://schemas.openxmlformats.org/officeDocument/2006/relationships/hyperlink" Target="https://nyu.qualtrics.com/jfe/form/SV_eanIPKFkKIabJBk?Q_DL=CI3wfONeOFJvIT4_eanIPKFkKIabJBk_MLRP_6JbSzuc329RK114" TargetMode="External"/><Relationship Id="rId127" Type="http://schemas.openxmlformats.org/officeDocument/2006/relationships/hyperlink" Target="https://nyu.qualtrics.com/jfe/form/SV_eanIPKFkKIabJBk?Q_DL=CI3wfONeOFJvIT4_eanIPKFkKIabJBk_MLRP_9Z6ICbPyILVQnQ2" TargetMode="External"/><Relationship Id="rId10" Type="http://schemas.openxmlformats.org/officeDocument/2006/relationships/hyperlink" Target="https://nyu.qualtrics.com/jfe/form/SV_eanIPKFkKIabJBk?Q_DL=CI3wfONeOFJvIT4_eanIPKFkKIabJBk_MLRP_3V5azdoH7Og0V0y" TargetMode="External"/><Relationship Id="rId31" Type="http://schemas.openxmlformats.org/officeDocument/2006/relationships/hyperlink" Target="https://nyu.qualtrics.com/jfe/form/SV_eanIPKFkKIabJBk?Q_DL=CI3wfONeOFJvIT4_eanIPKFkKIabJBk_MLRP_dnXJXsIRj98TPGC" TargetMode="External"/><Relationship Id="rId52" Type="http://schemas.openxmlformats.org/officeDocument/2006/relationships/hyperlink" Target="https://nyu.qualtrics.com/jfe/form/SV_eanIPKFkKIabJBk?Q_DL=CI3wfONeOFJvIT4_eanIPKFkKIabJBk_MLRP_5nd1zXr3APgUu4S" TargetMode="External"/><Relationship Id="rId73" Type="http://schemas.openxmlformats.org/officeDocument/2006/relationships/hyperlink" Target="https://nyu.qualtrics.com/jfe/form/SV_eanIPKFkKIabJBk?Q_DL=CI3wfONeOFJvIT4_eanIPKFkKIabJBk_MLRP_e4GS4aJyxe916ke" TargetMode="External"/><Relationship Id="rId78" Type="http://schemas.openxmlformats.org/officeDocument/2006/relationships/hyperlink" Target="https://nyu.qualtrics.com/jfe/form/SV_eanIPKFkKIabJBk?Q_DL=CI3wfONeOFJvIT4_eanIPKFkKIabJBk_MLRP_dgqJ8sqxc3bB09M" TargetMode="External"/><Relationship Id="rId94" Type="http://schemas.openxmlformats.org/officeDocument/2006/relationships/hyperlink" Target="https://nyu.qualtrics.com/jfe/form/SV_eanIPKFkKIabJBk?Q_DL=CI3wfONeOFJvIT4_eanIPKFkKIabJBk_MLRP_8uhu79SQHN3XD5Y" TargetMode="External"/><Relationship Id="rId99" Type="http://schemas.openxmlformats.org/officeDocument/2006/relationships/hyperlink" Target="https://nyu.qualtrics.com/jfe/form/SV_eanIPKFkKIabJBk?Q_DL=CI3wfONeOFJvIT4_eanIPKFkKIabJBk_MLRP_2gTw3eJEsiPYDhY" TargetMode="External"/><Relationship Id="rId101" Type="http://schemas.openxmlformats.org/officeDocument/2006/relationships/hyperlink" Target="https://nyu.qualtrics.com/jfe/form/SV_eanIPKFkKIabJBk?Q_DL=CI3wfONeOFJvIT4_eanIPKFkKIabJBk_MLRP_bfNjpg1YMBP47qK" TargetMode="External"/><Relationship Id="rId122" Type="http://schemas.openxmlformats.org/officeDocument/2006/relationships/hyperlink" Target="https://nyu.qualtrics.com/jfe/form/SV_eanIPKFkKIabJBk?Q_DL=CI3wfONeOFJvIT4_eanIPKFkKIabJBk_MLRP_72OpoabGdFJi4zs" TargetMode="External"/><Relationship Id="rId4" Type="http://schemas.openxmlformats.org/officeDocument/2006/relationships/hyperlink" Target="https://nyu.qualtrics.com/jfe/form/SV_eanIPKFkKIabJBk?Q_DL=CI3wfONeOFJvIT4_eanIPKFkKIabJBk_MLRP_eqTYSlUPnvkP7ka" TargetMode="External"/><Relationship Id="rId9" Type="http://schemas.openxmlformats.org/officeDocument/2006/relationships/hyperlink" Target="https://nyu.qualtrics.com/jfe/form/SV_eanIPKFkKIabJBk?Q_DL=CI3wfONeOFJvIT4_eanIPKFkKIabJBk_MLRP_8GMkU193WzNGVnM" TargetMode="External"/><Relationship Id="rId26" Type="http://schemas.openxmlformats.org/officeDocument/2006/relationships/hyperlink" Target="https://nyu.qualtrics.com/jfe/form/SV_eanIPKFkKIabJBk?Q_DL=CI3wfONeOFJvIT4_eanIPKFkKIabJBk_MLRP_ctYLrkJv3AfQrau" TargetMode="External"/><Relationship Id="rId47" Type="http://schemas.openxmlformats.org/officeDocument/2006/relationships/hyperlink" Target="https://nyu.qualtrics.com/jfe/form/SV_eanIPKFkKIabJBk?Q_DL=CI3wfONeOFJvIT4_eanIPKFkKIabJBk_MLRP_6lHnRosFxEEXMwu" TargetMode="External"/><Relationship Id="rId68" Type="http://schemas.openxmlformats.org/officeDocument/2006/relationships/hyperlink" Target="https://nyu.qualtrics.com/jfe/form/SV_eanIPKFkKIabJBk?Q_DL=CI3wfONeOFJvIT4_eanIPKFkKIabJBk_MLRP_e3xJ4RAtsaZJ5dA" TargetMode="External"/><Relationship Id="rId89" Type="http://schemas.openxmlformats.org/officeDocument/2006/relationships/hyperlink" Target="https://nyu.qualtrics.com/jfe/form/SV_eanIPKFkKIabJBk?Q_DL=CI3wfONeOFJvIT4_eanIPKFkKIabJBk_MLRP_a34WgpV5jEWfgP4" TargetMode="External"/><Relationship Id="rId112" Type="http://schemas.openxmlformats.org/officeDocument/2006/relationships/hyperlink" Target="https://nyu.qualtrics.com/jfe/form/SV_eanIPKFkKIabJBk?Q_DL=CI3wfONeOFJvIT4_eanIPKFkKIabJBk_MLRP_bsakEmeJdPfX9To" TargetMode="External"/><Relationship Id="rId133" Type="http://schemas.openxmlformats.org/officeDocument/2006/relationships/hyperlink" Target="https://nyu.qualtrics.com/jfe/form/SV_eanIPKFkKIabJBk?Q_DL=CI3wfONeOFJvIT4_eanIPKFkKIabJBk_MLRP_cCnYua2ClrPxk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opLeftCell="B1" workbookViewId="0">
      <pane ySplit="1" topLeftCell="A2" activePane="bottomLeft" state="frozen"/>
      <selection pane="bottomLeft" activeCell="M2" sqref="M2"/>
    </sheetView>
  </sheetViews>
  <sheetFormatPr defaultColWidth="14.42578125" defaultRowHeight="15.75" customHeight="1" x14ac:dyDescent="0.2"/>
  <cols>
    <col min="1" max="2" width="16.7109375" customWidth="1"/>
    <col min="3" max="3" width="20.85546875" customWidth="1"/>
    <col min="4" max="4" width="18.85546875" customWidth="1"/>
    <col min="5" max="5" width="24" customWidth="1"/>
    <col min="6" max="6" width="17.28515625" customWidth="1"/>
    <col min="7" max="8" width="9.28515625" customWidth="1"/>
    <col min="9" max="13" width="10.85546875" customWidth="1"/>
    <col min="14" max="14" width="34.28515625" customWidth="1"/>
    <col min="15" max="15" width="16.28515625" customWidth="1"/>
    <col min="16" max="16" width="8.85546875" customWidth="1"/>
    <col min="17" max="17" width="8.7109375" customWidth="1"/>
    <col min="18" max="19" width="20.140625" customWidth="1"/>
  </cols>
  <sheetData>
    <row r="1" spans="1:31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>
        <v>44230</v>
      </c>
      <c r="H1" s="2">
        <v>44231</v>
      </c>
      <c r="I1" s="3">
        <v>44232</v>
      </c>
      <c r="J1" s="3">
        <v>44236</v>
      </c>
      <c r="K1" s="4" t="s">
        <v>5</v>
      </c>
      <c r="L1" s="5">
        <v>44252</v>
      </c>
      <c r="M1" s="4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1" t="s">
        <v>11</v>
      </c>
      <c r="S1" s="1" t="s">
        <v>12</v>
      </c>
      <c r="T1" s="7" t="s">
        <v>13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5.75" customHeight="1" x14ac:dyDescent="0.25">
      <c r="A2" s="9">
        <v>1</v>
      </c>
      <c r="B2" s="10" t="s">
        <v>14</v>
      </c>
      <c r="C2" s="10" t="s">
        <v>15</v>
      </c>
      <c r="D2" s="10" t="s">
        <v>16</v>
      </c>
      <c r="E2" s="10" t="s">
        <v>17</v>
      </c>
      <c r="F2" s="11">
        <v>5.755787037037037E-2</v>
      </c>
      <c r="G2" s="12">
        <v>0</v>
      </c>
      <c r="H2" s="12">
        <v>0</v>
      </c>
      <c r="I2" s="10" t="s">
        <v>18</v>
      </c>
      <c r="J2" s="12">
        <v>1</v>
      </c>
      <c r="K2" s="12">
        <v>1</v>
      </c>
      <c r="L2" s="12">
        <v>1</v>
      </c>
      <c r="M2" s="10" t="s">
        <v>19</v>
      </c>
      <c r="N2" s="13" t="s">
        <v>20</v>
      </c>
      <c r="O2" s="14">
        <v>70569599</v>
      </c>
      <c r="P2" s="13" t="s">
        <v>21</v>
      </c>
      <c r="Q2" s="15" t="s">
        <v>22</v>
      </c>
      <c r="R2" s="9">
        <f t="shared" ref="R2:R6" si="0">IF(K2=100%,1,0)</f>
        <v>1</v>
      </c>
      <c r="S2" s="16">
        <f t="shared" ref="S2:S170" si="1">IF(P2="Yes",1,0)</f>
        <v>0</v>
      </c>
      <c r="T2" s="17">
        <f t="shared" ref="T2:T170" si="2">R2*S2</f>
        <v>0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5.75" customHeight="1" x14ac:dyDescent="0.25">
      <c r="A3" s="9">
        <v>2</v>
      </c>
      <c r="B3" s="18" t="s">
        <v>14</v>
      </c>
      <c r="C3" s="18" t="s">
        <v>23</v>
      </c>
      <c r="D3" s="18" t="s">
        <v>24</v>
      </c>
      <c r="E3" s="18" t="s">
        <v>25</v>
      </c>
      <c r="F3" s="19">
        <v>7.4305555555555555E-2</v>
      </c>
      <c r="G3" s="20">
        <v>0</v>
      </c>
      <c r="H3" s="20">
        <v>0</v>
      </c>
      <c r="I3" s="18" t="s">
        <v>26</v>
      </c>
      <c r="J3" s="18" t="s">
        <v>26</v>
      </c>
      <c r="K3" s="20">
        <v>1</v>
      </c>
      <c r="L3" s="20">
        <v>1</v>
      </c>
      <c r="M3" s="18" t="s">
        <v>27</v>
      </c>
      <c r="N3" s="21" t="s">
        <v>28</v>
      </c>
      <c r="O3" s="22">
        <v>60131939</v>
      </c>
      <c r="P3" s="21" t="s">
        <v>29</v>
      </c>
      <c r="Q3" s="23"/>
      <c r="R3" s="9">
        <f t="shared" si="0"/>
        <v>1</v>
      </c>
      <c r="S3" s="16">
        <f t="shared" si="1"/>
        <v>1</v>
      </c>
      <c r="T3" s="17">
        <f t="shared" si="2"/>
        <v>1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15.75" customHeight="1" x14ac:dyDescent="0.25">
      <c r="A4" s="9">
        <v>3</v>
      </c>
      <c r="B4" s="10" t="s">
        <v>14</v>
      </c>
      <c r="C4" s="10" t="s">
        <v>30</v>
      </c>
      <c r="D4" s="10" t="s">
        <v>31</v>
      </c>
      <c r="E4" s="10" t="s">
        <v>32</v>
      </c>
      <c r="F4" s="11">
        <v>3.4837962962962965E-3</v>
      </c>
      <c r="G4" s="12">
        <v>0</v>
      </c>
      <c r="H4" s="12">
        <v>0</v>
      </c>
      <c r="I4" s="10" t="s">
        <v>33</v>
      </c>
      <c r="J4" s="10" t="s">
        <v>33</v>
      </c>
      <c r="K4" s="10" t="s">
        <v>33</v>
      </c>
      <c r="L4" s="10" t="s">
        <v>33</v>
      </c>
      <c r="M4" s="12">
        <v>0</v>
      </c>
      <c r="N4" s="13" t="s">
        <v>34</v>
      </c>
      <c r="O4" s="14">
        <v>72661925</v>
      </c>
      <c r="P4" s="13" t="s">
        <v>21</v>
      </c>
      <c r="Q4" s="15" t="s">
        <v>35</v>
      </c>
      <c r="R4" s="9">
        <f t="shared" si="0"/>
        <v>0</v>
      </c>
      <c r="S4" s="16">
        <f t="shared" si="1"/>
        <v>0</v>
      </c>
      <c r="T4" s="17">
        <f t="shared" si="2"/>
        <v>0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15.75" customHeight="1" x14ac:dyDescent="0.25">
      <c r="A5" s="9">
        <v>4</v>
      </c>
      <c r="B5" s="24" t="s">
        <v>14</v>
      </c>
      <c r="C5" s="24" t="s">
        <v>36</v>
      </c>
      <c r="D5" s="24" t="s">
        <v>37</v>
      </c>
      <c r="E5" s="24" t="s">
        <v>38</v>
      </c>
      <c r="F5" s="25">
        <v>8.5405092592592588E-2</v>
      </c>
      <c r="G5" s="26">
        <v>0</v>
      </c>
      <c r="H5" s="26">
        <v>0</v>
      </c>
      <c r="I5" s="26">
        <v>0</v>
      </c>
      <c r="J5" s="26">
        <v>1</v>
      </c>
      <c r="K5" s="26">
        <v>1</v>
      </c>
      <c r="L5" s="26">
        <v>1</v>
      </c>
      <c r="M5" s="24" t="s">
        <v>39</v>
      </c>
      <c r="N5" s="27" t="s">
        <v>40</v>
      </c>
      <c r="O5" s="28">
        <v>71026642</v>
      </c>
      <c r="P5" s="27" t="s">
        <v>21</v>
      </c>
      <c r="Q5" s="15" t="s">
        <v>41</v>
      </c>
      <c r="R5" s="9">
        <f t="shared" si="0"/>
        <v>1</v>
      </c>
      <c r="S5" s="16">
        <f t="shared" si="1"/>
        <v>0</v>
      </c>
      <c r="T5" s="17">
        <f t="shared" si="2"/>
        <v>0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5.75" customHeight="1" x14ac:dyDescent="0.25">
      <c r="A6" s="9">
        <v>5</v>
      </c>
      <c r="B6" s="29" t="s">
        <v>14</v>
      </c>
      <c r="C6" s="29" t="s">
        <v>42</v>
      </c>
      <c r="D6" s="29" t="s">
        <v>43</v>
      </c>
      <c r="E6" s="29" t="s">
        <v>44</v>
      </c>
      <c r="F6" s="30">
        <v>0.15712962962962962</v>
      </c>
      <c r="G6" s="31">
        <v>0</v>
      </c>
      <c r="H6" s="29" t="s">
        <v>33</v>
      </c>
      <c r="I6" s="29" t="s">
        <v>33</v>
      </c>
      <c r="J6" s="31">
        <v>1</v>
      </c>
      <c r="K6" s="31">
        <v>1</v>
      </c>
      <c r="L6" s="31">
        <v>1</v>
      </c>
      <c r="M6" s="29" t="s">
        <v>45</v>
      </c>
      <c r="N6" s="32" t="s">
        <v>46</v>
      </c>
      <c r="O6" s="33">
        <v>68026081</v>
      </c>
      <c r="P6" s="32" t="s">
        <v>21</v>
      </c>
      <c r="Q6" s="23" t="s">
        <v>47</v>
      </c>
      <c r="R6" s="9">
        <f t="shared" si="0"/>
        <v>1</v>
      </c>
      <c r="S6" s="16">
        <f t="shared" si="1"/>
        <v>0</v>
      </c>
      <c r="T6" s="17">
        <f t="shared" si="2"/>
        <v>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5.75" customHeight="1" x14ac:dyDescent="0.25">
      <c r="A7" s="9">
        <v>6</v>
      </c>
      <c r="B7" s="24" t="s">
        <v>14</v>
      </c>
      <c r="C7" s="24" t="s">
        <v>48</v>
      </c>
      <c r="D7" s="24" t="s">
        <v>49</v>
      </c>
      <c r="E7" s="24" t="s">
        <v>50</v>
      </c>
      <c r="F7" s="25">
        <v>6.9791666666666665E-3</v>
      </c>
      <c r="G7" s="26">
        <v>0</v>
      </c>
      <c r="H7" s="26">
        <v>0</v>
      </c>
      <c r="I7" s="26">
        <v>0</v>
      </c>
      <c r="J7" s="24" t="s">
        <v>51</v>
      </c>
      <c r="K7" s="24" t="s">
        <v>51</v>
      </c>
      <c r="L7" s="24" t="s">
        <v>51</v>
      </c>
      <c r="M7" s="26">
        <v>0</v>
      </c>
      <c r="N7" s="27" t="s">
        <v>52</v>
      </c>
      <c r="O7" s="28">
        <v>72537895</v>
      </c>
      <c r="P7" s="27" t="s">
        <v>21</v>
      </c>
      <c r="Q7" s="15" t="s">
        <v>53</v>
      </c>
      <c r="R7" s="9">
        <v>1</v>
      </c>
      <c r="S7" s="16">
        <f t="shared" si="1"/>
        <v>0</v>
      </c>
      <c r="T7" s="17">
        <f t="shared" si="2"/>
        <v>0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5.75" customHeight="1" x14ac:dyDescent="0.25">
      <c r="A8" s="9">
        <v>7</v>
      </c>
      <c r="B8" s="18" t="s">
        <v>14</v>
      </c>
      <c r="C8" s="18" t="s">
        <v>54</v>
      </c>
      <c r="D8" s="18" t="s">
        <v>55</v>
      </c>
      <c r="E8" s="18" t="s">
        <v>56</v>
      </c>
      <c r="F8" s="19">
        <v>9.2719907407407404E-2</v>
      </c>
      <c r="G8" s="20">
        <v>0</v>
      </c>
      <c r="H8" s="18" t="s">
        <v>57</v>
      </c>
      <c r="I8" s="20">
        <v>1</v>
      </c>
      <c r="J8" s="20">
        <v>1</v>
      </c>
      <c r="K8" s="20">
        <v>1</v>
      </c>
      <c r="L8" s="20">
        <v>1</v>
      </c>
      <c r="M8" s="18" t="s">
        <v>58</v>
      </c>
      <c r="N8" s="21" t="s">
        <v>59</v>
      </c>
      <c r="O8" s="22">
        <v>70625605</v>
      </c>
      <c r="P8" s="21" t="s">
        <v>29</v>
      </c>
      <c r="Q8" s="23"/>
      <c r="R8" s="9">
        <f t="shared" ref="R8:R21" si="3">IF(K8=100%,1,0)</f>
        <v>1</v>
      </c>
      <c r="S8" s="16">
        <f t="shared" si="1"/>
        <v>1</v>
      </c>
      <c r="T8" s="17">
        <f t="shared" si="2"/>
        <v>1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5.75" customHeight="1" x14ac:dyDescent="0.25">
      <c r="A9" s="9">
        <v>8</v>
      </c>
      <c r="B9" s="18" t="s">
        <v>14</v>
      </c>
      <c r="C9" s="18" t="s">
        <v>60</v>
      </c>
      <c r="D9" s="18" t="s">
        <v>61</v>
      </c>
      <c r="E9" s="18" t="s">
        <v>62</v>
      </c>
      <c r="F9" s="19">
        <v>3.5196759259259261E-2</v>
      </c>
      <c r="G9" s="20">
        <v>0</v>
      </c>
      <c r="H9" s="20">
        <v>0</v>
      </c>
      <c r="I9" s="18" t="s">
        <v>63</v>
      </c>
      <c r="J9" s="20">
        <v>1</v>
      </c>
      <c r="K9" s="20">
        <v>1</v>
      </c>
      <c r="L9" s="20">
        <v>1</v>
      </c>
      <c r="M9" s="18" t="s">
        <v>64</v>
      </c>
      <c r="N9" s="21" t="s">
        <v>65</v>
      </c>
      <c r="O9" s="22">
        <v>77128989</v>
      </c>
      <c r="P9" s="21" t="s">
        <v>29</v>
      </c>
      <c r="Q9" s="23"/>
      <c r="R9" s="9">
        <f t="shared" si="3"/>
        <v>1</v>
      </c>
      <c r="S9" s="16">
        <f t="shared" si="1"/>
        <v>1</v>
      </c>
      <c r="T9" s="17">
        <f t="shared" si="2"/>
        <v>1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5.75" customHeight="1" x14ac:dyDescent="0.25">
      <c r="A10" s="9">
        <v>9</v>
      </c>
      <c r="B10" s="18" t="s">
        <v>14</v>
      </c>
      <c r="C10" s="18" t="s">
        <v>66</v>
      </c>
      <c r="D10" s="18" t="s">
        <v>67</v>
      </c>
      <c r="E10" s="18" t="s">
        <v>68</v>
      </c>
      <c r="F10" s="19">
        <v>0.13707175925925927</v>
      </c>
      <c r="G10" s="20">
        <v>0</v>
      </c>
      <c r="H10" s="20">
        <v>0</v>
      </c>
      <c r="I10" s="18" t="s">
        <v>69</v>
      </c>
      <c r="J10" s="20">
        <v>1</v>
      </c>
      <c r="K10" s="20">
        <v>1</v>
      </c>
      <c r="L10" s="20">
        <v>1</v>
      </c>
      <c r="M10" s="18" t="s">
        <v>70</v>
      </c>
      <c r="N10" s="21" t="s">
        <v>71</v>
      </c>
      <c r="O10" s="22">
        <v>76593710</v>
      </c>
      <c r="P10" s="21" t="s">
        <v>29</v>
      </c>
      <c r="Q10" s="23"/>
      <c r="R10" s="9">
        <f t="shared" si="3"/>
        <v>1</v>
      </c>
      <c r="S10" s="16">
        <f t="shared" si="1"/>
        <v>1</v>
      </c>
      <c r="T10" s="17">
        <f t="shared" si="2"/>
        <v>1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 x14ac:dyDescent="0.25">
      <c r="A11" s="9">
        <v>10</v>
      </c>
      <c r="B11" s="18" t="s">
        <v>14</v>
      </c>
      <c r="C11" s="18" t="s">
        <v>72</v>
      </c>
      <c r="D11" s="18" t="s">
        <v>73</v>
      </c>
      <c r="E11" s="18" t="s">
        <v>74</v>
      </c>
      <c r="F11" s="19">
        <v>9.479166666666667E-3</v>
      </c>
      <c r="G11" s="20">
        <v>0</v>
      </c>
      <c r="H11" s="20">
        <v>0</v>
      </c>
      <c r="I11" s="20">
        <v>0</v>
      </c>
      <c r="J11" s="18" t="s">
        <v>75</v>
      </c>
      <c r="K11" s="18" t="s">
        <v>75</v>
      </c>
      <c r="L11" s="18" t="s">
        <v>75</v>
      </c>
      <c r="M11" s="20">
        <v>0</v>
      </c>
      <c r="N11" s="21" t="s">
        <v>76</v>
      </c>
      <c r="O11" s="22">
        <v>78887931</v>
      </c>
      <c r="P11" s="21" t="s">
        <v>29</v>
      </c>
      <c r="Q11" s="23"/>
      <c r="R11" s="9">
        <f t="shared" si="3"/>
        <v>0</v>
      </c>
      <c r="S11" s="16">
        <f t="shared" si="1"/>
        <v>1</v>
      </c>
      <c r="T11" s="17">
        <f t="shared" si="2"/>
        <v>0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ht="15.75" customHeight="1" x14ac:dyDescent="0.25">
      <c r="A12" s="9">
        <v>11</v>
      </c>
      <c r="B12" s="18" t="s">
        <v>77</v>
      </c>
      <c r="C12" s="18" t="s">
        <v>78</v>
      </c>
      <c r="D12" s="18" t="s">
        <v>79</v>
      </c>
      <c r="E12" s="18" t="s">
        <v>80</v>
      </c>
      <c r="F12" s="19">
        <v>0.10127314814814815</v>
      </c>
      <c r="G12" s="20">
        <v>0</v>
      </c>
      <c r="H12" s="20">
        <v>0</v>
      </c>
      <c r="I12" s="18" t="s">
        <v>81</v>
      </c>
      <c r="J12" s="20">
        <v>1</v>
      </c>
      <c r="K12" s="20">
        <v>1</v>
      </c>
      <c r="L12" s="20">
        <v>1</v>
      </c>
      <c r="M12" s="18" t="s">
        <v>82</v>
      </c>
      <c r="N12" s="21" t="s">
        <v>83</v>
      </c>
      <c r="O12" s="22">
        <v>77254920</v>
      </c>
      <c r="P12" s="21" t="s">
        <v>29</v>
      </c>
      <c r="Q12" s="23"/>
      <c r="R12" s="9">
        <f t="shared" si="3"/>
        <v>1</v>
      </c>
      <c r="S12" s="16">
        <f t="shared" si="1"/>
        <v>1</v>
      </c>
      <c r="T12" s="17">
        <f t="shared" si="2"/>
        <v>1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ht="15.75" customHeight="1" x14ac:dyDescent="0.25">
      <c r="A13" s="9">
        <v>12</v>
      </c>
      <c r="B13" s="10" t="s">
        <v>77</v>
      </c>
      <c r="C13" s="10" t="s">
        <v>84</v>
      </c>
      <c r="D13" s="10" t="s">
        <v>85</v>
      </c>
      <c r="E13" s="10" t="s">
        <v>86</v>
      </c>
      <c r="F13" s="11">
        <v>1.832175925925926E-2</v>
      </c>
      <c r="G13" s="12">
        <v>0</v>
      </c>
      <c r="H13" s="12">
        <v>0</v>
      </c>
      <c r="I13" s="10" t="s">
        <v>75</v>
      </c>
      <c r="J13" s="10" t="s">
        <v>75</v>
      </c>
      <c r="K13" s="10" t="s">
        <v>75</v>
      </c>
      <c r="L13" s="10" t="s">
        <v>75</v>
      </c>
      <c r="M13" s="12">
        <v>0</v>
      </c>
      <c r="N13" s="13" t="s">
        <v>87</v>
      </c>
      <c r="O13" s="14">
        <v>69813091</v>
      </c>
      <c r="P13" s="13" t="s">
        <v>21</v>
      </c>
      <c r="Q13" s="15" t="s">
        <v>88</v>
      </c>
      <c r="R13" s="9">
        <f t="shared" si="3"/>
        <v>0</v>
      </c>
      <c r="S13" s="16">
        <f t="shared" si="1"/>
        <v>0</v>
      </c>
      <c r="T13" s="17">
        <f t="shared" si="2"/>
        <v>0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5.75" customHeight="1" x14ac:dyDescent="0.25">
      <c r="A14" s="9">
        <v>13</v>
      </c>
      <c r="B14" s="18" t="s">
        <v>77</v>
      </c>
      <c r="C14" s="18" t="s">
        <v>89</v>
      </c>
      <c r="D14" s="18" t="s">
        <v>90</v>
      </c>
      <c r="E14" s="18" t="s">
        <v>91</v>
      </c>
      <c r="F14" s="19">
        <v>7.3310185185185187E-2</v>
      </c>
      <c r="G14" s="20">
        <v>0</v>
      </c>
      <c r="H14" s="20">
        <v>0</v>
      </c>
      <c r="I14" s="20">
        <v>0</v>
      </c>
      <c r="J14" s="20">
        <v>1</v>
      </c>
      <c r="K14" s="20">
        <v>1</v>
      </c>
      <c r="L14" s="20">
        <v>1</v>
      </c>
      <c r="M14" s="20">
        <v>1</v>
      </c>
      <c r="N14" s="21" t="s">
        <v>92</v>
      </c>
      <c r="O14" s="22">
        <v>60547822</v>
      </c>
      <c r="P14" s="21" t="s">
        <v>29</v>
      </c>
      <c r="Q14" s="23"/>
      <c r="R14" s="9">
        <f t="shared" si="3"/>
        <v>1</v>
      </c>
      <c r="S14" s="16">
        <f t="shared" si="1"/>
        <v>1</v>
      </c>
      <c r="T14" s="17">
        <f t="shared" si="2"/>
        <v>1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5.75" customHeight="1" x14ac:dyDescent="0.25">
      <c r="A15" s="9">
        <v>14</v>
      </c>
      <c r="B15" s="9" t="s">
        <v>77</v>
      </c>
      <c r="C15" s="9" t="s">
        <v>93</v>
      </c>
      <c r="D15" s="9" t="s">
        <v>94</v>
      </c>
      <c r="E15" s="9" t="s">
        <v>95</v>
      </c>
      <c r="F15" s="34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23" t="s">
        <v>96</v>
      </c>
      <c r="O15" s="36">
        <v>76772301</v>
      </c>
      <c r="P15" s="23" t="s">
        <v>29</v>
      </c>
      <c r="Q15" s="23"/>
      <c r="R15" s="9">
        <f t="shared" si="3"/>
        <v>0</v>
      </c>
      <c r="S15" s="16">
        <f t="shared" si="1"/>
        <v>1</v>
      </c>
      <c r="T15" s="17">
        <f t="shared" si="2"/>
        <v>0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5.75" customHeight="1" x14ac:dyDescent="0.25">
      <c r="A16" s="9">
        <v>15</v>
      </c>
      <c r="B16" s="9" t="s">
        <v>77</v>
      </c>
      <c r="C16" s="9" t="s">
        <v>97</v>
      </c>
      <c r="D16" s="9" t="s">
        <v>98</v>
      </c>
      <c r="E16" s="9" t="s">
        <v>99</v>
      </c>
      <c r="F16" s="34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23" t="s">
        <v>100</v>
      </c>
      <c r="O16" s="36">
        <v>75876817</v>
      </c>
      <c r="P16" s="23" t="s">
        <v>29</v>
      </c>
      <c r="Q16" s="23"/>
      <c r="R16" s="9">
        <f t="shared" si="3"/>
        <v>0</v>
      </c>
      <c r="S16" s="16">
        <f t="shared" si="1"/>
        <v>1</v>
      </c>
      <c r="T16" s="17">
        <f t="shared" si="2"/>
        <v>0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5.75" customHeight="1" x14ac:dyDescent="0.25">
      <c r="A17" s="9">
        <v>16</v>
      </c>
      <c r="B17" s="9" t="s">
        <v>77</v>
      </c>
      <c r="C17" s="9" t="s">
        <v>101</v>
      </c>
      <c r="D17" s="9" t="s">
        <v>102</v>
      </c>
      <c r="E17" s="9" t="s">
        <v>103</v>
      </c>
      <c r="F17" s="34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23" t="s">
        <v>104</v>
      </c>
      <c r="O17" s="36">
        <v>71557136</v>
      </c>
      <c r="P17" s="23" t="s">
        <v>21</v>
      </c>
      <c r="Q17" s="15" t="s">
        <v>105</v>
      </c>
      <c r="R17" s="9">
        <f t="shared" si="3"/>
        <v>0</v>
      </c>
      <c r="S17" s="16">
        <f t="shared" si="1"/>
        <v>0</v>
      </c>
      <c r="T17" s="17">
        <f t="shared" si="2"/>
        <v>0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5.75" customHeight="1" x14ac:dyDescent="0.25">
      <c r="A18" s="9">
        <v>17</v>
      </c>
      <c r="B18" s="9" t="s">
        <v>77</v>
      </c>
      <c r="C18" s="9" t="s">
        <v>106</v>
      </c>
      <c r="D18" s="9" t="s">
        <v>107</v>
      </c>
      <c r="E18" s="9" t="s">
        <v>108</v>
      </c>
      <c r="F18" s="34">
        <v>1.5625000000000001E-3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23" t="s">
        <v>109</v>
      </c>
      <c r="O18" s="36">
        <v>69798791</v>
      </c>
      <c r="P18" s="23" t="s">
        <v>21</v>
      </c>
      <c r="Q18" s="15" t="s">
        <v>110</v>
      </c>
      <c r="R18" s="9">
        <f t="shared" si="3"/>
        <v>0</v>
      </c>
      <c r="S18" s="16">
        <f t="shared" si="1"/>
        <v>0</v>
      </c>
      <c r="T18" s="17">
        <f t="shared" si="2"/>
        <v>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5.75" customHeight="1" x14ac:dyDescent="0.25">
      <c r="A19" s="9">
        <v>18</v>
      </c>
      <c r="B19" s="24" t="s">
        <v>77</v>
      </c>
      <c r="C19" s="24" t="s">
        <v>111</v>
      </c>
      <c r="D19" s="24" t="s">
        <v>112</v>
      </c>
      <c r="E19" s="24" t="s">
        <v>113</v>
      </c>
      <c r="F19" s="25">
        <v>7.7835648148148154E-2</v>
      </c>
      <c r="G19" s="26">
        <v>0</v>
      </c>
      <c r="H19" s="26">
        <v>0</v>
      </c>
      <c r="I19" s="26">
        <v>0</v>
      </c>
      <c r="J19" s="26">
        <v>1</v>
      </c>
      <c r="K19" s="26">
        <v>1</v>
      </c>
      <c r="L19" s="26">
        <v>1</v>
      </c>
      <c r="M19" s="24" t="s">
        <v>114</v>
      </c>
      <c r="N19" s="27" t="s">
        <v>115</v>
      </c>
      <c r="O19" s="28">
        <v>60460645</v>
      </c>
      <c r="P19" s="27" t="s">
        <v>21</v>
      </c>
      <c r="Q19" s="15" t="s">
        <v>116</v>
      </c>
      <c r="R19" s="9">
        <f t="shared" si="3"/>
        <v>1</v>
      </c>
      <c r="S19" s="16">
        <f t="shared" si="1"/>
        <v>0</v>
      </c>
      <c r="T19" s="17">
        <f t="shared" si="2"/>
        <v>0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5.75" customHeight="1" x14ac:dyDescent="0.25">
      <c r="A20" s="9">
        <v>19</v>
      </c>
      <c r="B20" s="9" t="s">
        <v>77</v>
      </c>
      <c r="C20" s="9" t="s">
        <v>117</v>
      </c>
      <c r="D20" s="9" t="s">
        <v>118</v>
      </c>
      <c r="E20" s="9" t="s">
        <v>119</v>
      </c>
      <c r="F20" s="34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23" t="s">
        <v>120</v>
      </c>
      <c r="O20" s="36">
        <v>60810188</v>
      </c>
      <c r="P20" s="23" t="s">
        <v>21</v>
      </c>
      <c r="Q20" s="15" t="s">
        <v>121</v>
      </c>
      <c r="R20" s="9">
        <f t="shared" si="3"/>
        <v>0</v>
      </c>
      <c r="S20" s="16">
        <f t="shared" si="1"/>
        <v>0</v>
      </c>
      <c r="T20" s="17">
        <f t="shared" si="2"/>
        <v>0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5.75" customHeight="1" x14ac:dyDescent="0.25">
      <c r="A21" s="9">
        <v>20</v>
      </c>
      <c r="B21" s="9" t="s">
        <v>77</v>
      </c>
      <c r="C21" s="9" t="s">
        <v>122</v>
      </c>
      <c r="D21" s="9" t="s">
        <v>123</v>
      </c>
      <c r="E21" s="9" t="s">
        <v>124</v>
      </c>
      <c r="F21" s="34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23" t="s">
        <v>125</v>
      </c>
      <c r="O21" s="36">
        <v>69936616</v>
      </c>
      <c r="P21" s="23" t="s">
        <v>21</v>
      </c>
      <c r="Q21" s="15" t="s">
        <v>126</v>
      </c>
      <c r="R21" s="9">
        <f t="shared" si="3"/>
        <v>0</v>
      </c>
      <c r="S21" s="16">
        <f t="shared" si="1"/>
        <v>0</v>
      </c>
      <c r="T21" s="17">
        <f t="shared" si="2"/>
        <v>0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5.75" customHeight="1" x14ac:dyDescent="0.25">
      <c r="A22" s="9">
        <v>21</v>
      </c>
      <c r="B22" s="18" t="s">
        <v>77</v>
      </c>
      <c r="C22" s="18" t="s">
        <v>127</v>
      </c>
      <c r="D22" s="18" t="s">
        <v>128</v>
      </c>
      <c r="E22" s="18" t="s">
        <v>129</v>
      </c>
      <c r="F22" s="19">
        <v>0.17604166666666668</v>
      </c>
      <c r="G22" s="20">
        <v>0</v>
      </c>
      <c r="H22" s="20">
        <v>0</v>
      </c>
      <c r="I22" s="20">
        <v>0</v>
      </c>
      <c r="J22" s="18" t="s">
        <v>130</v>
      </c>
      <c r="K22" s="18" t="s">
        <v>131</v>
      </c>
      <c r="L22" s="18" t="s">
        <v>131</v>
      </c>
      <c r="M22" s="18" t="s">
        <v>132</v>
      </c>
      <c r="N22" s="21" t="s">
        <v>133</v>
      </c>
      <c r="O22" s="22">
        <v>72398417</v>
      </c>
      <c r="P22" s="21" t="s">
        <v>29</v>
      </c>
      <c r="Q22" s="23"/>
      <c r="R22" s="9">
        <v>1</v>
      </c>
      <c r="S22" s="16">
        <f t="shared" si="1"/>
        <v>1</v>
      </c>
      <c r="T22" s="17">
        <f t="shared" si="2"/>
        <v>1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5.75" customHeight="1" x14ac:dyDescent="0.25">
      <c r="A23" s="9">
        <v>22</v>
      </c>
      <c r="B23" s="18" t="s">
        <v>77</v>
      </c>
      <c r="C23" s="18" t="s">
        <v>134</v>
      </c>
      <c r="D23" s="18" t="s">
        <v>135</v>
      </c>
      <c r="E23" s="18" t="s">
        <v>136</v>
      </c>
      <c r="F23" s="19">
        <v>0.13381944444444444</v>
      </c>
      <c r="G23" s="20">
        <v>0</v>
      </c>
      <c r="H23" s="18" t="s">
        <v>137</v>
      </c>
      <c r="I23" s="20">
        <v>0.25</v>
      </c>
      <c r="J23" s="20">
        <v>1</v>
      </c>
      <c r="K23" s="20">
        <v>1</v>
      </c>
      <c r="L23" s="20">
        <v>1</v>
      </c>
      <c r="M23" s="18" t="s">
        <v>138</v>
      </c>
      <c r="N23" s="21" t="s">
        <v>139</v>
      </c>
      <c r="O23" s="22">
        <v>70228004</v>
      </c>
      <c r="P23" s="21" t="s">
        <v>29</v>
      </c>
      <c r="Q23" s="23"/>
      <c r="R23" s="9">
        <f t="shared" ref="R23:R40" si="4">IF(K23=100%,1,0)</f>
        <v>1</v>
      </c>
      <c r="S23" s="16">
        <f t="shared" si="1"/>
        <v>1</v>
      </c>
      <c r="T23" s="17">
        <f t="shared" si="2"/>
        <v>1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5.75" customHeight="1" x14ac:dyDescent="0.25">
      <c r="A24" s="9">
        <v>23</v>
      </c>
      <c r="B24" s="10" t="s">
        <v>77</v>
      </c>
      <c r="C24" s="10" t="s">
        <v>140</v>
      </c>
      <c r="D24" s="10" t="s">
        <v>141</v>
      </c>
      <c r="E24" s="10" t="s">
        <v>142</v>
      </c>
      <c r="F24" s="11">
        <v>1.8749999999999999E-3</v>
      </c>
      <c r="G24" s="12">
        <v>0</v>
      </c>
      <c r="H24" s="12">
        <v>0</v>
      </c>
      <c r="I24" s="10" t="s">
        <v>33</v>
      </c>
      <c r="J24" s="10" t="s">
        <v>33</v>
      </c>
      <c r="K24" s="10" t="s">
        <v>33</v>
      </c>
      <c r="L24" s="10" t="s">
        <v>33</v>
      </c>
      <c r="M24" s="12">
        <v>0</v>
      </c>
      <c r="N24" s="13" t="s">
        <v>143</v>
      </c>
      <c r="O24" s="14">
        <v>78638131</v>
      </c>
      <c r="P24" s="13" t="s">
        <v>21</v>
      </c>
      <c r="Q24" s="15" t="s">
        <v>144</v>
      </c>
      <c r="R24" s="9">
        <f t="shared" si="4"/>
        <v>0</v>
      </c>
      <c r="S24" s="16">
        <f t="shared" si="1"/>
        <v>0</v>
      </c>
      <c r="T24" s="17">
        <f t="shared" si="2"/>
        <v>0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5.75" customHeight="1" x14ac:dyDescent="0.25">
      <c r="A25" s="9">
        <v>24</v>
      </c>
      <c r="B25" s="18" t="s">
        <v>77</v>
      </c>
      <c r="C25" s="18" t="s">
        <v>97</v>
      </c>
      <c r="D25" s="18" t="s">
        <v>145</v>
      </c>
      <c r="E25" s="18" t="s">
        <v>146</v>
      </c>
      <c r="F25" s="19">
        <v>0.29225694444444444</v>
      </c>
      <c r="G25" s="20">
        <v>0</v>
      </c>
      <c r="H25" s="20">
        <v>0</v>
      </c>
      <c r="I25" s="18" t="s">
        <v>75</v>
      </c>
      <c r="J25" s="20">
        <v>1</v>
      </c>
      <c r="K25" s="20">
        <v>1</v>
      </c>
      <c r="L25" s="20">
        <v>1</v>
      </c>
      <c r="M25" s="18" t="s">
        <v>147</v>
      </c>
      <c r="N25" s="21" t="s">
        <v>148</v>
      </c>
      <c r="O25" s="22">
        <v>75717723</v>
      </c>
      <c r="P25" s="21" t="s">
        <v>29</v>
      </c>
      <c r="Q25" s="23"/>
      <c r="R25" s="9">
        <f t="shared" si="4"/>
        <v>1</v>
      </c>
      <c r="S25" s="16">
        <f t="shared" si="1"/>
        <v>1</v>
      </c>
      <c r="T25" s="17">
        <f t="shared" si="2"/>
        <v>1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5.75" customHeight="1" x14ac:dyDescent="0.25">
      <c r="A26" s="9">
        <v>25</v>
      </c>
      <c r="B26" s="18" t="s">
        <v>77</v>
      </c>
      <c r="C26" s="18" t="s">
        <v>149</v>
      </c>
      <c r="D26" s="18" t="s">
        <v>150</v>
      </c>
      <c r="E26" s="18" t="s">
        <v>151</v>
      </c>
      <c r="F26" s="19">
        <v>2.9988425925925925E-2</v>
      </c>
      <c r="G26" s="20">
        <v>0</v>
      </c>
      <c r="H26" s="18" t="s">
        <v>75</v>
      </c>
      <c r="I26" s="18" t="s">
        <v>75</v>
      </c>
      <c r="J26" s="18" t="s">
        <v>152</v>
      </c>
      <c r="K26" s="20">
        <v>1</v>
      </c>
      <c r="L26" s="20">
        <v>1</v>
      </c>
      <c r="M26" s="18" t="s">
        <v>153</v>
      </c>
      <c r="N26" s="21" t="s">
        <v>154</v>
      </c>
      <c r="O26" s="22">
        <v>68139533</v>
      </c>
      <c r="P26" s="21" t="s">
        <v>29</v>
      </c>
      <c r="Q26" s="23"/>
      <c r="R26" s="9">
        <f t="shared" si="4"/>
        <v>1</v>
      </c>
      <c r="S26" s="16">
        <f t="shared" si="1"/>
        <v>1</v>
      </c>
      <c r="T26" s="17">
        <f t="shared" si="2"/>
        <v>1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5.75" customHeight="1" x14ac:dyDescent="0.25">
      <c r="A27" s="9">
        <v>26</v>
      </c>
      <c r="B27" s="18" t="s">
        <v>77</v>
      </c>
      <c r="C27" s="18" t="s">
        <v>155</v>
      </c>
      <c r="D27" s="18" t="s">
        <v>156</v>
      </c>
      <c r="E27" s="18" t="s">
        <v>157</v>
      </c>
      <c r="F27" s="19">
        <v>6.011574074074074E-2</v>
      </c>
      <c r="G27" s="20">
        <v>0</v>
      </c>
      <c r="H27" s="20">
        <v>0</v>
      </c>
      <c r="I27" s="20">
        <v>0</v>
      </c>
      <c r="J27" s="20">
        <v>0.31</v>
      </c>
      <c r="K27" s="18" t="s">
        <v>158</v>
      </c>
      <c r="L27" s="18" t="s">
        <v>158</v>
      </c>
      <c r="M27" s="18" t="s">
        <v>159</v>
      </c>
      <c r="N27" s="21" t="s">
        <v>160</v>
      </c>
      <c r="O27" s="22">
        <v>65140334</v>
      </c>
      <c r="P27" s="21" t="s">
        <v>29</v>
      </c>
      <c r="Q27" s="23"/>
      <c r="R27" s="9">
        <f t="shared" si="4"/>
        <v>0</v>
      </c>
      <c r="S27" s="16">
        <f t="shared" si="1"/>
        <v>1</v>
      </c>
      <c r="T27" s="17">
        <f t="shared" si="2"/>
        <v>0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5.75" customHeight="1" x14ac:dyDescent="0.25">
      <c r="A28" s="9">
        <v>27</v>
      </c>
      <c r="B28" s="29" t="s">
        <v>77</v>
      </c>
      <c r="C28" s="29" t="s">
        <v>161</v>
      </c>
      <c r="D28" s="29" t="s">
        <v>162</v>
      </c>
      <c r="E28" s="29" t="s">
        <v>163</v>
      </c>
      <c r="F28" s="30">
        <v>0.17025462962962962</v>
      </c>
      <c r="G28" s="31">
        <v>0</v>
      </c>
      <c r="H28" s="31">
        <v>0.25</v>
      </c>
      <c r="I28" s="31">
        <v>0.59</v>
      </c>
      <c r="J28" s="31">
        <v>1</v>
      </c>
      <c r="K28" s="31">
        <v>1</v>
      </c>
      <c r="L28" s="31">
        <v>1</v>
      </c>
      <c r="M28" s="29" t="s">
        <v>164</v>
      </c>
      <c r="N28" s="32" t="s">
        <v>165</v>
      </c>
      <c r="O28" s="33">
        <v>75701964</v>
      </c>
      <c r="P28" s="32" t="s">
        <v>21</v>
      </c>
      <c r="Q28" s="37" t="s">
        <v>166</v>
      </c>
      <c r="R28" s="9">
        <f t="shared" si="4"/>
        <v>1</v>
      </c>
      <c r="S28" s="16">
        <f t="shared" si="1"/>
        <v>0</v>
      </c>
      <c r="T28" s="17">
        <f t="shared" si="2"/>
        <v>0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5.75" customHeight="1" x14ac:dyDescent="0.25">
      <c r="A29" s="9">
        <v>28</v>
      </c>
      <c r="B29" s="24" t="s">
        <v>77</v>
      </c>
      <c r="C29" s="24" t="s">
        <v>167</v>
      </c>
      <c r="D29" s="24" t="s">
        <v>168</v>
      </c>
      <c r="E29" s="24" t="s">
        <v>169</v>
      </c>
      <c r="F29" s="25">
        <v>0.11912037037037038</v>
      </c>
      <c r="G29" s="26">
        <v>0</v>
      </c>
      <c r="H29" s="26">
        <v>0</v>
      </c>
      <c r="I29" s="26">
        <v>0</v>
      </c>
      <c r="J29" s="26">
        <v>1</v>
      </c>
      <c r="K29" s="26">
        <v>1</v>
      </c>
      <c r="L29" s="26">
        <v>1</v>
      </c>
      <c r="M29" s="24" t="s">
        <v>170</v>
      </c>
      <c r="N29" s="27" t="s">
        <v>171</v>
      </c>
      <c r="O29" s="28">
        <v>69864411</v>
      </c>
      <c r="P29" s="27" t="s">
        <v>21</v>
      </c>
      <c r="Q29" s="15" t="s">
        <v>172</v>
      </c>
      <c r="R29" s="9">
        <f t="shared" si="4"/>
        <v>1</v>
      </c>
      <c r="S29" s="16">
        <f t="shared" si="1"/>
        <v>0</v>
      </c>
      <c r="T29" s="17">
        <f t="shared" si="2"/>
        <v>0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5.75" customHeight="1" x14ac:dyDescent="0.25">
      <c r="A30" s="9">
        <v>29</v>
      </c>
      <c r="B30" s="9" t="s">
        <v>77</v>
      </c>
      <c r="C30" s="9" t="s">
        <v>173</v>
      </c>
      <c r="D30" s="9" t="s">
        <v>174</v>
      </c>
      <c r="E30" s="9" t="s">
        <v>175</v>
      </c>
      <c r="F30" s="34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23" t="s">
        <v>176</v>
      </c>
      <c r="O30" s="36">
        <v>75853246</v>
      </c>
      <c r="P30" s="23" t="s">
        <v>21</v>
      </c>
      <c r="Q30" s="15" t="s">
        <v>177</v>
      </c>
      <c r="R30" s="9">
        <f t="shared" si="4"/>
        <v>0</v>
      </c>
      <c r="S30" s="16">
        <f t="shared" si="1"/>
        <v>0</v>
      </c>
      <c r="T30" s="17">
        <f t="shared" si="2"/>
        <v>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5.75" customHeight="1" x14ac:dyDescent="0.25">
      <c r="A31" s="9">
        <v>30</v>
      </c>
      <c r="B31" s="9" t="s">
        <v>77</v>
      </c>
      <c r="C31" s="9" t="s">
        <v>178</v>
      </c>
      <c r="D31" s="9" t="s">
        <v>179</v>
      </c>
      <c r="E31" s="9" t="s">
        <v>180</v>
      </c>
      <c r="F31" s="34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23" t="s">
        <v>181</v>
      </c>
      <c r="O31" s="36">
        <v>74141097</v>
      </c>
      <c r="P31" s="23" t="s">
        <v>21</v>
      </c>
      <c r="Q31" s="15" t="s">
        <v>182</v>
      </c>
      <c r="R31" s="9">
        <f t="shared" si="4"/>
        <v>0</v>
      </c>
      <c r="S31" s="16">
        <f t="shared" si="1"/>
        <v>0</v>
      </c>
      <c r="T31" s="17">
        <f t="shared" si="2"/>
        <v>0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5.75" customHeight="1" x14ac:dyDescent="0.25">
      <c r="A32" s="9">
        <v>31</v>
      </c>
      <c r="B32" s="18" t="s">
        <v>77</v>
      </c>
      <c r="C32" s="18" t="s">
        <v>183</v>
      </c>
      <c r="D32" s="18" t="s">
        <v>184</v>
      </c>
      <c r="E32" s="18" t="s">
        <v>185</v>
      </c>
      <c r="F32" s="19">
        <v>0.25532407407407409</v>
      </c>
      <c r="G32" s="20">
        <v>0</v>
      </c>
      <c r="H32" s="18" t="s">
        <v>186</v>
      </c>
      <c r="I32" s="18" t="s">
        <v>187</v>
      </c>
      <c r="J32" s="20">
        <v>1</v>
      </c>
      <c r="K32" s="20">
        <v>1</v>
      </c>
      <c r="L32" s="20">
        <v>1</v>
      </c>
      <c r="M32" s="20">
        <v>1</v>
      </c>
      <c r="N32" s="21" t="s">
        <v>188</v>
      </c>
      <c r="O32" s="22">
        <v>76317552</v>
      </c>
      <c r="P32" s="21" t="s">
        <v>29</v>
      </c>
      <c r="Q32" s="23"/>
      <c r="R32" s="9">
        <f t="shared" si="4"/>
        <v>1</v>
      </c>
      <c r="S32" s="16">
        <f t="shared" si="1"/>
        <v>1</v>
      </c>
      <c r="T32" s="17">
        <f t="shared" si="2"/>
        <v>1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5.75" customHeight="1" x14ac:dyDescent="0.25">
      <c r="A33" s="9">
        <v>32</v>
      </c>
      <c r="B33" s="9" t="s">
        <v>77</v>
      </c>
      <c r="C33" s="9" t="s">
        <v>189</v>
      </c>
      <c r="D33" s="9" t="s">
        <v>190</v>
      </c>
      <c r="E33" s="9" t="s">
        <v>191</v>
      </c>
      <c r="F33" s="34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23" t="s">
        <v>192</v>
      </c>
      <c r="O33" s="36">
        <v>72606126</v>
      </c>
      <c r="P33" s="23" t="s">
        <v>21</v>
      </c>
      <c r="Q33" s="15" t="s">
        <v>193</v>
      </c>
      <c r="R33" s="9">
        <f t="shared" si="4"/>
        <v>0</v>
      </c>
      <c r="S33" s="16">
        <f t="shared" si="1"/>
        <v>0</v>
      </c>
      <c r="T33" s="17">
        <f t="shared" si="2"/>
        <v>0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5.75" customHeight="1" x14ac:dyDescent="0.25">
      <c r="A34" s="9">
        <v>33</v>
      </c>
      <c r="B34" s="9" t="s">
        <v>77</v>
      </c>
      <c r="C34" s="9" t="s">
        <v>194</v>
      </c>
      <c r="D34" s="9" t="s">
        <v>195</v>
      </c>
      <c r="E34" s="9" t="s">
        <v>196</v>
      </c>
      <c r="F34" s="34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23" t="s">
        <v>197</v>
      </c>
      <c r="O34" s="36">
        <v>76501001</v>
      </c>
      <c r="P34" s="23" t="s">
        <v>21</v>
      </c>
      <c r="Q34" s="15" t="s">
        <v>198</v>
      </c>
      <c r="R34" s="9">
        <f t="shared" si="4"/>
        <v>0</v>
      </c>
      <c r="S34" s="16">
        <f t="shared" si="1"/>
        <v>0</v>
      </c>
      <c r="T34" s="17">
        <f t="shared" si="2"/>
        <v>0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5.75" customHeight="1" x14ac:dyDescent="0.25">
      <c r="A35" s="9">
        <v>34</v>
      </c>
      <c r="B35" s="9" t="s">
        <v>77</v>
      </c>
      <c r="C35" s="9" t="s">
        <v>199</v>
      </c>
      <c r="D35" s="9" t="s">
        <v>200</v>
      </c>
      <c r="E35" s="9" t="s">
        <v>201</v>
      </c>
      <c r="F35" s="34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23" t="s">
        <v>202</v>
      </c>
      <c r="O35" s="36">
        <v>73567903</v>
      </c>
      <c r="P35" s="23" t="s">
        <v>21</v>
      </c>
      <c r="Q35" s="15" t="s">
        <v>203</v>
      </c>
      <c r="R35" s="9">
        <f t="shared" si="4"/>
        <v>0</v>
      </c>
      <c r="S35" s="16">
        <f t="shared" si="1"/>
        <v>0</v>
      </c>
      <c r="T35" s="17">
        <f t="shared" si="2"/>
        <v>0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5.75" customHeight="1" x14ac:dyDescent="0.25">
      <c r="A36" s="9">
        <v>35</v>
      </c>
      <c r="B36" s="18" t="s">
        <v>77</v>
      </c>
      <c r="C36" s="18" t="s">
        <v>204</v>
      </c>
      <c r="D36" s="18" t="s">
        <v>205</v>
      </c>
      <c r="E36" s="18" t="s">
        <v>206</v>
      </c>
      <c r="F36" s="19">
        <v>0.11847222222222223</v>
      </c>
      <c r="G36" s="20">
        <v>0</v>
      </c>
      <c r="H36" s="20">
        <v>0</v>
      </c>
      <c r="I36" s="20">
        <v>0</v>
      </c>
      <c r="J36" s="20">
        <v>1</v>
      </c>
      <c r="K36" s="20">
        <v>1</v>
      </c>
      <c r="L36" s="20">
        <v>1</v>
      </c>
      <c r="M36" s="18" t="s">
        <v>207</v>
      </c>
      <c r="N36" s="21" t="s">
        <v>208</v>
      </c>
      <c r="O36" s="22">
        <v>72403764</v>
      </c>
      <c r="P36" s="21" t="s">
        <v>29</v>
      </c>
      <c r="Q36" s="23"/>
      <c r="R36" s="9">
        <f t="shared" si="4"/>
        <v>1</v>
      </c>
      <c r="S36" s="16">
        <f t="shared" si="1"/>
        <v>1</v>
      </c>
      <c r="T36" s="17">
        <f t="shared" si="2"/>
        <v>1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5" x14ac:dyDescent="0.25">
      <c r="A37" s="9">
        <v>36</v>
      </c>
      <c r="B37" s="9" t="s">
        <v>77</v>
      </c>
      <c r="C37" s="9" t="s">
        <v>209</v>
      </c>
      <c r="D37" s="9" t="s">
        <v>210</v>
      </c>
      <c r="E37" s="9" t="s">
        <v>211</v>
      </c>
      <c r="F37" s="34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23" t="s">
        <v>212</v>
      </c>
      <c r="O37" s="36">
        <v>65438470</v>
      </c>
      <c r="P37" s="23" t="s">
        <v>21</v>
      </c>
      <c r="Q37" s="15" t="s">
        <v>213</v>
      </c>
      <c r="R37" s="9">
        <f t="shared" si="4"/>
        <v>0</v>
      </c>
      <c r="S37" s="16">
        <f t="shared" si="1"/>
        <v>0</v>
      </c>
      <c r="T37" s="17">
        <f t="shared" si="2"/>
        <v>0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5" x14ac:dyDescent="0.25">
      <c r="A38" s="9">
        <v>37</v>
      </c>
      <c r="B38" s="24" t="s">
        <v>77</v>
      </c>
      <c r="C38" s="24" t="s">
        <v>214</v>
      </c>
      <c r="D38" s="24" t="s">
        <v>215</v>
      </c>
      <c r="E38" s="24" t="s">
        <v>216</v>
      </c>
      <c r="F38" s="25">
        <v>0.16951388888888888</v>
      </c>
      <c r="G38" s="26">
        <v>0</v>
      </c>
      <c r="H38" s="26">
        <v>0</v>
      </c>
      <c r="I38" s="26">
        <v>0</v>
      </c>
      <c r="J38" s="26">
        <v>1</v>
      </c>
      <c r="K38" s="26">
        <v>1</v>
      </c>
      <c r="L38" s="26">
        <v>1</v>
      </c>
      <c r="M38" s="24" t="s">
        <v>217</v>
      </c>
      <c r="N38" s="27" t="s">
        <v>218</v>
      </c>
      <c r="O38" s="28">
        <v>71519250</v>
      </c>
      <c r="P38" s="27" t="s">
        <v>21</v>
      </c>
      <c r="Q38" s="15" t="s">
        <v>219</v>
      </c>
      <c r="R38" s="9">
        <f t="shared" si="4"/>
        <v>1</v>
      </c>
      <c r="S38" s="16">
        <f t="shared" si="1"/>
        <v>0</v>
      </c>
      <c r="T38" s="17">
        <f t="shared" si="2"/>
        <v>0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5" x14ac:dyDescent="0.25">
      <c r="A39" s="9">
        <v>38</v>
      </c>
      <c r="B39" s="9" t="s">
        <v>77</v>
      </c>
      <c r="C39" s="9" t="s">
        <v>220</v>
      </c>
      <c r="D39" s="9" t="s">
        <v>221</v>
      </c>
      <c r="E39" s="9" t="s">
        <v>222</v>
      </c>
      <c r="F39" s="34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23" t="s">
        <v>223</v>
      </c>
      <c r="O39" s="36">
        <v>71535487</v>
      </c>
      <c r="P39" s="23" t="s">
        <v>21</v>
      </c>
      <c r="Q39" s="15" t="s">
        <v>224</v>
      </c>
      <c r="R39" s="9">
        <f t="shared" si="4"/>
        <v>0</v>
      </c>
      <c r="S39" s="16">
        <f t="shared" si="1"/>
        <v>0</v>
      </c>
      <c r="T39" s="17">
        <f t="shared" si="2"/>
        <v>0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5" x14ac:dyDescent="0.25">
      <c r="A40" s="9">
        <v>39</v>
      </c>
      <c r="B40" s="18" t="s">
        <v>77</v>
      </c>
      <c r="C40" s="18" t="s">
        <v>225</v>
      </c>
      <c r="D40" s="18" t="s">
        <v>226</v>
      </c>
      <c r="E40" s="18" t="s">
        <v>227</v>
      </c>
      <c r="F40" s="19">
        <v>8.8865740740740745E-2</v>
      </c>
      <c r="G40" s="20">
        <v>0</v>
      </c>
      <c r="H40" s="20">
        <v>0</v>
      </c>
      <c r="I40" s="18" t="s">
        <v>33</v>
      </c>
      <c r="J40" s="20">
        <v>1</v>
      </c>
      <c r="K40" s="20">
        <v>1</v>
      </c>
      <c r="L40" s="20">
        <v>1</v>
      </c>
      <c r="M40" s="18" t="s">
        <v>228</v>
      </c>
      <c r="N40" s="21" t="s">
        <v>229</v>
      </c>
      <c r="O40" s="22">
        <v>75297672</v>
      </c>
      <c r="P40" s="21" t="s">
        <v>29</v>
      </c>
      <c r="Q40" s="23"/>
      <c r="R40" s="9">
        <f t="shared" si="4"/>
        <v>1</v>
      </c>
      <c r="S40" s="16">
        <f t="shared" si="1"/>
        <v>1</v>
      </c>
      <c r="T40" s="17">
        <f t="shared" si="2"/>
        <v>1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5" x14ac:dyDescent="0.25">
      <c r="A41" s="9">
        <v>40</v>
      </c>
      <c r="B41" s="18" t="s">
        <v>77</v>
      </c>
      <c r="C41" s="18" t="s">
        <v>230</v>
      </c>
      <c r="D41" s="18" t="s">
        <v>231</v>
      </c>
      <c r="E41" s="18" t="s">
        <v>232</v>
      </c>
      <c r="F41" s="19">
        <v>6.5405092592592598E-2</v>
      </c>
      <c r="G41" s="20">
        <v>0</v>
      </c>
      <c r="H41" s="20">
        <v>0</v>
      </c>
      <c r="I41" s="18" t="s">
        <v>130</v>
      </c>
      <c r="J41" s="18" t="s">
        <v>233</v>
      </c>
      <c r="K41" s="18" t="s">
        <v>233</v>
      </c>
      <c r="L41" s="18" t="s">
        <v>233</v>
      </c>
      <c r="M41" s="18" t="s">
        <v>234</v>
      </c>
      <c r="N41" s="21" t="s">
        <v>235</v>
      </c>
      <c r="O41" s="22">
        <v>71849730</v>
      </c>
      <c r="P41" s="21" t="s">
        <v>29</v>
      </c>
      <c r="Q41" s="23"/>
      <c r="R41" s="9">
        <v>1</v>
      </c>
      <c r="S41" s="16">
        <f t="shared" si="1"/>
        <v>1</v>
      </c>
      <c r="T41" s="17">
        <f t="shared" si="2"/>
        <v>1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5" x14ac:dyDescent="0.25">
      <c r="A42" s="9">
        <v>41</v>
      </c>
      <c r="B42" s="18" t="s">
        <v>77</v>
      </c>
      <c r="C42" s="18" t="s">
        <v>236</v>
      </c>
      <c r="D42" s="18" t="s">
        <v>237</v>
      </c>
      <c r="E42" s="18" t="s">
        <v>238</v>
      </c>
      <c r="F42" s="19">
        <v>0.14189814814814813</v>
      </c>
      <c r="G42" s="20">
        <v>0</v>
      </c>
      <c r="H42" s="20">
        <v>0</v>
      </c>
      <c r="I42" s="18" t="s">
        <v>75</v>
      </c>
      <c r="J42" s="18" t="s">
        <v>239</v>
      </c>
      <c r="K42" s="18" t="s">
        <v>240</v>
      </c>
      <c r="L42" s="18" t="s">
        <v>240</v>
      </c>
      <c r="M42" s="18" t="s">
        <v>241</v>
      </c>
      <c r="N42" s="21" t="s">
        <v>242</v>
      </c>
      <c r="O42" s="22">
        <v>69059746</v>
      </c>
      <c r="P42" s="21" t="s">
        <v>29</v>
      </c>
      <c r="Q42" s="23"/>
      <c r="R42" s="9">
        <v>1</v>
      </c>
      <c r="S42" s="16">
        <f t="shared" si="1"/>
        <v>1</v>
      </c>
      <c r="T42" s="17">
        <f t="shared" si="2"/>
        <v>1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5" x14ac:dyDescent="0.25">
      <c r="A43" s="9">
        <v>42</v>
      </c>
      <c r="B43" s="9" t="s">
        <v>77</v>
      </c>
      <c r="C43" s="9" t="s">
        <v>243</v>
      </c>
      <c r="D43" s="9" t="s">
        <v>244</v>
      </c>
      <c r="E43" s="9" t="s">
        <v>245</v>
      </c>
      <c r="F43" s="34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23" t="s">
        <v>246</v>
      </c>
      <c r="O43" s="36">
        <v>63065048</v>
      </c>
      <c r="P43" s="23" t="s">
        <v>21</v>
      </c>
      <c r="Q43" s="15" t="s">
        <v>247</v>
      </c>
      <c r="R43" s="9">
        <f t="shared" ref="R43:R54" si="5">IF(K43=100%,1,0)</f>
        <v>0</v>
      </c>
      <c r="S43" s="16">
        <f t="shared" si="1"/>
        <v>0</v>
      </c>
      <c r="T43" s="17">
        <f t="shared" si="2"/>
        <v>0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5" x14ac:dyDescent="0.25">
      <c r="A44" s="9">
        <v>43</v>
      </c>
      <c r="B44" s="18" t="s">
        <v>77</v>
      </c>
      <c r="C44" s="18" t="s">
        <v>248</v>
      </c>
      <c r="D44" s="18" t="s">
        <v>249</v>
      </c>
      <c r="E44" s="18" t="s">
        <v>250</v>
      </c>
      <c r="F44" s="19">
        <v>0.46984953703703702</v>
      </c>
      <c r="G44" s="20">
        <v>0</v>
      </c>
      <c r="H44" s="20">
        <v>0</v>
      </c>
      <c r="I44" s="20">
        <v>0</v>
      </c>
      <c r="J44" s="20">
        <v>1</v>
      </c>
      <c r="K44" s="20">
        <v>1</v>
      </c>
      <c r="L44" s="20">
        <v>1</v>
      </c>
      <c r="M44" s="18" t="s">
        <v>58</v>
      </c>
      <c r="N44" s="21" t="s">
        <v>251</v>
      </c>
      <c r="O44" s="22">
        <v>71183497</v>
      </c>
      <c r="P44" s="21" t="s">
        <v>29</v>
      </c>
      <c r="Q44" s="23"/>
      <c r="R44" s="9">
        <f t="shared" si="5"/>
        <v>1</v>
      </c>
      <c r="S44" s="16">
        <f t="shared" si="1"/>
        <v>1</v>
      </c>
      <c r="T44" s="17">
        <f t="shared" si="2"/>
        <v>1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5" x14ac:dyDescent="0.25">
      <c r="A45" s="9">
        <v>44</v>
      </c>
      <c r="B45" s="9" t="s">
        <v>77</v>
      </c>
      <c r="C45" s="9" t="s">
        <v>252</v>
      </c>
      <c r="D45" s="9" t="s">
        <v>253</v>
      </c>
      <c r="E45" s="9" t="s">
        <v>254</v>
      </c>
      <c r="F45" s="34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23" t="s">
        <v>255</v>
      </c>
      <c r="O45" s="36">
        <v>74852089</v>
      </c>
      <c r="P45" s="23" t="s">
        <v>21</v>
      </c>
      <c r="Q45" s="15" t="s">
        <v>256</v>
      </c>
      <c r="R45" s="9">
        <f t="shared" si="5"/>
        <v>0</v>
      </c>
      <c r="S45" s="16">
        <f t="shared" si="1"/>
        <v>0</v>
      </c>
      <c r="T45" s="17">
        <f t="shared" si="2"/>
        <v>0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5" x14ac:dyDescent="0.25">
      <c r="A46" s="9">
        <v>45</v>
      </c>
      <c r="B46" s="9" t="s">
        <v>77</v>
      </c>
      <c r="C46" s="9" t="s">
        <v>257</v>
      </c>
      <c r="D46" s="9" t="s">
        <v>258</v>
      </c>
      <c r="E46" s="9" t="s">
        <v>259</v>
      </c>
      <c r="F46" s="34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23" t="s">
        <v>260</v>
      </c>
      <c r="O46" s="36">
        <v>78826239</v>
      </c>
      <c r="P46" s="23" t="s">
        <v>21</v>
      </c>
      <c r="Q46" s="15" t="s">
        <v>261</v>
      </c>
      <c r="R46" s="9">
        <f t="shared" si="5"/>
        <v>0</v>
      </c>
      <c r="S46" s="16">
        <f t="shared" si="1"/>
        <v>0</v>
      </c>
      <c r="T46" s="17">
        <f t="shared" si="2"/>
        <v>0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5" x14ac:dyDescent="0.25">
      <c r="A47" s="9">
        <v>46</v>
      </c>
      <c r="B47" s="9" t="s">
        <v>77</v>
      </c>
      <c r="C47" s="9" t="s">
        <v>262</v>
      </c>
      <c r="D47" s="9" t="s">
        <v>263</v>
      </c>
      <c r="E47" s="9" t="s">
        <v>264</v>
      </c>
      <c r="F47" s="34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23" t="s">
        <v>265</v>
      </c>
      <c r="O47" s="36">
        <v>78965445</v>
      </c>
      <c r="P47" s="23" t="s">
        <v>21</v>
      </c>
      <c r="Q47" s="15" t="s">
        <v>266</v>
      </c>
      <c r="R47" s="9">
        <f t="shared" si="5"/>
        <v>0</v>
      </c>
      <c r="S47" s="16">
        <f t="shared" si="1"/>
        <v>0</v>
      </c>
      <c r="T47" s="17">
        <f t="shared" si="2"/>
        <v>0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5" x14ac:dyDescent="0.25">
      <c r="A48" s="9">
        <v>47</v>
      </c>
      <c r="B48" s="18" t="s">
        <v>77</v>
      </c>
      <c r="C48" s="18" t="s">
        <v>267</v>
      </c>
      <c r="D48" s="18" t="s">
        <v>268</v>
      </c>
      <c r="E48" s="18" t="s">
        <v>269</v>
      </c>
      <c r="F48" s="19">
        <v>0.18894675925925927</v>
      </c>
      <c r="G48" s="20">
        <v>0</v>
      </c>
      <c r="H48" s="20">
        <v>0</v>
      </c>
      <c r="I48" s="20">
        <v>0</v>
      </c>
      <c r="J48" s="20">
        <v>1</v>
      </c>
      <c r="K48" s="20">
        <v>1</v>
      </c>
      <c r="L48" s="20">
        <v>1</v>
      </c>
      <c r="M48" s="18" t="s">
        <v>270</v>
      </c>
      <c r="N48" s="21" t="s">
        <v>271</v>
      </c>
      <c r="O48" s="22">
        <v>79684422</v>
      </c>
      <c r="P48" s="21" t="s">
        <v>29</v>
      </c>
      <c r="Q48" s="23"/>
      <c r="R48" s="9">
        <f t="shared" si="5"/>
        <v>1</v>
      </c>
      <c r="S48" s="16">
        <f t="shared" si="1"/>
        <v>1</v>
      </c>
      <c r="T48" s="17">
        <f t="shared" si="2"/>
        <v>1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5" x14ac:dyDescent="0.25">
      <c r="A49" s="9">
        <v>48</v>
      </c>
      <c r="B49" s="18" t="s">
        <v>77</v>
      </c>
      <c r="C49" s="18" t="s">
        <v>272</v>
      </c>
      <c r="D49" s="18" t="s">
        <v>273</v>
      </c>
      <c r="E49" s="18" t="s">
        <v>274</v>
      </c>
      <c r="F49" s="19">
        <v>5.7199074074074076E-2</v>
      </c>
      <c r="G49" s="20">
        <v>0</v>
      </c>
      <c r="H49" s="20">
        <v>0</v>
      </c>
      <c r="I49" s="20">
        <v>0</v>
      </c>
      <c r="J49" s="20">
        <v>1</v>
      </c>
      <c r="K49" s="20">
        <v>1</v>
      </c>
      <c r="L49" s="20">
        <v>1</v>
      </c>
      <c r="M49" s="18" t="s">
        <v>275</v>
      </c>
      <c r="N49" s="21" t="s">
        <v>276</v>
      </c>
      <c r="O49" s="22">
        <v>68142003</v>
      </c>
      <c r="P49" s="21" t="s">
        <v>29</v>
      </c>
      <c r="Q49" s="23"/>
      <c r="R49" s="9">
        <f t="shared" si="5"/>
        <v>1</v>
      </c>
      <c r="S49" s="16">
        <f t="shared" si="1"/>
        <v>1</v>
      </c>
      <c r="T49" s="17">
        <f t="shared" si="2"/>
        <v>1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5" x14ac:dyDescent="0.25">
      <c r="A50" s="9">
        <v>49</v>
      </c>
      <c r="B50" s="9" t="s">
        <v>77</v>
      </c>
      <c r="C50" s="9" t="s">
        <v>277</v>
      </c>
      <c r="D50" s="9" t="s">
        <v>278</v>
      </c>
      <c r="E50" s="9" t="s">
        <v>279</v>
      </c>
      <c r="F50" s="34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23" t="s">
        <v>280</v>
      </c>
      <c r="O50" s="36">
        <v>74033414</v>
      </c>
      <c r="P50" s="23" t="s">
        <v>21</v>
      </c>
      <c r="Q50" s="15" t="s">
        <v>281</v>
      </c>
      <c r="R50" s="9">
        <f t="shared" si="5"/>
        <v>0</v>
      </c>
      <c r="S50" s="16">
        <f t="shared" si="1"/>
        <v>0</v>
      </c>
      <c r="T50" s="17">
        <f t="shared" si="2"/>
        <v>0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5" x14ac:dyDescent="0.25">
      <c r="A51" s="9">
        <v>50</v>
      </c>
      <c r="B51" s="18" t="s">
        <v>77</v>
      </c>
      <c r="C51" s="18" t="s">
        <v>282</v>
      </c>
      <c r="D51" s="18" t="s">
        <v>283</v>
      </c>
      <c r="E51" s="18" t="s">
        <v>284</v>
      </c>
      <c r="F51" s="19">
        <v>0</v>
      </c>
      <c r="G51" s="20">
        <v>0</v>
      </c>
      <c r="H51" s="20">
        <v>0</v>
      </c>
      <c r="I51" s="18" t="s">
        <v>285</v>
      </c>
      <c r="J51" s="18" t="s">
        <v>285</v>
      </c>
      <c r="K51" s="18" t="s">
        <v>285</v>
      </c>
      <c r="L51" s="18" t="s">
        <v>285</v>
      </c>
      <c r="M51" s="20">
        <v>0</v>
      </c>
      <c r="N51" s="21" t="s">
        <v>286</v>
      </c>
      <c r="O51" s="22">
        <v>79688303</v>
      </c>
      <c r="P51" s="21" t="s">
        <v>29</v>
      </c>
      <c r="Q51" s="23"/>
      <c r="R51" s="9">
        <f t="shared" si="5"/>
        <v>0</v>
      </c>
      <c r="S51" s="16">
        <f t="shared" si="1"/>
        <v>1</v>
      </c>
      <c r="T51" s="17">
        <f t="shared" si="2"/>
        <v>0</v>
      </c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5" x14ac:dyDescent="0.25">
      <c r="A52" s="9">
        <v>51</v>
      </c>
      <c r="B52" s="18" t="s">
        <v>77</v>
      </c>
      <c r="C52" s="18" t="s">
        <v>287</v>
      </c>
      <c r="D52" s="18" t="s">
        <v>288</v>
      </c>
      <c r="E52" s="18" t="s">
        <v>289</v>
      </c>
      <c r="F52" s="19">
        <v>0.17636574074074074</v>
      </c>
      <c r="G52" s="20">
        <v>0</v>
      </c>
      <c r="H52" s="18" t="s">
        <v>290</v>
      </c>
      <c r="I52" s="18" t="s">
        <v>130</v>
      </c>
      <c r="J52" s="20">
        <v>1</v>
      </c>
      <c r="K52" s="20">
        <v>1</v>
      </c>
      <c r="L52" s="20">
        <v>1</v>
      </c>
      <c r="M52" s="18" t="s">
        <v>291</v>
      </c>
      <c r="N52" s="21" t="s">
        <v>292</v>
      </c>
      <c r="O52" s="22">
        <v>61103722</v>
      </c>
      <c r="P52" s="21" t="s">
        <v>29</v>
      </c>
      <c r="Q52" s="23"/>
      <c r="R52" s="9">
        <f t="shared" si="5"/>
        <v>1</v>
      </c>
      <c r="S52" s="16">
        <f t="shared" si="1"/>
        <v>1</v>
      </c>
      <c r="T52" s="17">
        <f t="shared" si="2"/>
        <v>1</v>
      </c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5" x14ac:dyDescent="0.25">
      <c r="A53" s="9">
        <v>52</v>
      </c>
      <c r="B53" s="18" t="s">
        <v>77</v>
      </c>
      <c r="C53" s="18" t="s">
        <v>293</v>
      </c>
      <c r="D53" s="18" t="s">
        <v>294</v>
      </c>
      <c r="E53" s="18" t="s">
        <v>295</v>
      </c>
      <c r="F53" s="19">
        <v>0.17883101851851851</v>
      </c>
      <c r="G53" s="20">
        <v>0</v>
      </c>
      <c r="H53" s="20">
        <v>0</v>
      </c>
      <c r="I53" s="18" t="s">
        <v>75</v>
      </c>
      <c r="J53" s="20">
        <v>1</v>
      </c>
      <c r="K53" s="20">
        <v>1</v>
      </c>
      <c r="L53" s="20">
        <v>1</v>
      </c>
      <c r="M53" s="18" t="s">
        <v>58</v>
      </c>
      <c r="N53" s="21" t="s">
        <v>296</v>
      </c>
      <c r="O53" s="22">
        <v>60112720</v>
      </c>
      <c r="P53" s="21" t="s">
        <v>29</v>
      </c>
      <c r="Q53" s="23"/>
      <c r="R53" s="9">
        <f t="shared" si="5"/>
        <v>1</v>
      </c>
      <c r="S53" s="16">
        <f t="shared" si="1"/>
        <v>1</v>
      </c>
      <c r="T53" s="17">
        <f t="shared" si="2"/>
        <v>1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5" x14ac:dyDescent="0.25">
      <c r="A54" s="9">
        <v>53</v>
      </c>
      <c r="B54" s="9" t="s">
        <v>77</v>
      </c>
      <c r="C54" s="9" t="s">
        <v>297</v>
      </c>
      <c r="D54" s="9" t="s">
        <v>298</v>
      </c>
      <c r="E54" s="9" t="s">
        <v>299</v>
      </c>
      <c r="F54" s="34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23" t="s">
        <v>300</v>
      </c>
      <c r="O54" s="36">
        <v>77246293</v>
      </c>
      <c r="P54" s="23" t="s">
        <v>21</v>
      </c>
      <c r="Q54" s="23" t="s">
        <v>300</v>
      </c>
      <c r="R54" s="9">
        <f t="shared" si="5"/>
        <v>0</v>
      </c>
      <c r="S54" s="16">
        <f t="shared" si="1"/>
        <v>0</v>
      </c>
      <c r="T54" s="17">
        <f t="shared" si="2"/>
        <v>0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5" x14ac:dyDescent="0.25">
      <c r="A55" s="9">
        <v>54</v>
      </c>
      <c r="B55" s="18" t="s">
        <v>77</v>
      </c>
      <c r="C55" s="18" t="s">
        <v>301</v>
      </c>
      <c r="D55" s="18" t="s">
        <v>302</v>
      </c>
      <c r="E55" s="18" t="s">
        <v>303</v>
      </c>
      <c r="F55" s="19">
        <v>0.20568287037037036</v>
      </c>
      <c r="G55" s="20">
        <v>0</v>
      </c>
      <c r="H55" s="18" t="s">
        <v>57</v>
      </c>
      <c r="I55" s="18" t="s">
        <v>57</v>
      </c>
      <c r="J55" s="18" t="s">
        <v>304</v>
      </c>
      <c r="K55" s="18" t="s">
        <v>305</v>
      </c>
      <c r="L55" s="18" t="s">
        <v>305</v>
      </c>
      <c r="M55" s="18" t="s">
        <v>306</v>
      </c>
      <c r="N55" s="21" t="s">
        <v>307</v>
      </c>
      <c r="O55" s="22">
        <v>73689951</v>
      </c>
      <c r="P55" s="21" t="s">
        <v>29</v>
      </c>
      <c r="Q55" s="23"/>
      <c r="R55" s="9">
        <v>1</v>
      </c>
      <c r="S55" s="16">
        <f t="shared" si="1"/>
        <v>1</v>
      </c>
      <c r="T55" s="17">
        <f t="shared" si="2"/>
        <v>1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5" x14ac:dyDescent="0.25">
      <c r="A56" s="9">
        <v>55</v>
      </c>
      <c r="B56" s="9" t="s">
        <v>77</v>
      </c>
      <c r="C56" s="9" t="s">
        <v>308</v>
      </c>
      <c r="D56" s="9" t="s">
        <v>309</v>
      </c>
      <c r="E56" s="9" t="s">
        <v>310</v>
      </c>
      <c r="F56" s="34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23" t="s">
        <v>311</v>
      </c>
      <c r="O56" s="36">
        <v>73664582</v>
      </c>
      <c r="P56" s="23" t="s">
        <v>21</v>
      </c>
      <c r="Q56" s="15" t="s">
        <v>312</v>
      </c>
      <c r="R56" s="9">
        <f>IF(K56=100%,1,0)</f>
        <v>0</v>
      </c>
      <c r="S56" s="16">
        <f t="shared" si="1"/>
        <v>0</v>
      </c>
      <c r="T56" s="17">
        <f t="shared" si="2"/>
        <v>0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5" x14ac:dyDescent="0.25">
      <c r="A57" s="9">
        <v>56</v>
      </c>
      <c r="B57" s="10" t="s">
        <v>77</v>
      </c>
      <c r="C57" s="10" t="s">
        <v>313</v>
      </c>
      <c r="D57" s="10" t="s">
        <v>314</v>
      </c>
      <c r="E57" s="10" t="s">
        <v>315</v>
      </c>
      <c r="F57" s="11">
        <v>5.3229166666666668E-2</v>
      </c>
      <c r="G57" s="12">
        <v>0</v>
      </c>
      <c r="H57" s="12">
        <v>0</v>
      </c>
      <c r="I57" s="10" t="s">
        <v>186</v>
      </c>
      <c r="J57" s="10" t="s">
        <v>316</v>
      </c>
      <c r="K57" s="10" t="s">
        <v>317</v>
      </c>
      <c r="L57" s="10" t="s">
        <v>317</v>
      </c>
      <c r="M57" s="10" t="s">
        <v>318</v>
      </c>
      <c r="N57" s="13" t="s">
        <v>319</v>
      </c>
      <c r="O57" s="14">
        <v>65280500</v>
      </c>
      <c r="P57" s="13" t="s">
        <v>21</v>
      </c>
      <c r="Q57" s="15" t="s">
        <v>320</v>
      </c>
      <c r="R57" s="9">
        <v>1</v>
      </c>
      <c r="S57" s="16">
        <f t="shared" si="1"/>
        <v>0</v>
      </c>
      <c r="T57" s="17">
        <f t="shared" si="2"/>
        <v>0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5" x14ac:dyDescent="0.25">
      <c r="A58" s="9">
        <v>57</v>
      </c>
      <c r="B58" s="9" t="s">
        <v>77</v>
      </c>
      <c r="C58" s="9" t="s">
        <v>321</v>
      </c>
      <c r="D58" s="9" t="s">
        <v>322</v>
      </c>
      <c r="E58" s="9" t="s">
        <v>323</v>
      </c>
      <c r="F58" s="34">
        <v>5.559027777777778E-2</v>
      </c>
      <c r="G58" s="35">
        <v>0</v>
      </c>
      <c r="H58" s="35">
        <v>0</v>
      </c>
      <c r="I58" s="35">
        <v>0</v>
      </c>
      <c r="J58" s="35">
        <v>0</v>
      </c>
      <c r="K58" s="35">
        <v>1</v>
      </c>
      <c r="L58" s="35">
        <v>1</v>
      </c>
      <c r="M58" s="38" t="s">
        <v>324</v>
      </c>
      <c r="N58" s="23" t="s">
        <v>325</v>
      </c>
      <c r="O58" s="36">
        <v>74046629</v>
      </c>
      <c r="P58" s="23" t="s">
        <v>29</v>
      </c>
      <c r="Q58" s="23"/>
      <c r="R58" s="9">
        <f t="shared" ref="R58:R65" si="6">IF(K58=100%,1,0)</f>
        <v>1</v>
      </c>
      <c r="S58" s="16">
        <f t="shared" si="1"/>
        <v>1</v>
      </c>
      <c r="T58" s="17">
        <f t="shared" si="2"/>
        <v>1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5" x14ac:dyDescent="0.25">
      <c r="A59" s="9">
        <v>58</v>
      </c>
      <c r="B59" s="18" t="s">
        <v>77</v>
      </c>
      <c r="C59" s="18" t="s">
        <v>326</v>
      </c>
      <c r="D59" s="18" t="s">
        <v>327</v>
      </c>
      <c r="E59" s="18" t="s">
        <v>328</v>
      </c>
      <c r="F59" s="19">
        <v>5.9965277777777777E-2</v>
      </c>
      <c r="G59" s="20">
        <v>0</v>
      </c>
      <c r="H59" s="20">
        <v>0</v>
      </c>
      <c r="I59" s="18" t="s">
        <v>186</v>
      </c>
      <c r="J59" s="20">
        <v>1</v>
      </c>
      <c r="K59" s="20">
        <v>1</v>
      </c>
      <c r="L59" s="20">
        <v>1</v>
      </c>
      <c r="M59" s="18" t="s">
        <v>329</v>
      </c>
      <c r="N59" s="21" t="s">
        <v>330</v>
      </c>
      <c r="O59" s="22">
        <v>76393105</v>
      </c>
      <c r="P59" s="21" t="s">
        <v>29</v>
      </c>
      <c r="Q59" s="23"/>
      <c r="R59" s="9">
        <f t="shared" si="6"/>
        <v>1</v>
      </c>
      <c r="S59" s="16">
        <f t="shared" si="1"/>
        <v>1</v>
      </c>
      <c r="T59" s="17">
        <f t="shared" si="2"/>
        <v>1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5" x14ac:dyDescent="0.25">
      <c r="A60" s="9">
        <v>59</v>
      </c>
      <c r="B60" s="18" t="s">
        <v>77</v>
      </c>
      <c r="C60" s="18" t="s">
        <v>331</v>
      </c>
      <c r="D60" s="18" t="s">
        <v>332</v>
      </c>
      <c r="E60" s="18" t="s">
        <v>333</v>
      </c>
      <c r="F60" s="19">
        <v>4.4247685185185189E-2</v>
      </c>
      <c r="G60" s="18" t="s">
        <v>285</v>
      </c>
      <c r="H60" s="18" t="s">
        <v>334</v>
      </c>
      <c r="I60" s="18" t="s">
        <v>334</v>
      </c>
      <c r="J60" s="20">
        <v>1</v>
      </c>
      <c r="K60" s="20">
        <v>1</v>
      </c>
      <c r="L60" s="20">
        <v>1</v>
      </c>
      <c r="M60" s="18" t="s">
        <v>335</v>
      </c>
      <c r="N60" s="21" t="s">
        <v>336</v>
      </c>
      <c r="O60" s="22">
        <v>61116349</v>
      </c>
      <c r="P60" s="21" t="s">
        <v>29</v>
      </c>
      <c r="Q60" s="23"/>
      <c r="R60" s="9">
        <f t="shared" si="6"/>
        <v>1</v>
      </c>
      <c r="S60" s="16">
        <f t="shared" si="1"/>
        <v>1</v>
      </c>
      <c r="T60" s="17">
        <f t="shared" si="2"/>
        <v>1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5" x14ac:dyDescent="0.25">
      <c r="A61" s="9">
        <v>60</v>
      </c>
      <c r="B61" s="18" t="s">
        <v>77</v>
      </c>
      <c r="C61" s="18" t="s">
        <v>337</v>
      </c>
      <c r="D61" s="18" t="s">
        <v>338</v>
      </c>
      <c r="E61" s="18" t="s">
        <v>339</v>
      </c>
      <c r="F61" s="19">
        <v>0.15703703703703703</v>
      </c>
      <c r="G61" s="20">
        <v>1</v>
      </c>
      <c r="H61" s="20">
        <v>1</v>
      </c>
      <c r="I61" s="20">
        <v>1</v>
      </c>
      <c r="J61" s="20">
        <v>1</v>
      </c>
      <c r="K61" s="20">
        <v>1</v>
      </c>
      <c r="L61" s="20">
        <v>1</v>
      </c>
      <c r="M61" s="18" t="s">
        <v>340</v>
      </c>
      <c r="N61" s="21" t="s">
        <v>341</v>
      </c>
      <c r="O61" s="22">
        <v>65603474</v>
      </c>
      <c r="P61" s="21" t="s">
        <v>29</v>
      </c>
      <c r="Q61" s="39"/>
      <c r="R61" s="9">
        <f t="shared" si="6"/>
        <v>1</v>
      </c>
      <c r="S61" s="16">
        <f t="shared" si="1"/>
        <v>1</v>
      </c>
      <c r="T61" s="17">
        <f t="shared" si="2"/>
        <v>1</v>
      </c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5" x14ac:dyDescent="0.25">
      <c r="A62" s="9">
        <v>61</v>
      </c>
      <c r="B62" s="24" t="s">
        <v>77</v>
      </c>
      <c r="C62" s="24" t="s">
        <v>342</v>
      </c>
      <c r="D62" s="24" t="s">
        <v>343</v>
      </c>
      <c r="E62" s="24" t="s">
        <v>344</v>
      </c>
      <c r="F62" s="25">
        <v>2.2511574074074073E-2</v>
      </c>
      <c r="G62" s="26">
        <v>0</v>
      </c>
      <c r="H62" s="26">
        <v>0</v>
      </c>
      <c r="I62" s="26">
        <v>0</v>
      </c>
      <c r="J62" s="24" t="s">
        <v>345</v>
      </c>
      <c r="K62" s="24" t="s">
        <v>345</v>
      </c>
      <c r="L62" s="24" t="s">
        <v>345</v>
      </c>
      <c r="M62" s="26">
        <v>0</v>
      </c>
      <c r="N62" s="27" t="s">
        <v>346</v>
      </c>
      <c r="O62" s="28">
        <v>76489243</v>
      </c>
      <c r="P62" s="27" t="s">
        <v>21</v>
      </c>
      <c r="Q62" s="15" t="s">
        <v>347</v>
      </c>
      <c r="R62" s="9">
        <f t="shared" si="6"/>
        <v>0</v>
      </c>
      <c r="S62" s="16">
        <f t="shared" si="1"/>
        <v>0</v>
      </c>
      <c r="T62" s="17">
        <f t="shared" si="2"/>
        <v>0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5" x14ac:dyDescent="0.25">
      <c r="A63" s="9">
        <v>62</v>
      </c>
      <c r="B63" s="9" t="s">
        <v>77</v>
      </c>
      <c r="C63" s="9" t="s">
        <v>348</v>
      </c>
      <c r="D63" s="9" t="s">
        <v>349</v>
      </c>
      <c r="E63" s="9" t="s">
        <v>350</v>
      </c>
      <c r="F63" s="34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23" t="s">
        <v>351</v>
      </c>
      <c r="O63" s="36">
        <v>69750428</v>
      </c>
      <c r="P63" s="23" t="s">
        <v>21</v>
      </c>
      <c r="Q63" s="15" t="s">
        <v>352</v>
      </c>
      <c r="R63" s="9">
        <f t="shared" si="6"/>
        <v>0</v>
      </c>
      <c r="S63" s="16">
        <f t="shared" si="1"/>
        <v>0</v>
      </c>
      <c r="T63" s="17">
        <f t="shared" si="2"/>
        <v>0</v>
      </c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5" x14ac:dyDescent="0.25">
      <c r="A64" s="9">
        <v>63</v>
      </c>
      <c r="B64" s="18" t="s">
        <v>77</v>
      </c>
      <c r="C64" s="18" t="s">
        <v>353</v>
      </c>
      <c r="D64" s="18" t="s">
        <v>354</v>
      </c>
      <c r="E64" s="18" t="s">
        <v>355</v>
      </c>
      <c r="F64" s="19">
        <v>7.0949074074074074E-3</v>
      </c>
      <c r="G64" s="20">
        <v>0</v>
      </c>
      <c r="H64" s="18" t="s">
        <v>356</v>
      </c>
      <c r="I64" s="18" t="s">
        <v>356</v>
      </c>
      <c r="J64" s="18" t="s">
        <v>356</v>
      </c>
      <c r="K64" s="18" t="s">
        <v>356</v>
      </c>
      <c r="L64" s="18" t="s">
        <v>356</v>
      </c>
      <c r="M64" s="20">
        <v>0</v>
      </c>
      <c r="N64" s="21" t="s">
        <v>357</v>
      </c>
      <c r="O64" s="22">
        <v>72744703</v>
      </c>
      <c r="P64" s="21" t="s">
        <v>29</v>
      </c>
      <c r="Q64" s="23"/>
      <c r="R64" s="9">
        <f t="shared" si="6"/>
        <v>0</v>
      </c>
      <c r="S64" s="16">
        <f t="shared" si="1"/>
        <v>1</v>
      </c>
      <c r="T64" s="17">
        <f t="shared" si="2"/>
        <v>0</v>
      </c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5" x14ac:dyDescent="0.25">
      <c r="A65" s="9">
        <v>64</v>
      </c>
      <c r="B65" s="24" t="s">
        <v>77</v>
      </c>
      <c r="C65" s="24" t="s">
        <v>358</v>
      </c>
      <c r="D65" s="24" t="s">
        <v>359</v>
      </c>
      <c r="E65" s="24" t="s">
        <v>360</v>
      </c>
      <c r="F65" s="25">
        <v>0.23005787037037037</v>
      </c>
      <c r="G65" s="26">
        <v>0</v>
      </c>
      <c r="H65" s="26">
        <v>0</v>
      </c>
      <c r="I65" s="26">
        <v>0</v>
      </c>
      <c r="J65" s="26">
        <v>1</v>
      </c>
      <c r="K65" s="26">
        <v>1</v>
      </c>
      <c r="L65" s="26">
        <v>1</v>
      </c>
      <c r="M65" s="26">
        <v>1</v>
      </c>
      <c r="N65" s="27" t="s">
        <v>361</v>
      </c>
      <c r="O65" s="28">
        <v>73432575</v>
      </c>
      <c r="P65" s="27" t="s">
        <v>21</v>
      </c>
      <c r="Q65" s="15" t="s">
        <v>362</v>
      </c>
      <c r="R65" s="9">
        <f t="shared" si="6"/>
        <v>1</v>
      </c>
      <c r="S65" s="16">
        <f t="shared" si="1"/>
        <v>0</v>
      </c>
      <c r="T65" s="17">
        <f t="shared" si="2"/>
        <v>0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5" x14ac:dyDescent="0.25">
      <c r="A66" s="9">
        <v>65</v>
      </c>
      <c r="B66" s="24" t="s">
        <v>77</v>
      </c>
      <c r="C66" s="24" t="s">
        <v>363</v>
      </c>
      <c r="D66" s="24" t="s">
        <v>364</v>
      </c>
      <c r="E66" s="24" t="s">
        <v>365</v>
      </c>
      <c r="F66" s="25">
        <v>0.14281250000000001</v>
      </c>
      <c r="G66" s="26">
        <v>0</v>
      </c>
      <c r="H66" s="26">
        <v>0</v>
      </c>
      <c r="I66" s="26">
        <v>0</v>
      </c>
      <c r="J66" s="24" t="s">
        <v>366</v>
      </c>
      <c r="K66" s="24" t="s">
        <v>366</v>
      </c>
      <c r="L66" s="24" t="s">
        <v>366</v>
      </c>
      <c r="M66" s="24" t="s">
        <v>367</v>
      </c>
      <c r="N66" s="27" t="s">
        <v>368</v>
      </c>
      <c r="O66" s="28">
        <v>75256740</v>
      </c>
      <c r="P66" s="27" t="s">
        <v>21</v>
      </c>
      <c r="Q66" s="15" t="s">
        <v>369</v>
      </c>
      <c r="R66" s="9">
        <v>1</v>
      </c>
      <c r="S66" s="16">
        <f t="shared" si="1"/>
        <v>0</v>
      </c>
      <c r="T66" s="17">
        <f t="shared" si="2"/>
        <v>0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5" x14ac:dyDescent="0.25">
      <c r="A67" s="9">
        <v>66</v>
      </c>
      <c r="B67" s="18" t="s">
        <v>77</v>
      </c>
      <c r="C67" s="18" t="s">
        <v>370</v>
      </c>
      <c r="D67" s="18" t="s">
        <v>371</v>
      </c>
      <c r="E67" s="18" t="s">
        <v>372</v>
      </c>
      <c r="F67" s="19">
        <v>0.2285648148148148</v>
      </c>
      <c r="G67" s="20">
        <v>0</v>
      </c>
      <c r="H67" s="18" t="s">
        <v>186</v>
      </c>
      <c r="I67" s="18" t="s">
        <v>186</v>
      </c>
      <c r="J67" s="18" t="s">
        <v>152</v>
      </c>
      <c r="K67" s="18" t="s">
        <v>152</v>
      </c>
      <c r="L67" s="18" t="s">
        <v>152</v>
      </c>
      <c r="M67" s="18" t="s">
        <v>373</v>
      </c>
      <c r="N67" s="21" t="s">
        <v>374</v>
      </c>
      <c r="O67" s="22">
        <v>75860223</v>
      </c>
      <c r="P67" s="21" t="s">
        <v>29</v>
      </c>
      <c r="Q67" s="23"/>
      <c r="R67" s="9">
        <v>1</v>
      </c>
      <c r="S67" s="16">
        <f t="shared" si="1"/>
        <v>1</v>
      </c>
      <c r="T67" s="17">
        <f t="shared" si="2"/>
        <v>1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5" x14ac:dyDescent="0.25">
      <c r="A68" s="9">
        <v>67</v>
      </c>
      <c r="B68" s="18" t="s">
        <v>77</v>
      </c>
      <c r="C68" s="18" t="s">
        <v>375</v>
      </c>
      <c r="D68" s="18" t="s">
        <v>376</v>
      </c>
      <c r="E68" s="18" t="s">
        <v>377</v>
      </c>
      <c r="F68" s="19">
        <v>0.10594907407407407</v>
      </c>
      <c r="G68" s="20">
        <v>0</v>
      </c>
      <c r="H68" s="20">
        <v>0</v>
      </c>
      <c r="I68" s="18" t="s">
        <v>137</v>
      </c>
      <c r="J68" s="18" t="s">
        <v>378</v>
      </c>
      <c r="K68" s="20">
        <v>1</v>
      </c>
      <c r="L68" s="20">
        <v>1</v>
      </c>
      <c r="M68" s="18" t="s">
        <v>379</v>
      </c>
      <c r="N68" s="21" t="s">
        <v>380</v>
      </c>
      <c r="O68" s="22">
        <v>76708781</v>
      </c>
      <c r="P68" s="21" t="s">
        <v>29</v>
      </c>
      <c r="Q68" s="23"/>
      <c r="R68" s="9">
        <f t="shared" ref="R68:R75" si="7">IF(K68=100%,1,0)</f>
        <v>1</v>
      </c>
      <c r="S68" s="16">
        <f t="shared" si="1"/>
        <v>1</v>
      </c>
      <c r="T68" s="17">
        <f t="shared" si="2"/>
        <v>1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5" x14ac:dyDescent="0.25">
      <c r="A69" s="9">
        <v>68</v>
      </c>
      <c r="B69" s="9" t="s">
        <v>77</v>
      </c>
      <c r="C69" s="9" t="s">
        <v>381</v>
      </c>
      <c r="D69" s="9" t="s">
        <v>382</v>
      </c>
      <c r="E69" s="9" t="s">
        <v>383</v>
      </c>
      <c r="F69" s="34">
        <v>9.5300925925925928E-2</v>
      </c>
      <c r="G69" s="35">
        <v>0</v>
      </c>
      <c r="H69" s="35">
        <v>0</v>
      </c>
      <c r="I69" s="35">
        <v>0</v>
      </c>
      <c r="J69" s="35">
        <v>0</v>
      </c>
      <c r="K69" s="35">
        <v>1</v>
      </c>
      <c r="L69" s="35">
        <v>1</v>
      </c>
      <c r="M69" s="38" t="s">
        <v>384</v>
      </c>
      <c r="N69" s="23" t="s">
        <v>385</v>
      </c>
      <c r="O69" s="36">
        <v>75834260</v>
      </c>
      <c r="P69" s="23" t="s">
        <v>21</v>
      </c>
      <c r="Q69" s="15" t="s">
        <v>386</v>
      </c>
      <c r="R69" s="9">
        <f t="shared" si="7"/>
        <v>1</v>
      </c>
      <c r="S69" s="16">
        <f t="shared" si="1"/>
        <v>0</v>
      </c>
      <c r="T69" s="17">
        <f t="shared" si="2"/>
        <v>0</v>
      </c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5" x14ac:dyDescent="0.25">
      <c r="A70" s="9">
        <v>69</v>
      </c>
      <c r="B70" s="18" t="s">
        <v>77</v>
      </c>
      <c r="C70" s="18" t="s">
        <v>387</v>
      </c>
      <c r="D70" s="18" t="s">
        <v>314</v>
      </c>
      <c r="E70" s="18" t="s">
        <v>388</v>
      </c>
      <c r="F70" s="19">
        <v>0.21145833333333333</v>
      </c>
      <c r="G70" s="20">
        <v>0</v>
      </c>
      <c r="H70" s="20">
        <v>0</v>
      </c>
      <c r="I70" s="18" t="s">
        <v>389</v>
      </c>
      <c r="J70" s="20">
        <v>1</v>
      </c>
      <c r="K70" s="20">
        <v>1</v>
      </c>
      <c r="L70" s="20">
        <v>1</v>
      </c>
      <c r="M70" s="18" t="s">
        <v>390</v>
      </c>
      <c r="N70" s="21" t="s">
        <v>391</v>
      </c>
      <c r="O70" s="22">
        <v>68150609</v>
      </c>
      <c r="P70" s="21" t="s">
        <v>29</v>
      </c>
      <c r="Q70" s="23"/>
      <c r="R70" s="9">
        <f t="shared" si="7"/>
        <v>1</v>
      </c>
      <c r="S70" s="16">
        <f t="shared" si="1"/>
        <v>1</v>
      </c>
      <c r="T70" s="17">
        <f t="shared" si="2"/>
        <v>1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5" x14ac:dyDescent="0.25">
      <c r="A71" s="9">
        <v>70</v>
      </c>
      <c r="B71" s="10" t="s">
        <v>77</v>
      </c>
      <c r="C71" s="10" t="s">
        <v>392</v>
      </c>
      <c r="D71" s="10" t="s">
        <v>393</v>
      </c>
      <c r="E71" s="10" t="s">
        <v>394</v>
      </c>
      <c r="F71" s="11">
        <v>0.17101851851851851</v>
      </c>
      <c r="G71" s="12">
        <v>0</v>
      </c>
      <c r="H71" s="12">
        <v>0</v>
      </c>
      <c r="I71" s="12">
        <v>0.33</v>
      </c>
      <c r="J71" s="12">
        <v>1</v>
      </c>
      <c r="K71" s="12">
        <v>1</v>
      </c>
      <c r="L71" s="12">
        <v>1</v>
      </c>
      <c r="M71" s="10" t="s">
        <v>395</v>
      </c>
      <c r="N71" s="13" t="s">
        <v>396</v>
      </c>
      <c r="O71" s="14">
        <v>65529200</v>
      </c>
      <c r="P71" s="13" t="s">
        <v>21</v>
      </c>
      <c r="Q71" s="15" t="s">
        <v>397</v>
      </c>
      <c r="R71" s="9">
        <f t="shared" si="7"/>
        <v>1</v>
      </c>
      <c r="S71" s="16">
        <f t="shared" si="1"/>
        <v>0</v>
      </c>
      <c r="T71" s="17">
        <f t="shared" si="2"/>
        <v>0</v>
      </c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5" x14ac:dyDescent="0.25">
      <c r="A72" s="9">
        <v>71</v>
      </c>
      <c r="B72" s="18" t="s">
        <v>77</v>
      </c>
      <c r="C72" s="18" t="s">
        <v>398</v>
      </c>
      <c r="D72" s="18" t="s">
        <v>399</v>
      </c>
      <c r="E72" s="18" t="s">
        <v>400</v>
      </c>
      <c r="F72" s="19">
        <v>0.16243055555555555</v>
      </c>
      <c r="G72" s="20">
        <v>0</v>
      </c>
      <c r="H72" s="20">
        <v>0</v>
      </c>
      <c r="I72" s="20">
        <v>0</v>
      </c>
      <c r="J72" s="20">
        <v>1</v>
      </c>
      <c r="K72" s="20">
        <v>1</v>
      </c>
      <c r="L72" s="20">
        <v>1</v>
      </c>
      <c r="M72" s="18" t="s">
        <v>401</v>
      </c>
      <c r="N72" s="21" t="s">
        <v>402</v>
      </c>
      <c r="O72" s="22">
        <v>73715015</v>
      </c>
      <c r="P72" s="21" t="s">
        <v>29</v>
      </c>
      <c r="Q72" s="23"/>
      <c r="R72" s="9">
        <f t="shared" si="7"/>
        <v>1</v>
      </c>
      <c r="S72" s="16">
        <f t="shared" si="1"/>
        <v>1</v>
      </c>
      <c r="T72" s="17">
        <f t="shared" si="2"/>
        <v>1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5" x14ac:dyDescent="0.25">
      <c r="A73" s="9">
        <v>72</v>
      </c>
      <c r="B73" s="18" t="s">
        <v>77</v>
      </c>
      <c r="C73" s="18" t="s">
        <v>403</v>
      </c>
      <c r="D73" s="18" t="s">
        <v>404</v>
      </c>
      <c r="E73" s="18" t="s">
        <v>405</v>
      </c>
      <c r="F73" s="19">
        <v>2.1782407407407407E-2</v>
      </c>
      <c r="G73" s="20">
        <v>0</v>
      </c>
      <c r="H73" s="20">
        <v>0</v>
      </c>
      <c r="I73" s="20">
        <v>0</v>
      </c>
      <c r="J73" s="18" t="s">
        <v>130</v>
      </c>
      <c r="K73" s="18" t="s">
        <v>130</v>
      </c>
      <c r="L73" s="18" t="s">
        <v>130</v>
      </c>
      <c r="M73" s="18" t="s">
        <v>406</v>
      </c>
      <c r="N73" s="21" t="s">
        <v>407</v>
      </c>
      <c r="O73" s="22">
        <v>77148908</v>
      </c>
      <c r="P73" s="21" t="s">
        <v>29</v>
      </c>
      <c r="Q73" s="23"/>
      <c r="R73" s="9">
        <f t="shared" si="7"/>
        <v>0</v>
      </c>
      <c r="S73" s="16">
        <f t="shared" si="1"/>
        <v>1</v>
      </c>
      <c r="T73" s="17">
        <f t="shared" si="2"/>
        <v>0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5" x14ac:dyDescent="0.25">
      <c r="A74" s="9">
        <v>73</v>
      </c>
      <c r="B74" s="9" t="s">
        <v>77</v>
      </c>
      <c r="C74" s="9" t="s">
        <v>408</v>
      </c>
      <c r="D74" s="9" t="s">
        <v>409</v>
      </c>
      <c r="E74" s="9" t="s">
        <v>410</v>
      </c>
      <c r="F74" s="34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23" t="s">
        <v>411</v>
      </c>
      <c r="O74" s="36">
        <v>79662859</v>
      </c>
      <c r="P74" s="23" t="s">
        <v>21</v>
      </c>
      <c r="Q74" s="15" t="s">
        <v>412</v>
      </c>
      <c r="R74" s="9">
        <f t="shared" si="7"/>
        <v>0</v>
      </c>
      <c r="S74" s="16">
        <f t="shared" si="1"/>
        <v>0</v>
      </c>
      <c r="T74" s="17">
        <f t="shared" si="2"/>
        <v>0</v>
      </c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5" x14ac:dyDescent="0.25">
      <c r="A75" s="9">
        <v>74</v>
      </c>
      <c r="B75" s="10" t="s">
        <v>77</v>
      </c>
      <c r="C75" s="10" t="s">
        <v>413</v>
      </c>
      <c r="D75" s="10" t="s">
        <v>414</v>
      </c>
      <c r="E75" s="10" t="s">
        <v>415</v>
      </c>
      <c r="F75" s="11">
        <v>0.26077546296296295</v>
      </c>
      <c r="G75" s="12">
        <v>0</v>
      </c>
      <c r="H75" s="12">
        <v>0</v>
      </c>
      <c r="I75" s="10" t="s">
        <v>137</v>
      </c>
      <c r="J75" s="12">
        <v>1</v>
      </c>
      <c r="K75" s="12">
        <v>1</v>
      </c>
      <c r="L75" s="12">
        <v>1</v>
      </c>
      <c r="M75" s="10" t="s">
        <v>416</v>
      </c>
      <c r="N75" s="13" t="s">
        <v>417</v>
      </c>
      <c r="O75" s="14">
        <v>70301655</v>
      </c>
      <c r="P75" s="13" t="s">
        <v>21</v>
      </c>
      <c r="Q75" s="15" t="s">
        <v>418</v>
      </c>
      <c r="R75" s="9">
        <f t="shared" si="7"/>
        <v>1</v>
      </c>
      <c r="S75" s="16">
        <f t="shared" si="1"/>
        <v>0</v>
      </c>
      <c r="T75" s="17">
        <f t="shared" si="2"/>
        <v>0</v>
      </c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5" x14ac:dyDescent="0.25">
      <c r="A76" s="9">
        <v>75</v>
      </c>
      <c r="B76" s="18" t="s">
        <v>77</v>
      </c>
      <c r="C76" s="18" t="s">
        <v>419</v>
      </c>
      <c r="D76" s="18" t="s">
        <v>420</v>
      </c>
      <c r="E76" s="18" t="s">
        <v>421</v>
      </c>
      <c r="F76" s="19">
        <v>2.7222222222222221E-2</v>
      </c>
      <c r="G76" s="20">
        <v>0</v>
      </c>
      <c r="H76" s="20">
        <v>0</v>
      </c>
      <c r="I76" s="20">
        <v>0</v>
      </c>
      <c r="J76" s="18" t="s">
        <v>152</v>
      </c>
      <c r="K76" s="18" t="s">
        <v>152</v>
      </c>
      <c r="L76" s="18" t="s">
        <v>152</v>
      </c>
      <c r="M76" s="18" t="s">
        <v>422</v>
      </c>
      <c r="N76" s="21" t="s">
        <v>423</v>
      </c>
      <c r="O76" s="22">
        <v>69902008</v>
      </c>
      <c r="P76" s="21" t="s">
        <v>29</v>
      </c>
      <c r="Q76" s="23"/>
      <c r="R76" s="9">
        <v>1</v>
      </c>
      <c r="S76" s="16">
        <f t="shared" si="1"/>
        <v>1</v>
      </c>
      <c r="T76" s="17">
        <f t="shared" si="2"/>
        <v>1</v>
      </c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5" x14ac:dyDescent="0.25">
      <c r="A77" s="9">
        <v>76</v>
      </c>
      <c r="B77" s="18" t="s">
        <v>77</v>
      </c>
      <c r="C77" s="18" t="s">
        <v>424</v>
      </c>
      <c r="D77" s="18" t="s">
        <v>425</v>
      </c>
      <c r="E77" s="18" t="s">
        <v>426</v>
      </c>
      <c r="F77" s="19">
        <v>0.31616898148148148</v>
      </c>
      <c r="G77" s="20">
        <v>0</v>
      </c>
      <c r="H77" s="20">
        <v>0</v>
      </c>
      <c r="I77" s="20">
        <v>0</v>
      </c>
      <c r="J77" s="18" t="s">
        <v>427</v>
      </c>
      <c r="K77" s="18" t="s">
        <v>427</v>
      </c>
      <c r="L77" s="18" t="s">
        <v>427</v>
      </c>
      <c r="M77" s="18" t="s">
        <v>428</v>
      </c>
      <c r="N77" s="21" t="s">
        <v>429</v>
      </c>
      <c r="O77" s="22">
        <v>73019958</v>
      </c>
      <c r="P77" s="21" t="s">
        <v>29</v>
      </c>
      <c r="Q77" s="23"/>
      <c r="R77" s="9">
        <v>1</v>
      </c>
      <c r="S77" s="16">
        <f t="shared" si="1"/>
        <v>1</v>
      </c>
      <c r="T77" s="17">
        <f t="shared" si="2"/>
        <v>1</v>
      </c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5" x14ac:dyDescent="0.25">
      <c r="A78" s="9">
        <v>77</v>
      </c>
      <c r="B78" s="9" t="s">
        <v>77</v>
      </c>
      <c r="C78" s="9" t="s">
        <v>430</v>
      </c>
      <c r="D78" s="9" t="s">
        <v>431</v>
      </c>
      <c r="E78" s="9" t="s">
        <v>432</v>
      </c>
      <c r="F78" s="34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23" t="s">
        <v>433</v>
      </c>
      <c r="O78" s="36">
        <v>63551386</v>
      </c>
      <c r="P78" s="23" t="s">
        <v>21</v>
      </c>
      <c r="Q78" s="15" t="s">
        <v>434</v>
      </c>
      <c r="R78" s="9">
        <f t="shared" ref="R78:R79" si="8">IF(K78=100%,1,0)</f>
        <v>0</v>
      </c>
      <c r="S78" s="16">
        <f t="shared" si="1"/>
        <v>0</v>
      </c>
      <c r="T78" s="17">
        <f t="shared" si="2"/>
        <v>0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5" x14ac:dyDescent="0.25">
      <c r="A79" s="9">
        <v>78</v>
      </c>
      <c r="B79" s="9" t="s">
        <v>77</v>
      </c>
      <c r="C79" s="9" t="s">
        <v>435</v>
      </c>
      <c r="D79" s="9" t="s">
        <v>436</v>
      </c>
      <c r="E79" s="9" t="s">
        <v>437</v>
      </c>
      <c r="F79" s="34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23" t="s">
        <v>438</v>
      </c>
      <c r="O79" s="36">
        <v>72302618</v>
      </c>
      <c r="P79" s="23" t="s">
        <v>21</v>
      </c>
      <c r="Q79" s="15" t="s">
        <v>439</v>
      </c>
      <c r="R79" s="9">
        <f t="shared" si="8"/>
        <v>0</v>
      </c>
      <c r="S79" s="16">
        <f t="shared" si="1"/>
        <v>0</v>
      </c>
      <c r="T79" s="17">
        <f t="shared" si="2"/>
        <v>0</v>
      </c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5" x14ac:dyDescent="0.25">
      <c r="A80" s="9">
        <v>79</v>
      </c>
      <c r="B80" s="24" t="s">
        <v>77</v>
      </c>
      <c r="C80" s="24" t="s">
        <v>440</v>
      </c>
      <c r="D80" s="24" t="s">
        <v>441</v>
      </c>
      <c r="E80" s="24" t="s">
        <v>442</v>
      </c>
      <c r="F80" s="25">
        <v>2.6041666666666668E-2</v>
      </c>
      <c r="G80" s="26">
        <v>0</v>
      </c>
      <c r="H80" s="26">
        <v>0</v>
      </c>
      <c r="I80" s="26">
        <v>0</v>
      </c>
      <c r="J80" s="24" t="s">
        <v>443</v>
      </c>
      <c r="K80" s="24" t="s">
        <v>443</v>
      </c>
      <c r="L80" s="24" t="s">
        <v>443</v>
      </c>
      <c r="M80" s="26">
        <v>0</v>
      </c>
      <c r="N80" s="27" t="s">
        <v>444</v>
      </c>
      <c r="O80" s="28">
        <v>69735790</v>
      </c>
      <c r="P80" s="27" t="s">
        <v>21</v>
      </c>
      <c r="Q80" s="15" t="s">
        <v>445</v>
      </c>
      <c r="R80" s="9">
        <v>1</v>
      </c>
      <c r="S80" s="16">
        <f t="shared" si="1"/>
        <v>0</v>
      </c>
      <c r="T80" s="17">
        <f t="shared" si="2"/>
        <v>0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5" x14ac:dyDescent="0.25">
      <c r="A81" s="9">
        <v>80</v>
      </c>
      <c r="B81" s="18" t="s">
        <v>77</v>
      </c>
      <c r="C81" s="18" t="s">
        <v>446</v>
      </c>
      <c r="D81" s="18" t="s">
        <v>447</v>
      </c>
      <c r="E81" s="18" t="s">
        <v>448</v>
      </c>
      <c r="F81" s="19">
        <v>0.31525462962962963</v>
      </c>
      <c r="G81" s="20">
        <v>0</v>
      </c>
      <c r="H81" s="20">
        <v>0</v>
      </c>
      <c r="I81" s="20">
        <v>0</v>
      </c>
      <c r="J81" s="18" t="s">
        <v>449</v>
      </c>
      <c r="K81" s="18" t="s">
        <v>152</v>
      </c>
      <c r="L81" s="18" t="s">
        <v>152</v>
      </c>
      <c r="M81" s="18" t="s">
        <v>450</v>
      </c>
      <c r="N81" s="21" t="s">
        <v>451</v>
      </c>
      <c r="O81" s="22">
        <v>73716215</v>
      </c>
      <c r="P81" s="21" t="s">
        <v>29</v>
      </c>
      <c r="Q81" s="23"/>
      <c r="R81" s="9">
        <v>1</v>
      </c>
      <c r="S81" s="16">
        <f t="shared" si="1"/>
        <v>1</v>
      </c>
      <c r="T81" s="17">
        <f t="shared" si="2"/>
        <v>1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5" x14ac:dyDescent="0.25">
      <c r="A82" s="9">
        <v>81</v>
      </c>
      <c r="B82" s="18" t="s">
        <v>77</v>
      </c>
      <c r="C82" s="18" t="s">
        <v>452</v>
      </c>
      <c r="D82" s="18" t="s">
        <v>453</v>
      </c>
      <c r="E82" s="18" t="s">
        <v>454</v>
      </c>
      <c r="F82" s="19">
        <v>0.26210648148148147</v>
      </c>
      <c r="G82" s="20">
        <v>0</v>
      </c>
      <c r="H82" s="20">
        <v>0</v>
      </c>
      <c r="I82" s="18" t="s">
        <v>455</v>
      </c>
      <c r="J82" s="20">
        <v>1</v>
      </c>
      <c r="K82" s="20">
        <v>1</v>
      </c>
      <c r="L82" s="20">
        <v>1</v>
      </c>
      <c r="M82" s="18" t="s">
        <v>456</v>
      </c>
      <c r="N82" s="21" t="s">
        <v>457</v>
      </c>
      <c r="O82" s="22">
        <v>77582323</v>
      </c>
      <c r="P82" s="21" t="s">
        <v>29</v>
      </c>
      <c r="Q82" s="23"/>
      <c r="R82" s="9">
        <f t="shared" ref="R82:R100" si="9">IF(K82=100%,1,0)</f>
        <v>1</v>
      </c>
      <c r="S82" s="16">
        <f t="shared" si="1"/>
        <v>1</v>
      </c>
      <c r="T82" s="17">
        <f t="shared" si="2"/>
        <v>1</v>
      </c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5" x14ac:dyDescent="0.25">
      <c r="A83" s="9">
        <v>82</v>
      </c>
      <c r="B83" s="18" t="s">
        <v>77</v>
      </c>
      <c r="C83" s="18" t="s">
        <v>458</v>
      </c>
      <c r="D83" s="18" t="s">
        <v>441</v>
      </c>
      <c r="E83" s="18" t="s">
        <v>459</v>
      </c>
      <c r="F83" s="19">
        <v>0.11387731481481482</v>
      </c>
      <c r="G83" s="20">
        <v>0</v>
      </c>
      <c r="H83" s="18" t="s">
        <v>33</v>
      </c>
      <c r="I83" s="18" t="s">
        <v>75</v>
      </c>
      <c r="J83" s="20">
        <v>1</v>
      </c>
      <c r="K83" s="20">
        <v>1</v>
      </c>
      <c r="L83" s="20">
        <v>1</v>
      </c>
      <c r="M83" s="18" t="s">
        <v>460</v>
      </c>
      <c r="N83" s="21" t="s">
        <v>461</v>
      </c>
      <c r="O83" s="22">
        <v>75856343</v>
      </c>
      <c r="P83" s="21" t="s">
        <v>29</v>
      </c>
      <c r="Q83" s="23"/>
      <c r="R83" s="9">
        <f t="shared" si="9"/>
        <v>1</v>
      </c>
      <c r="S83" s="16">
        <f t="shared" si="1"/>
        <v>1</v>
      </c>
      <c r="T83" s="17">
        <f t="shared" si="2"/>
        <v>1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5" x14ac:dyDescent="0.25">
      <c r="A84" s="9">
        <v>83</v>
      </c>
      <c r="B84" s="10" t="s">
        <v>77</v>
      </c>
      <c r="C84" s="10" t="s">
        <v>462</v>
      </c>
      <c r="D84" s="10" t="s">
        <v>463</v>
      </c>
      <c r="E84" s="10" t="s">
        <v>464</v>
      </c>
      <c r="F84" s="11">
        <v>1.1574074074074075E-4</v>
      </c>
      <c r="G84" s="12">
        <v>0</v>
      </c>
      <c r="H84" s="12">
        <v>0</v>
      </c>
      <c r="I84" s="10" t="s">
        <v>33</v>
      </c>
      <c r="J84" s="10" t="s">
        <v>33</v>
      </c>
      <c r="K84" s="10" t="s">
        <v>33</v>
      </c>
      <c r="L84" s="10" t="s">
        <v>33</v>
      </c>
      <c r="M84" s="12">
        <v>0</v>
      </c>
      <c r="N84" s="13" t="s">
        <v>465</v>
      </c>
      <c r="O84" s="14">
        <v>67591980</v>
      </c>
      <c r="P84" s="13" t="s">
        <v>21</v>
      </c>
      <c r="Q84" s="15" t="s">
        <v>466</v>
      </c>
      <c r="R84" s="9">
        <f t="shared" si="9"/>
        <v>0</v>
      </c>
      <c r="S84" s="16">
        <f t="shared" si="1"/>
        <v>0</v>
      </c>
      <c r="T84" s="17">
        <f t="shared" si="2"/>
        <v>0</v>
      </c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5" x14ac:dyDescent="0.25">
      <c r="A85" s="9">
        <v>84</v>
      </c>
      <c r="B85" s="9" t="s">
        <v>77</v>
      </c>
      <c r="C85" s="9" t="s">
        <v>467</v>
      </c>
      <c r="D85" s="9" t="s">
        <v>468</v>
      </c>
      <c r="E85" s="9" t="s">
        <v>469</v>
      </c>
      <c r="F85" s="34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23" t="s">
        <v>470</v>
      </c>
      <c r="O85" s="36">
        <v>68638646</v>
      </c>
      <c r="P85" s="23" t="s">
        <v>21</v>
      </c>
      <c r="Q85" s="15" t="s">
        <v>471</v>
      </c>
      <c r="R85" s="9">
        <f t="shared" si="9"/>
        <v>0</v>
      </c>
      <c r="S85" s="16">
        <f t="shared" si="1"/>
        <v>0</v>
      </c>
      <c r="T85" s="17">
        <f t="shared" si="2"/>
        <v>0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5" x14ac:dyDescent="0.25">
      <c r="A86" s="9">
        <v>85</v>
      </c>
      <c r="B86" s="9" t="s">
        <v>77</v>
      </c>
      <c r="C86" s="9" t="s">
        <v>472</v>
      </c>
      <c r="D86" s="9" t="s">
        <v>473</v>
      </c>
      <c r="E86" s="9" t="s">
        <v>474</v>
      </c>
      <c r="F86" s="34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23" t="s">
        <v>475</v>
      </c>
      <c r="O86" s="36">
        <v>72559099</v>
      </c>
      <c r="P86" s="23" t="s">
        <v>29</v>
      </c>
      <c r="Q86" s="23"/>
      <c r="R86" s="9">
        <f t="shared" si="9"/>
        <v>0</v>
      </c>
      <c r="S86" s="16">
        <f t="shared" si="1"/>
        <v>1</v>
      </c>
      <c r="T86" s="17">
        <f t="shared" si="2"/>
        <v>0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5" x14ac:dyDescent="0.25">
      <c r="A87" s="9">
        <v>86</v>
      </c>
      <c r="B87" s="9" t="s">
        <v>77</v>
      </c>
      <c r="C87" s="9" t="s">
        <v>476</v>
      </c>
      <c r="D87" s="9" t="s">
        <v>477</v>
      </c>
      <c r="E87" s="9" t="s">
        <v>478</v>
      </c>
      <c r="F87" s="34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23" t="s">
        <v>479</v>
      </c>
      <c r="O87" s="36">
        <v>71964589</v>
      </c>
      <c r="P87" s="23" t="s">
        <v>21</v>
      </c>
      <c r="Q87" s="15" t="s">
        <v>480</v>
      </c>
      <c r="R87" s="9">
        <f t="shared" si="9"/>
        <v>0</v>
      </c>
      <c r="S87" s="16">
        <f t="shared" si="1"/>
        <v>0</v>
      </c>
      <c r="T87" s="17">
        <f t="shared" si="2"/>
        <v>0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5" x14ac:dyDescent="0.25">
      <c r="A88" s="9">
        <v>87</v>
      </c>
      <c r="B88" s="18" t="s">
        <v>77</v>
      </c>
      <c r="C88" s="18" t="s">
        <v>481</v>
      </c>
      <c r="D88" s="18" t="s">
        <v>482</v>
      </c>
      <c r="E88" s="18" t="s">
        <v>483</v>
      </c>
      <c r="F88" s="19">
        <v>7.1643518518518514E-3</v>
      </c>
      <c r="G88" s="20">
        <v>0</v>
      </c>
      <c r="H88" s="18" t="s">
        <v>137</v>
      </c>
      <c r="I88" s="18" t="s">
        <v>137</v>
      </c>
      <c r="J88" s="18" t="s">
        <v>130</v>
      </c>
      <c r="K88" s="18" t="s">
        <v>484</v>
      </c>
      <c r="L88" s="18" t="s">
        <v>484</v>
      </c>
      <c r="M88" s="18" t="s">
        <v>406</v>
      </c>
      <c r="N88" s="21" t="s">
        <v>485</v>
      </c>
      <c r="O88" s="22">
        <v>60616091</v>
      </c>
      <c r="P88" s="21" t="s">
        <v>29</v>
      </c>
      <c r="Q88" s="23"/>
      <c r="R88" s="9">
        <f t="shared" si="9"/>
        <v>0</v>
      </c>
      <c r="S88" s="16">
        <f t="shared" si="1"/>
        <v>1</v>
      </c>
      <c r="T88" s="17">
        <f t="shared" si="2"/>
        <v>0</v>
      </c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5" x14ac:dyDescent="0.25">
      <c r="A89" s="9">
        <v>88</v>
      </c>
      <c r="B89" s="9" t="s">
        <v>77</v>
      </c>
      <c r="C89" s="9" t="s">
        <v>486</v>
      </c>
      <c r="D89" s="9" t="s">
        <v>487</v>
      </c>
      <c r="E89" s="9" t="s">
        <v>488</v>
      </c>
      <c r="F89" s="34">
        <v>2.7777777777777778E-4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23" t="s">
        <v>489</v>
      </c>
      <c r="O89" s="36">
        <v>69306710</v>
      </c>
      <c r="P89" s="23" t="s">
        <v>29</v>
      </c>
      <c r="Q89" s="23"/>
      <c r="R89" s="9">
        <f t="shared" si="9"/>
        <v>0</v>
      </c>
      <c r="S89" s="16">
        <f t="shared" si="1"/>
        <v>1</v>
      </c>
      <c r="T89" s="17">
        <f t="shared" si="2"/>
        <v>0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5" x14ac:dyDescent="0.25">
      <c r="A90" s="9">
        <v>89</v>
      </c>
      <c r="B90" s="9" t="s">
        <v>77</v>
      </c>
      <c r="C90" s="9" t="s">
        <v>490</v>
      </c>
      <c r="D90" s="9" t="s">
        <v>491</v>
      </c>
      <c r="E90" s="9" t="s">
        <v>492</v>
      </c>
      <c r="F90" s="34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23" t="s">
        <v>493</v>
      </c>
      <c r="O90" s="36">
        <v>71160396</v>
      </c>
      <c r="P90" s="23" t="s">
        <v>29</v>
      </c>
      <c r="Q90" s="6"/>
      <c r="R90" s="9">
        <f t="shared" si="9"/>
        <v>0</v>
      </c>
      <c r="S90" s="16">
        <f t="shared" si="1"/>
        <v>1</v>
      </c>
      <c r="T90" s="17">
        <f t="shared" si="2"/>
        <v>0</v>
      </c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5" x14ac:dyDescent="0.25">
      <c r="A91" s="9">
        <v>90</v>
      </c>
      <c r="B91" s="18" t="s">
        <v>77</v>
      </c>
      <c r="C91" s="18" t="s">
        <v>494</v>
      </c>
      <c r="D91" s="18" t="s">
        <v>495</v>
      </c>
      <c r="E91" s="18" t="s">
        <v>496</v>
      </c>
      <c r="F91" s="19">
        <v>5.7766203703703702E-2</v>
      </c>
      <c r="G91" s="20">
        <v>0</v>
      </c>
      <c r="H91" s="18" t="s">
        <v>285</v>
      </c>
      <c r="I91" s="18" t="s">
        <v>285</v>
      </c>
      <c r="J91" s="20">
        <v>1</v>
      </c>
      <c r="K91" s="20">
        <v>1</v>
      </c>
      <c r="L91" s="20">
        <v>1</v>
      </c>
      <c r="M91" s="18" t="s">
        <v>497</v>
      </c>
      <c r="N91" s="21" t="s">
        <v>498</v>
      </c>
      <c r="O91" s="22">
        <v>73249596</v>
      </c>
      <c r="P91" s="21" t="s">
        <v>29</v>
      </c>
      <c r="Q91" s="23"/>
      <c r="R91" s="9">
        <f t="shared" si="9"/>
        <v>1</v>
      </c>
      <c r="S91" s="16">
        <f t="shared" si="1"/>
        <v>1</v>
      </c>
      <c r="T91" s="17">
        <f t="shared" si="2"/>
        <v>1</v>
      </c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5" x14ac:dyDescent="0.25">
      <c r="A92" s="9">
        <v>91</v>
      </c>
      <c r="B92" s="9" t="s">
        <v>77</v>
      </c>
      <c r="C92" s="9" t="s">
        <v>499</v>
      </c>
      <c r="D92" s="9" t="s">
        <v>500</v>
      </c>
      <c r="E92" s="9" t="s">
        <v>501</v>
      </c>
      <c r="F92" s="34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23" t="s">
        <v>502</v>
      </c>
      <c r="O92" s="36">
        <v>60267177</v>
      </c>
      <c r="P92" s="23" t="s">
        <v>21</v>
      </c>
      <c r="Q92" s="15" t="s">
        <v>503</v>
      </c>
      <c r="R92" s="9">
        <f t="shared" si="9"/>
        <v>0</v>
      </c>
      <c r="S92" s="16">
        <f t="shared" si="1"/>
        <v>0</v>
      </c>
      <c r="T92" s="17">
        <f t="shared" si="2"/>
        <v>0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5" x14ac:dyDescent="0.25">
      <c r="A93" s="9">
        <v>92</v>
      </c>
      <c r="B93" s="18" t="s">
        <v>77</v>
      </c>
      <c r="C93" s="18" t="s">
        <v>504</v>
      </c>
      <c r="D93" s="18" t="s">
        <v>431</v>
      </c>
      <c r="E93" s="18" t="s">
        <v>505</v>
      </c>
      <c r="F93" s="19">
        <v>9.5000000000000001E-2</v>
      </c>
      <c r="G93" s="20">
        <v>0</v>
      </c>
      <c r="H93" s="18" t="s">
        <v>33</v>
      </c>
      <c r="I93" s="18" t="s">
        <v>33</v>
      </c>
      <c r="J93" s="20">
        <v>1</v>
      </c>
      <c r="K93" s="20">
        <v>1</v>
      </c>
      <c r="L93" s="20">
        <v>1</v>
      </c>
      <c r="M93" s="18" t="s">
        <v>58</v>
      </c>
      <c r="N93" s="21" t="s">
        <v>506</v>
      </c>
      <c r="O93" s="22">
        <v>77179627</v>
      </c>
      <c r="P93" s="21" t="s">
        <v>29</v>
      </c>
      <c r="Q93" s="23"/>
      <c r="R93" s="9">
        <f t="shared" si="9"/>
        <v>1</v>
      </c>
      <c r="S93" s="16">
        <f t="shared" si="1"/>
        <v>1</v>
      </c>
      <c r="T93" s="17">
        <f t="shared" si="2"/>
        <v>1</v>
      </c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5" x14ac:dyDescent="0.25">
      <c r="A94" s="9">
        <v>93</v>
      </c>
      <c r="B94" s="9" t="s">
        <v>77</v>
      </c>
      <c r="C94" s="9" t="s">
        <v>507</v>
      </c>
      <c r="D94" s="9" t="s">
        <v>508</v>
      </c>
      <c r="E94" s="9" t="s">
        <v>509</v>
      </c>
      <c r="F94" s="34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23" t="s">
        <v>510</v>
      </c>
      <c r="O94" s="36">
        <v>71612649</v>
      </c>
      <c r="P94" s="23" t="s">
        <v>21</v>
      </c>
      <c r="Q94" s="15" t="s">
        <v>511</v>
      </c>
      <c r="R94" s="9">
        <f t="shared" si="9"/>
        <v>0</v>
      </c>
      <c r="S94" s="16">
        <f t="shared" si="1"/>
        <v>0</v>
      </c>
      <c r="T94" s="17">
        <f t="shared" si="2"/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5" x14ac:dyDescent="0.25">
      <c r="A95" s="9">
        <v>94</v>
      </c>
      <c r="B95" s="18" t="s">
        <v>77</v>
      </c>
      <c r="C95" s="18" t="s">
        <v>512</v>
      </c>
      <c r="D95" s="18" t="s">
        <v>513</v>
      </c>
      <c r="E95" s="18" t="s">
        <v>514</v>
      </c>
      <c r="F95" s="19">
        <v>5.185185185185185E-2</v>
      </c>
      <c r="G95" s="20">
        <v>0</v>
      </c>
      <c r="H95" s="20">
        <v>0</v>
      </c>
      <c r="I95" s="18" t="s">
        <v>75</v>
      </c>
      <c r="J95" s="20">
        <v>1</v>
      </c>
      <c r="K95" s="20">
        <v>1</v>
      </c>
      <c r="L95" s="20">
        <v>1</v>
      </c>
      <c r="M95" s="18" t="s">
        <v>515</v>
      </c>
      <c r="N95" s="21" t="s">
        <v>516</v>
      </c>
      <c r="O95" s="22">
        <v>63130134</v>
      </c>
      <c r="P95" s="21" t="s">
        <v>29</v>
      </c>
      <c r="Q95" s="23"/>
      <c r="R95" s="9">
        <f t="shared" si="9"/>
        <v>1</v>
      </c>
      <c r="S95" s="16">
        <f t="shared" si="1"/>
        <v>1</v>
      </c>
      <c r="T95" s="17">
        <f t="shared" si="2"/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5" x14ac:dyDescent="0.25">
      <c r="A96" s="9">
        <v>95</v>
      </c>
      <c r="B96" s="9" t="s">
        <v>77</v>
      </c>
      <c r="C96" s="9" t="s">
        <v>517</v>
      </c>
      <c r="D96" s="9" t="s">
        <v>518</v>
      </c>
      <c r="E96" s="9" t="s">
        <v>519</v>
      </c>
      <c r="F96" s="34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23" t="s">
        <v>520</v>
      </c>
      <c r="O96" s="36">
        <v>70690773</v>
      </c>
      <c r="P96" s="23" t="s">
        <v>29</v>
      </c>
      <c r="Q96" s="23"/>
      <c r="R96" s="9">
        <f t="shared" si="9"/>
        <v>0</v>
      </c>
      <c r="S96" s="16">
        <f t="shared" si="1"/>
        <v>1</v>
      </c>
      <c r="T96" s="17">
        <f t="shared" si="2"/>
        <v>0</v>
      </c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5" x14ac:dyDescent="0.25">
      <c r="A97" s="9">
        <v>96</v>
      </c>
      <c r="B97" s="24" t="s">
        <v>77</v>
      </c>
      <c r="C97" s="24" t="s">
        <v>521</v>
      </c>
      <c r="D97" s="24" t="s">
        <v>522</v>
      </c>
      <c r="E97" s="24" t="s">
        <v>523</v>
      </c>
      <c r="F97" s="25">
        <v>0.15366898148148148</v>
      </c>
      <c r="G97" s="26">
        <v>0</v>
      </c>
      <c r="H97" s="26">
        <v>0</v>
      </c>
      <c r="I97" s="26">
        <v>0</v>
      </c>
      <c r="J97" s="26">
        <v>1</v>
      </c>
      <c r="K97" s="26">
        <v>1</v>
      </c>
      <c r="L97" s="26">
        <v>1</v>
      </c>
      <c r="M97" s="24" t="s">
        <v>524</v>
      </c>
      <c r="N97" s="27" t="s">
        <v>525</v>
      </c>
      <c r="O97" s="28">
        <v>76054209</v>
      </c>
      <c r="P97" s="27" t="s">
        <v>21</v>
      </c>
      <c r="Q97" s="15" t="s">
        <v>526</v>
      </c>
      <c r="R97" s="9">
        <f t="shared" si="9"/>
        <v>1</v>
      </c>
      <c r="S97" s="16">
        <f t="shared" si="1"/>
        <v>0</v>
      </c>
      <c r="T97" s="17">
        <f t="shared" si="2"/>
        <v>0</v>
      </c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5" x14ac:dyDescent="0.25">
      <c r="A98" s="9">
        <v>97</v>
      </c>
      <c r="B98" s="18" t="s">
        <v>77</v>
      </c>
      <c r="C98" s="18" t="s">
        <v>527</v>
      </c>
      <c r="D98" s="18" t="s">
        <v>528</v>
      </c>
      <c r="E98" s="18" t="s">
        <v>529</v>
      </c>
      <c r="F98" s="19">
        <v>8.6689814814814806E-3</v>
      </c>
      <c r="G98" s="20">
        <v>0</v>
      </c>
      <c r="H98" s="18" t="s">
        <v>530</v>
      </c>
      <c r="I98" s="18" t="s">
        <v>530</v>
      </c>
      <c r="J98" s="18" t="s">
        <v>530</v>
      </c>
      <c r="K98" s="18" t="s">
        <v>530</v>
      </c>
      <c r="L98" s="18" t="s">
        <v>530</v>
      </c>
      <c r="M98" s="20">
        <v>0</v>
      </c>
      <c r="N98" s="21" t="s">
        <v>531</v>
      </c>
      <c r="O98" s="22">
        <v>60504221</v>
      </c>
      <c r="P98" s="21" t="s">
        <v>29</v>
      </c>
      <c r="Q98" s="23"/>
      <c r="R98" s="9">
        <f t="shared" si="9"/>
        <v>0</v>
      </c>
      <c r="S98" s="16">
        <f t="shared" si="1"/>
        <v>1</v>
      </c>
      <c r="T98" s="17">
        <f t="shared" si="2"/>
        <v>0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5" x14ac:dyDescent="0.25">
      <c r="A99" s="9">
        <v>98</v>
      </c>
      <c r="B99" s="9" t="s">
        <v>77</v>
      </c>
      <c r="C99" s="9" t="s">
        <v>532</v>
      </c>
      <c r="D99" s="9" t="s">
        <v>533</v>
      </c>
      <c r="E99" s="9" t="s">
        <v>534</v>
      </c>
      <c r="F99" s="34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23" t="s">
        <v>535</v>
      </c>
      <c r="O99" s="36">
        <v>73566273</v>
      </c>
      <c r="P99" s="23" t="s">
        <v>21</v>
      </c>
      <c r="Q99" s="15" t="s">
        <v>536</v>
      </c>
      <c r="R99" s="9">
        <f t="shared" si="9"/>
        <v>0</v>
      </c>
      <c r="S99" s="16">
        <f t="shared" si="1"/>
        <v>0</v>
      </c>
      <c r="T99" s="17">
        <f t="shared" si="2"/>
        <v>0</v>
      </c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5" x14ac:dyDescent="0.25">
      <c r="A100" s="9">
        <v>99</v>
      </c>
      <c r="B100" s="18" t="s">
        <v>77</v>
      </c>
      <c r="C100" s="18" t="s">
        <v>537</v>
      </c>
      <c r="D100" s="18" t="s">
        <v>538</v>
      </c>
      <c r="E100" s="18" t="s">
        <v>539</v>
      </c>
      <c r="F100" s="19">
        <v>0.21905092592592593</v>
      </c>
      <c r="G100" s="20">
        <v>0</v>
      </c>
      <c r="H100" s="18" t="s">
        <v>75</v>
      </c>
      <c r="I100" s="18" t="s">
        <v>186</v>
      </c>
      <c r="J100" s="20">
        <v>1</v>
      </c>
      <c r="K100" s="20">
        <v>1</v>
      </c>
      <c r="L100" s="20">
        <v>1</v>
      </c>
      <c r="M100" s="18" t="s">
        <v>58</v>
      </c>
      <c r="N100" s="21" t="s">
        <v>540</v>
      </c>
      <c r="O100" s="22">
        <v>69812636</v>
      </c>
      <c r="P100" s="21" t="s">
        <v>29</v>
      </c>
      <c r="Q100" s="23"/>
      <c r="R100" s="9">
        <f t="shared" si="9"/>
        <v>1</v>
      </c>
      <c r="S100" s="16">
        <f t="shared" si="1"/>
        <v>1</v>
      </c>
      <c r="T100" s="17">
        <f t="shared" si="2"/>
        <v>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5" x14ac:dyDescent="0.25">
      <c r="A101" s="9">
        <v>100</v>
      </c>
      <c r="B101" s="40" t="s">
        <v>77</v>
      </c>
      <c r="C101" s="40" t="s">
        <v>541</v>
      </c>
      <c r="D101" s="40" t="s">
        <v>542</v>
      </c>
      <c r="E101" s="40" t="s">
        <v>543</v>
      </c>
      <c r="F101" s="41">
        <v>3.0613425925925926E-2</v>
      </c>
      <c r="G101" s="40" t="s">
        <v>33</v>
      </c>
      <c r="H101" s="40" t="s">
        <v>544</v>
      </c>
      <c r="I101" s="40" t="s">
        <v>544</v>
      </c>
      <c r="J101" s="40" t="s">
        <v>544</v>
      </c>
      <c r="K101" s="40" t="s">
        <v>545</v>
      </c>
      <c r="L101" s="40" t="s">
        <v>545</v>
      </c>
      <c r="M101" s="40" t="s">
        <v>546</v>
      </c>
      <c r="N101" s="42" t="s">
        <v>547</v>
      </c>
      <c r="O101" s="43">
        <v>76250973</v>
      </c>
      <c r="P101" s="42" t="s">
        <v>21</v>
      </c>
      <c r="Q101" s="15" t="s">
        <v>548</v>
      </c>
      <c r="R101" s="9">
        <v>1</v>
      </c>
      <c r="S101" s="16">
        <f t="shared" si="1"/>
        <v>0</v>
      </c>
      <c r="T101" s="17">
        <f t="shared" si="2"/>
        <v>0</v>
      </c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5" x14ac:dyDescent="0.25">
      <c r="A102" s="9">
        <v>101</v>
      </c>
      <c r="B102" s="9" t="s">
        <v>77</v>
      </c>
      <c r="C102" s="9" t="s">
        <v>549</v>
      </c>
      <c r="D102" s="9" t="s">
        <v>550</v>
      </c>
      <c r="E102" s="9" t="s">
        <v>551</v>
      </c>
      <c r="F102" s="34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23" t="s">
        <v>552</v>
      </c>
      <c r="O102" s="36">
        <v>60590257</v>
      </c>
      <c r="P102" s="23" t="s">
        <v>21</v>
      </c>
      <c r="Q102" s="15" t="s">
        <v>553</v>
      </c>
      <c r="R102" s="9">
        <f t="shared" ref="R102:R103" si="10">IF(K102=100%,1,0)</f>
        <v>0</v>
      </c>
      <c r="S102" s="16">
        <f t="shared" si="1"/>
        <v>0</v>
      </c>
      <c r="T102" s="17">
        <f t="shared" si="2"/>
        <v>0</v>
      </c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5" x14ac:dyDescent="0.25">
      <c r="A103" s="9">
        <v>102</v>
      </c>
      <c r="B103" s="9" t="s">
        <v>77</v>
      </c>
      <c r="C103" s="9" t="s">
        <v>554</v>
      </c>
      <c r="D103" s="9" t="s">
        <v>555</v>
      </c>
      <c r="E103" s="9" t="s">
        <v>556</v>
      </c>
      <c r="F103" s="34">
        <v>4.6296296296296298E-4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23" t="s">
        <v>557</v>
      </c>
      <c r="O103" s="36">
        <v>79173885</v>
      </c>
      <c r="P103" s="23" t="s">
        <v>21</v>
      </c>
      <c r="Q103" s="15" t="s">
        <v>558</v>
      </c>
      <c r="R103" s="9">
        <f t="shared" si="10"/>
        <v>0</v>
      </c>
      <c r="S103" s="16">
        <f t="shared" si="1"/>
        <v>0</v>
      </c>
      <c r="T103" s="17">
        <f t="shared" si="2"/>
        <v>0</v>
      </c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5" x14ac:dyDescent="0.25">
      <c r="A104" s="9">
        <v>103</v>
      </c>
      <c r="B104" s="24" t="s">
        <v>77</v>
      </c>
      <c r="C104" s="24" t="s">
        <v>559</v>
      </c>
      <c r="D104" s="24" t="s">
        <v>560</v>
      </c>
      <c r="E104" s="24" t="s">
        <v>561</v>
      </c>
      <c r="F104" s="25">
        <v>0.11122685185185185</v>
      </c>
      <c r="G104" s="26">
        <v>0</v>
      </c>
      <c r="H104" s="26">
        <v>0</v>
      </c>
      <c r="I104" s="26">
        <v>0</v>
      </c>
      <c r="J104" s="24" t="s">
        <v>562</v>
      </c>
      <c r="K104" s="24" t="s">
        <v>562</v>
      </c>
      <c r="L104" s="24" t="s">
        <v>562</v>
      </c>
      <c r="M104" s="24" t="s">
        <v>563</v>
      </c>
      <c r="N104" s="27" t="s">
        <v>564</v>
      </c>
      <c r="O104" s="28">
        <v>60173203</v>
      </c>
      <c r="P104" s="27" t="s">
        <v>21</v>
      </c>
      <c r="Q104" s="15" t="s">
        <v>565</v>
      </c>
      <c r="R104" s="9">
        <v>1</v>
      </c>
      <c r="S104" s="16">
        <f t="shared" si="1"/>
        <v>0</v>
      </c>
      <c r="T104" s="17">
        <f t="shared" si="2"/>
        <v>0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5" x14ac:dyDescent="0.25">
      <c r="A105" s="9">
        <v>104</v>
      </c>
      <c r="B105" s="18" t="s">
        <v>77</v>
      </c>
      <c r="C105" s="18" t="s">
        <v>566</v>
      </c>
      <c r="D105" s="18" t="s">
        <v>567</v>
      </c>
      <c r="E105" s="18" t="s">
        <v>568</v>
      </c>
      <c r="F105" s="19">
        <v>6.9270833333333337E-2</v>
      </c>
      <c r="G105" s="20">
        <v>0</v>
      </c>
      <c r="H105" s="20">
        <v>0</v>
      </c>
      <c r="I105" s="20">
        <v>0</v>
      </c>
      <c r="J105" s="20">
        <v>1</v>
      </c>
      <c r="K105" s="20">
        <v>1</v>
      </c>
      <c r="L105" s="20">
        <v>1</v>
      </c>
      <c r="M105" s="18" t="s">
        <v>569</v>
      </c>
      <c r="N105" s="21" t="s">
        <v>570</v>
      </c>
      <c r="O105" s="22">
        <v>65670676</v>
      </c>
      <c r="P105" s="21" t="s">
        <v>29</v>
      </c>
      <c r="Q105" s="23"/>
      <c r="R105" s="9">
        <f t="shared" ref="R105:R122" si="11">IF(K105=100%,1,0)</f>
        <v>1</v>
      </c>
      <c r="S105" s="16">
        <f t="shared" si="1"/>
        <v>1</v>
      </c>
      <c r="T105" s="17">
        <f t="shared" si="2"/>
        <v>1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5" x14ac:dyDescent="0.25">
      <c r="A106" s="9">
        <v>105</v>
      </c>
      <c r="B106" s="18" t="s">
        <v>77</v>
      </c>
      <c r="C106" s="18" t="s">
        <v>571</v>
      </c>
      <c r="D106" s="18" t="s">
        <v>572</v>
      </c>
      <c r="E106" s="18" t="s">
        <v>573</v>
      </c>
      <c r="F106" s="19">
        <v>0.15461805555555555</v>
      </c>
      <c r="G106" s="20">
        <v>0</v>
      </c>
      <c r="H106" s="20">
        <v>0</v>
      </c>
      <c r="I106" s="20">
        <v>0</v>
      </c>
      <c r="J106" s="20">
        <v>1</v>
      </c>
      <c r="K106" s="20">
        <v>1</v>
      </c>
      <c r="L106" s="20">
        <v>1</v>
      </c>
      <c r="M106" s="18" t="s">
        <v>291</v>
      </c>
      <c r="N106" s="21" t="s">
        <v>574</v>
      </c>
      <c r="O106" s="22">
        <v>69329732</v>
      </c>
      <c r="P106" s="21" t="s">
        <v>29</v>
      </c>
      <c r="Q106" s="23"/>
      <c r="R106" s="9">
        <f t="shared" si="11"/>
        <v>1</v>
      </c>
      <c r="S106" s="16">
        <f t="shared" si="1"/>
        <v>1</v>
      </c>
      <c r="T106" s="17">
        <f t="shared" si="2"/>
        <v>1</v>
      </c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5" x14ac:dyDescent="0.25">
      <c r="A107" s="9">
        <v>106</v>
      </c>
      <c r="B107" s="9" t="s">
        <v>77</v>
      </c>
      <c r="C107" s="9" t="s">
        <v>575</v>
      </c>
      <c r="D107" s="9" t="s">
        <v>576</v>
      </c>
      <c r="E107" s="9" t="s">
        <v>577</v>
      </c>
      <c r="F107" s="34">
        <v>2.199074074074074E-4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23" t="s">
        <v>578</v>
      </c>
      <c r="O107" s="36">
        <v>69314264</v>
      </c>
      <c r="P107" s="23" t="s">
        <v>21</v>
      </c>
      <c r="Q107" s="15" t="s">
        <v>579</v>
      </c>
      <c r="R107" s="9">
        <f t="shared" si="11"/>
        <v>0</v>
      </c>
      <c r="S107" s="16">
        <f t="shared" si="1"/>
        <v>0</v>
      </c>
      <c r="T107" s="17">
        <f t="shared" si="2"/>
        <v>0</v>
      </c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5" x14ac:dyDescent="0.25">
      <c r="A108" s="9">
        <v>107</v>
      </c>
      <c r="B108" s="18" t="s">
        <v>77</v>
      </c>
      <c r="C108" s="18" t="s">
        <v>580</v>
      </c>
      <c r="D108" s="18" t="s">
        <v>581</v>
      </c>
      <c r="E108" s="18" t="s">
        <v>582</v>
      </c>
      <c r="F108" s="19">
        <v>0.10802083333333333</v>
      </c>
      <c r="G108" s="20">
        <v>0</v>
      </c>
      <c r="H108" s="20">
        <v>0</v>
      </c>
      <c r="I108" s="20">
        <v>0</v>
      </c>
      <c r="J108" s="20">
        <v>1</v>
      </c>
      <c r="K108" s="20">
        <v>1</v>
      </c>
      <c r="L108" s="20">
        <v>1</v>
      </c>
      <c r="M108" s="18" t="s">
        <v>583</v>
      </c>
      <c r="N108" s="21" t="s">
        <v>584</v>
      </c>
      <c r="O108" s="22" t="s">
        <v>585</v>
      </c>
      <c r="P108" s="21" t="s">
        <v>29</v>
      </c>
      <c r="Q108" s="23"/>
      <c r="R108" s="9">
        <f t="shared" si="11"/>
        <v>1</v>
      </c>
      <c r="S108" s="16">
        <f t="shared" si="1"/>
        <v>1</v>
      </c>
      <c r="T108" s="17">
        <f t="shared" si="2"/>
        <v>1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5" x14ac:dyDescent="0.25">
      <c r="A109" s="9">
        <v>108</v>
      </c>
      <c r="B109" s="9" t="s">
        <v>77</v>
      </c>
      <c r="C109" s="9" t="s">
        <v>586</v>
      </c>
      <c r="D109" s="9" t="s">
        <v>587</v>
      </c>
      <c r="E109" s="9" t="s">
        <v>588</v>
      </c>
      <c r="F109" s="34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23" t="s">
        <v>589</v>
      </c>
      <c r="O109" s="36">
        <v>63204798</v>
      </c>
      <c r="P109" s="23" t="s">
        <v>21</v>
      </c>
      <c r="Q109" s="15" t="s">
        <v>590</v>
      </c>
      <c r="R109" s="9">
        <f t="shared" si="11"/>
        <v>0</v>
      </c>
      <c r="S109" s="16">
        <f t="shared" si="1"/>
        <v>0</v>
      </c>
      <c r="T109" s="17">
        <f t="shared" si="2"/>
        <v>0</v>
      </c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5" x14ac:dyDescent="0.25">
      <c r="A110" s="9">
        <v>109</v>
      </c>
      <c r="B110" s="10" t="s">
        <v>77</v>
      </c>
      <c r="C110" s="10" t="s">
        <v>591</v>
      </c>
      <c r="D110" s="10" t="s">
        <v>592</v>
      </c>
      <c r="E110" s="10" t="s">
        <v>593</v>
      </c>
      <c r="F110" s="11">
        <v>0.16692129629629629</v>
      </c>
      <c r="G110" s="12">
        <v>0</v>
      </c>
      <c r="H110" s="12">
        <v>0</v>
      </c>
      <c r="I110" s="10" t="s">
        <v>594</v>
      </c>
      <c r="J110" s="12">
        <v>1</v>
      </c>
      <c r="K110" s="12">
        <v>1</v>
      </c>
      <c r="L110" s="12">
        <v>1</v>
      </c>
      <c r="M110" s="12">
        <v>1</v>
      </c>
      <c r="N110" s="13" t="s">
        <v>595</v>
      </c>
      <c r="O110" s="14">
        <v>77628270</v>
      </c>
      <c r="P110" s="13" t="s">
        <v>21</v>
      </c>
      <c r="Q110" s="15" t="s">
        <v>596</v>
      </c>
      <c r="R110" s="9">
        <f t="shared" si="11"/>
        <v>1</v>
      </c>
      <c r="S110" s="16">
        <f t="shared" si="1"/>
        <v>0</v>
      </c>
      <c r="T110" s="17">
        <f t="shared" si="2"/>
        <v>0</v>
      </c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5" x14ac:dyDescent="0.25">
      <c r="A111" s="9">
        <v>110</v>
      </c>
      <c r="B111" s="18" t="s">
        <v>77</v>
      </c>
      <c r="C111" s="18" t="s">
        <v>597</v>
      </c>
      <c r="D111" s="18" t="s">
        <v>598</v>
      </c>
      <c r="E111" s="18" t="s">
        <v>599</v>
      </c>
      <c r="F111" s="19">
        <v>0.26219907407407406</v>
      </c>
      <c r="G111" s="20">
        <v>0</v>
      </c>
      <c r="H111" s="18" t="s">
        <v>75</v>
      </c>
      <c r="I111" s="18" t="s">
        <v>75</v>
      </c>
      <c r="J111" s="20">
        <v>1</v>
      </c>
      <c r="K111" s="20">
        <v>1</v>
      </c>
      <c r="L111" s="20">
        <v>1</v>
      </c>
      <c r="M111" s="18" t="s">
        <v>416</v>
      </c>
      <c r="N111" s="21" t="s">
        <v>600</v>
      </c>
      <c r="O111" s="22">
        <v>61102146</v>
      </c>
      <c r="P111" s="21" t="s">
        <v>29</v>
      </c>
      <c r="Q111" s="23"/>
      <c r="R111" s="9">
        <f t="shared" si="11"/>
        <v>1</v>
      </c>
      <c r="S111" s="16">
        <f t="shared" si="1"/>
        <v>1</v>
      </c>
      <c r="T111" s="17">
        <f t="shared" si="2"/>
        <v>1</v>
      </c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5" x14ac:dyDescent="0.25">
      <c r="A112" s="9">
        <v>111</v>
      </c>
      <c r="B112" s="18" t="s">
        <v>77</v>
      </c>
      <c r="C112" s="18" t="s">
        <v>601</v>
      </c>
      <c r="D112" s="18" t="s">
        <v>602</v>
      </c>
      <c r="E112" s="18" t="s">
        <v>603</v>
      </c>
      <c r="F112" s="19">
        <v>0.24489583333333334</v>
      </c>
      <c r="G112" s="20">
        <v>0</v>
      </c>
      <c r="H112" s="18" t="s">
        <v>33</v>
      </c>
      <c r="I112" s="18" t="s">
        <v>33</v>
      </c>
      <c r="J112" s="20">
        <v>1</v>
      </c>
      <c r="K112" s="20">
        <v>1</v>
      </c>
      <c r="L112" s="20">
        <v>1</v>
      </c>
      <c r="M112" s="18" t="s">
        <v>604</v>
      </c>
      <c r="N112" s="21" t="s">
        <v>605</v>
      </c>
      <c r="O112" s="22" t="s">
        <v>585</v>
      </c>
      <c r="P112" s="21" t="s">
        <v>29</v>
      </c>
      <c r="Q112" s="23"/>
      <c r="R112" s="9">
        <f t="shared" si="11"/>
        <v>1</v>
      </c>
      <c r="S112" s="16">
        <f t="shared" si="1"/>
        <v>1</v>
      </c>
      <c r="T112" s="17">
        <f t="shared" si="2"/>
        <v>1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5" x14ac:dyDescent="0.25">
      <c r="A113" s="9">
        <v>112</v>
      </c>
      <c r="B113" s="9" t="s">
        <v>77</v>
      </c>
      <c r="C113" s="9" t="s">
        <v>606</v>
      </c>
      <c r="D113" s="9" t="s">
        <v>607</v>
      </c>
      <c r="E113" s="9" t="s">
        <v>608</v>
      </c>
      <c r="F113" s="34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23" t="s">
        <v>609</v>
      </c>
      <c r="O113" s="36">
        <v>68008255</v>
      </c>
      <c r="P113" s="23" t="s">
        <v>21</v>
      </c>
      <c r="Q113" s="15" t="s">
        <v>610</v>
      </c>
      <c r="R113" s="9">
        <f t="shared" si="11"/>
        <v>0</v>
      </c>
      <c r="S113" s="16">
        <f t="shared" si="1"/>
        <v>0</v>
      </c>
      <c r="T113" s="17">
        <f t="shared" si="2"/>
        <v>0</v>
      </c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5" x14ac:dyDescent="0.25">
      <c r="A114" s="9">
        <v>113</v>
      </c>
      <c r="B114" s="9" t="s">
        <v>77</v>
      </c>
      <c r="C114" s="9" t="s">
        <v>611</v>
      </c>
      <c r="D114" s="9" t="s">
        <v>612</v>
      </c>
      <c r="E114" s="9" t="s">
        <v>613</v>
      </c>
      <c r="F114" s="34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23" t="s">
        <v>614</v>
      </c>
      <c r="O114" s="36">
        <v>76275345</v>
      </c>
      <c r="P114" s="23" t="s">
        <v>21</v>
      </c>
      <c r="Q114" s="15" t="s">
        <v>615</v>
      </c>
      <c r="R114" s="9">
        <f t="shared" si="11"/>
        <v>0</v>
      </c>
      <c r="S114" s="16">
        <f t="shared" si="1"/>
        <v>0</v>
      </c>
      <c r="T114" s="17">
        <f t="shared" si="2"/>
        <v>0</v>
      </c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5" x14ac:dyDescent="0.25">
      <c r="A115" s="9">
        <v>114</v>
      </c>
      <c r="B115" s="9" t="s">
        <v>77</v>
      </c>
      <c r="C115" s="9" t="s">
        <v>616</v>
      </c>
      <c r="D115" s="9" t="s">
        <v>617</v>
      </c>
      <c r="E115" s="9" t="s">
        <v>618</v>
      </c>
      <c r="F115" s="34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23" t="s">
        <v>619</v>
      </c>
      <c r="O115" s="36">
        <v>70760139</v>
      </c>
      <c r="P115" s="23" t="s">
        <v>21</v>
      </c>
      <c r="Q115" s="15" t="s">
        <v>620</v>
      </c>
      <c r="R115" s="9">
        <f t="shared" si="11"/>
        <v>0</v>
      </c>
      <c r="S115" s="16">
        <f t="shared" si="1"/>
        <v>0</v>
      </c>
      <c r="T115" s="17">
        <f t="shared" si="2"/>
        <v>0</v>
      </c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5" x14ac:dyDescent="0.25">
      <c r="A116" s="9">
        <v>115</v>
      </c>
      <c r="B116" s="9" t="s">
        <v>77</v>
      </c>
      <c r="C116" s="9" t="s">
        <v>621</v>
      </c>
      <c r="D116" s="9" t="s">
        <v>622</v>
      </c>
      <c r="E116" s="9" t="s">
        <v>623</v>
      </c>
      <c r="F116" s="34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23" t="s">
        <v>624</v>
      </c>
      <c r="O116" s="36">
        <v>71291817</v>
      </c>
      <c r="P116" s="23" t="s">
        <v>21</v>
      </c>
      <c r="Q116" s="15" t="s">
        <v>625</v>
      </c>
      <c r="R116" s="9">
        <f t="shared" si="11"/>
        <v>0</v>
      </c>
      <c r="S116" s="16">
        <f t="shared" si="1"/>
        <v>0</v>
      </c>
      <c r="T116" s="17">
        <f t="shared" si="2"/>
        <v>0</v>
      </c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5" x14ac:dyDescent="0.25">
      <c r="A117" s="9">
        <v>116</v>
      </c>
      <c r="B117" s="9" t="s">
        <v>77</v>
      </c>
      <c r="C117" s="9" t="s">
        <v>626</v>
      </c>
      <c r="D117" s="9" t="s">
        <v>627</v>
      </c>
      <c r="E117" s="9" t="s">
        <v>628</v>
      </c>
      <c r="F117" s="34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23" t="s">
        <v>629</v>
      </c>
      <c r="O117" s="36">
        <v>72869699</v>
      </c>
      <c r="P117" s="23" t="s">
        <v>21</v>
      </c>
      <c r="Q117" s="37" t="s">
        <v>630</v>
      </c>
      <c r="R117" s="9">
        <f t="shared" si="11"/>
        <v>0</v>
      </c>
      <c r="S117" s="16">
        <f t="shared" si="1"/>
        <v>0</v>
      </c>
      <c r="T117" s="17">
        <f t="shared" si="2"/>
        <v>0</v>
      </c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5" x14ac:dyDescent="0.25">
      <c r="A118" s="9">
        <v>117</v>
      </c>
      <c r="B118" s="18" t="s">
        <v>77</v>
      </c>
      <c r="C118" s="18" t="s">
        <v>631</v>
      </c>
      <c r="D118" s="18" t="s">
        <v>632</v>
      </c>
      <c r="E118" s="18" t="s">
        <v>633</v>
      </c>
      <c r="F118" s="19">
        <v>2.2916666666666667E-3</v>
      </c>
      <c r="G118" s="20">
        <v>0</v>
      </c>
      <c r="H118" s="18" t="s">
        <v>285</v>
      </c>
      <c r="I118" s="18" t="s">
        <v>285</v>
      </c>
      <c r="J118" s="18" t="s">
        <v>285</v>
      </c>
      <c r="K118" s="18" t="s">
        <v>285</v>
      </c>
      <c r="L118" s="18" t="s">
        <v>285</v>
      </c>
      <c r="M118" s="20">
        <v>0</v>
      </c>
      <c r="N118" s="21" t="s">
        <v>634</v>
      </c>
      <c r="O118" s="22">
        <v>67287782</v>
      </c>
      <c r="P118" s="21" t="s">
        <v>29</v>
      </c>
      <c r="Q118" s="23"/>
      <c r="R118" s="9">
        <f t="shared" si="11"/>
        <v>0</v>
      </c>
      <c r="S118" s="16">
        <f t="shared" si="1"/>
        <v>1</v>
      </c>
      <c r="T118" s="17">
        <f t="shared" si="2"/>
        <v>0</v>
      </c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5" x14ac:dyDescent="0.25">
      <c r="A119" s="9">
        <v>118</v>
      </c>
      <c r="B119" s="9" t="s">
        <v>77</v>
      </c>
      <c r="C119" s="9" t="s">
        <v>635</v>
      </c>
      <c r="D119" s="9" t="s">
        <v>636</v>
      </c>
      <c r="E119" s="9" t="s">
        <v>637</v>
      </c>
      <c r="F119" s="34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23" t="s">
        <v>638</v>
      </c>
      <c r="O119" s="36">
        <v>61914524</v>
      </c>
      <c r="P119" s="23" t="s">
        <v>21</v>
      </c>
      <c r="Q119" s="15" t="s">
        <v>639</v>
      </c>
      <c r="R119" s="9">
        <f t="shared" si="11"/>
        <v>0</v>
      </c>
      <c r="S119" s="16">
        <f t="shared" si="1"/>
        <v>0</v>
      </c>
      <c r="T119" s="17">
        <f t="shared" si="2"/>
        <v>0</v>
      </c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5" x14ac:dyDescent="0.25">
      <c r="A120" s="9">
        <v>119</v>
      </c>
      <c r="B120" s="18" t="s">
        <v>77</v>
      </c>
      <c r="C120" s="18" t="s">
        <v>640</v>
      </c>
      <c r="D120" s="18" t="s">
        <v>641</v>
      </c>
      <c r="E120" s="18" t="s">
        <v>642</v>
      </c>
      <c r="F120" s="19">
        <v>3.7037037037037038E-3</v>
      </c>
      <c r="G120" s="20">
        <v>0</v>
      </c>
      <c r="H120" s="20">
        <v>0</v>
      </c>
      <c r="I120" s="18" t="s">
        <v>334</v>
      </c>
      <c r="J120" s="18" t="s">
        <v>334</v>
      </c>
      <c r="K120" s="18" t="s">
        <v>334</v>
      </c>
      <c r="L120" s="18" t="s">
        <v>334</v>
      </c>
      <c r="M120" s="20">
        <v>0</v>
      </c>
      <c r="N120" s="21" t="s">
        <v>643</v>
      </c>
      <c r="O120" s="22">
        <v>65346254</v>
      </c>
      <c r="P120" s="21" t="s">
        <v>29</v>
      </c>
      <c r="Q120" s="23"/>
      <c r="R120" s="9">
        <f t="shared" si="11"/>
        <v>0</v>
      </c>
      <c r="S120" s="16">
        <f t="shared" si="1"/>
        <v>1</v>
      </c>
      <c r="T120" s="17">
        <f t="shared" si="2"/>
        <v>0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5" x14ac:dyDescent="0.25">
      <c r="A121" s="9">
        <v>120</v>
      </c>
      <c r="B121" s="9" t="s">
        <v>77</v>
      </c>
      <c r="C121" s="9" t="s">
        <v>644</v>
      </c>
      <c r="D121" s="9" t="s">
        <v>645</v>
      </c>
      <c r="E121" s="9" t="s">
        <v>646</v>
      </c>
      <c r="F121" s="34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23" t="s">
        <v>647</v>
      </c>
      <c r="O121" s="36">
        <v>72549012</v>
      </c>
      <c r="P121" s="23" t="s">
        <v>29</v>
      </c>
      <c r="Q121" s="23"/>
      <c r="R121" s="9">
        <f t="shared" si="11"/>
        <v>0</v>
      </c>
      <c r="S121" s="16">
        <f t="shared" si="1"/>
        <v>1</v>
      </c>
      <c r="T121" s="17">
        <f t="shared" si="2"/>
        <v>0</v>
      </c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5" x14ac:dyDescent="0.25">
      <c r="A122" s="9">
        <v>121</v>
      </c>
      <c r="B122" s="9" t="s">
        <v>77</v>
      </c>
      <c r="C122" s="9" t="s">
        <v>648</v>
      </c>
      <c r="D122" s="9" t="s">
        <v>649</v>
      </c>
      <c r="E122" s="9" t="s">
        <v>650</v>
      </c>
      <c r="F122" s="34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23" t="s">
        <v>651</v>
      </c>
      <c r="O122" s="36">
        <v>75078987</v>
      </c>
      <c r="P122" s="23" t="s">
        <v>21</v>
      </c>
      <c r="Q122" s="37" t="s">
        <v>652</v>
      </c>
      <c r="R122" s="9">
        <f t="shared" si="11"/>
        <v>0</v>
      </c>
      <c r="S122" s="16">
        <f t="shared" si="1"/>
        <v>0</v>
      </c>
      <c r="T122" s="17">
        <f t="shared" si="2"/>
        <v>0</v>
      </c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5" x14ac:dyDescent="0.25">
      <c r="A123" s="9">
        <v>122</v>
      </c>
      <c r="B123" s="24" t="s">
        <v>77</v>
      </c>
      <c r="C123" s="24" t="s">
        <v>653</v>
      </c>
      <c r="D123" s="24" t="s">
        <v>654</v>
      </c>
      <c r="E123" s="24" t="s">
        <v>655</v>
      </c>
      <c r="F123" s="25">
        <v>7.3726851851851852E-3</v>
      </c>
      <c r="G123" s="26">
        <v>0</v>
      </c>
      <c r="H123" s="26">
        <v>0</v>
      </c>
      <c r="I123" s="26">
        <v>0</v>
      </c>
      <c r="J123" s="24" t="s">
        <v>656</v>
      </c>
      <c r="K123" s="24" t="s">
        <v>656</v>
      </c>
      <c r="L123" s="24" t="s">
        <v>656</v>
      </c>
      <c r="M123" s="26">
        <v>0</v>
      </c>
      <c r="N123" s="27" t="s">
        <v>657</v>
      </c>
      <c r="O123" s="28">
        <v>67254920</v>
      </c>
      <c r="P123" s="27" t="s">
        <v>21</v>
      </c>
      <c r="Q123" s="15" t="s">
        <v>658</v>
      </c>
      <c r="R123" s="9">
        <v>1</v>
      </c>
      <c r="S123" s="16">
        <f t="shared" si="1"/>
        <v>0</v>
      </c>
      <c r="T123" s="17">
        <f t="shared" si="2"/>
        <v>0</v>
      </c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5" x14ac:dyDescent="0.25">
      <c r="A124" s="9">
        <v>123</v>
      </c>
      <c r="B124" s="18" t="s">
        <v>77</v>
      </c>
      <c r="C124" s="18" t="s">
        <v>659</v>
      </c>
      <c r="D124" s="18" t="s">
        <v>660</v>
      </c>
      <c r="E124" s="18" t="s">
        <v>661</v>
      </c>
      <c r="F124" s="19">
        <v>3.4479166666666665E-2</v>
      </c>
      <c r="G124" s="18" t="s">
        <v>75</v>
      </c>
      <c r="H124" s="18" t="s">
        <v>75</v>
      </c>
      <c r="I124" s="18" t="s">
        <v>75</v>
      </c>
      <c r="J124" s="20">
        <v>1</v>
      </c>
      <c r="K124" s="20">
        <v>1</v>
      </c>
      <c r="L124" s="20">
        <v>1</v>
      </c>
      <c r="M124" s="18" t="s">
        <v>662</v>
      </c>
      <c r="N124" s="21" t="s">
        <v>663</v>
      </c>
      <c r="O124" s="22">
        <v>76014960</v>
      </c>
      <c r="P124" s="21" t="s">
        <v>29</v>
      </c>
      <c r="Q124" s="23"/>
      <c r="R124" s="9">
        <f t="shared" ref="R124:R149" si="12">IF(K124=100%,1,0)</f>
        <v>1</v>
      </c>
      <c r="S124" s="16">
        <f t="shared" si="1"/>
        <v>1</v>
      </c>
      <c r="T124" s="17">
        <f t="shared" si="2"/>
        <v>1</v>
      </c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5" x14ac:dyDescent="0.25">
      <c r="A125" s="9">
        <v>124</v>
      </c>
      <c r="B125" s="9" t="s">
        <v>77</v>
      </c>
      <c r="C125" s="9" t="s">
        <v>664</v>
      </c>
      <c r="D125" s="9" t="s">
        <v>665</v>
      </c>
      <c r="E125" s="9" t="s">
        <v>666</v>
      </c>
      <c r="F125" s="34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23" t="s">
        <v>667</v>
      </c>
      <c r="O125" s="36">
        <v>63216173</v>
      </c>
      <c r="P125" s="23" t="s">
        <v>21</v>
      </c>
      <c r="Q125" s="15" t="s">
        <v>668</v>
      </c>
      <c r="R125" s="9">
        <f t="shared" si="12"/>
        <v>0</v>
      </c>
      <c r="S125" s="16">
        <f t="shared" si="1"/>
        <v>0</v>
      </c>
      <c r="T125" s="17">
        <f t="shared" si="2"/>
        <v>0</v>
      </c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5" x14ac:dyDescent="0.25">
      <c r="A126" s="9">
        <v>125</v>
      </c>
      <c r="B126" s="9" t="s">
        <v>77</v>
      </c>
      <c r="C126" s="9" t="s">
        <v>669</v>
      </c>
      <c r="D126" s="9" t="s">
        <v>670</v>
      </c>
      <c r="E126" s="9" t="s">
        <v>671</v>
      </c>
      <c r="F126" s="34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23" t="s">
        <v>672</v>
      </c>
      <c r="O126" s="36">
        <v>70606552</v>
      </c>
      <c r="P126" s="23" t="s">
        <v>21</v>
      </c>
      <c r="Q126" s="15" t="s">
        <v>673</v>
      </c>
      <c r="R126" s="9">
        <f t="shared" si="12"/>
        <v>0</v>
      </c>
      <c r="S126" s="16">
        <f t="shared" si="1"/>
        <v>0</v>
      </c>
      <c r="T126" s="17">
        <f t="shared" si="2"/>
        <v>0</v>
      </c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5" x14ac:dyDescent="0.25">
      <c r="A127" s="9">
        <v>126</v>
      </c>
      <c r="B127" s="18" t="s">
        <v>77</v>
      </c>
      <c r="C127" s="18" t="s">
        <v>674</v>
      </c>
      <c r="D127" s="18" t="s">
        <v>675</v>
      </c>
      <c r="E127" s="18" t="s">
        <v>676</v>
      </c>
      <c r="F127" s="19">
        <v>5.244212962962963E-2</v>
      </c>
      <c r="G127" s="20">
        <v>0</v>
      </c>
      <c r="H127" s="20">
        <v>0</v>
      </c>
      <c r="I127" s="18" t="s">
        <v>33</v>
      </c>
      <c r="J127" s="20">
        <v>1</v>
      </c>
      <c r="K127" s="20">
        <v>1</v>
      </c>
      <c r="L127" s="20">
        <v>1</v>
      </c>
      <c r="M127" s="18" t="s">
        <v>677</v>
      </c>
      <c r="N127" s="21" t="s">
        <v>678</v>
      </c>
      <c r="O127" s="22">
        <v>78751488</v>
      </c>
      <c r="P127" s="21" t="s">
        <v>29</v>
      </c>
      <c r="Q127" s="23"/>
      <c r="R127" s="9">
        <f t="shared" si="12"/>
        <v>1</v>
      </c>
      <c r="S127" s="16">
        <f t="shared" si="1"/>
        <v>1</v>
      </c>
      <c r="T127" s="17">
        <f t="shared" si="2"/>
        <v>1</v>
      </c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5" x14ac:dyDescent="0.25">
      <c r="A128" s="9">
        <v>127</v>
      </c>
      <c r="B128" s="18" t="s">
        <v>77</v>
      </c>
      <c r="C128" s="18" t="s">
        <v>679</v>
      </c>
      <c r="D128" s="18" t="s">
        <v>680</v>
      </c>
      <c r="E128" s="18" t="s">
        <v>681</v>
      </c>
      <c r="F128" s="19">
        <v>3.996527777777778E-2</v>
      </c>
      <c r="G128" s="20">
        <v>0</v>
      </c>
      <c r="H128" s="18" t="s">
        <v>356</v>
      </c>
      <c r="I128" s="18" t="s">
        <v>356</v>
      </c>
      <c r="J128" s="20">
        <v>1</v>
      </c>
      <c r="K128" s="20">
        <v>1</v>
      </c>
      <c r="L128" s="20">
        <v>1</v>
      </c>
      <c r="M128" s="18" t="s">
        <v>682</v>
      </c>
      <c r="N128" s="21" t="s">
        <v>683</v>
      </c>
      <c r="O128" s="22">
        <v>75112401</v>
      </c>
      <c r="P128" s="21" t="s">
        <v>29</v>
      </c>
      <c r="Q128" s="23"/>
      <c r="R128" s="9">
        <f t="shared" si="12"/>
        <v>1</v>
      </c>
      <c r="S128" s="16">
        <f t="shared" si="1"/>
        <v>1</v>
      </c>
      <c r="T128" s="17">
        <f t="shared" si="2"/>
        <v>1</v>
      </c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5" x14ac:dyDescent="0.25">
      <c r="A129" s="9">
        <v>128</v>
      </c>
      <c r="B129" s="29" t="s">
        <v>77</v>
      </c>
      <c r="C129" s="29" t="s">
        <v>684</v>
      </c>
      <c r="D129" s="29" t="s">
        <v>685</v>
      </c>
      <c r="E129" s="29" t="s">
        <v>686</v>
      </c>
      <c r="F129" s="30">
        <v>2.6770833333333334E-2</v>
      </c>
      <c r="G129" s="31">
        <v>0</v>
      </c>
      <c r="H129" s="29" t="s">
        <v>334</v>
      </c>
      <c r="I129" s="29" t="s">
        <v>334</v>
      </c>
      <c r="J129" s="29" t="s">
        <v>484</v>
      </c>
      <c r="K129" s="29" t="s">
        <v>484</v>
      </c>
      <c r="L129" s="29" t="s">
        <v>484</v>
      </c>
      <c r="M129" s="31">
        <v>0</v>
      </c>
      <c r="N129" s="32" t="s">
        <v>687</v>
      </c>
      <c r="O129" s="33">
        <v>76793301</v>
      </c>
      <c r="P129" s="32" t="s">
        <v>21</v>
      </c>
      <c r="Q129" s="37" t="s">
        <v>688</v>
      </c>
      <c r="R129" s="9">
        <f t="shared" si="12"/>
        <v>0</v>
      </c>
      <c r="S129" s="16">
        <f t="shared" si="1"/>
        <v>0</v>
      </c>
      <c r="T129" s="17">
        <f t="shared" si="2"/>
        <v>0</v>
      </c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5" x14ac:dyDescent="0.25">
      <c r="A130" s="9">
        <v>129</v>
      </c>
      <c r="B130" s="18" t="s">
        <v>77</v>
      </c>
      <c r="C130" s="18" t="s">
        <v>689</v>
      </c>
      <c r="D130" s="18" t="s">
        <v>690</v>
      </c>
      <c r="E130" s="18" t="s">
        <v>691</v>
      </c>
      <c r="F130" s="19">
        <v>0.11918981481481482</v>
      </c>
      <c r="G130" s="20">
        <v>0</v>
      </c>
      <c r="H130" s="18" t="s">
        <v>186</v>
      </c>
      <c r="I130" s="18" t="s">
        <v>186</v>
      </c>
      <c r="J130" s="20">
        <v>1</v>
      </c>
      <c r="K130" s="20">
        <v>1</v>
      </c>
      <c r="L130" s="20">
        <v>1</v>
      </c>
      <c r="M130" s="18" t="s">
        <v>692</v>
      </c>
      <c r="N130" s="21" t="s">
        <v>693</v>
      </c>
      <c r="O130" s="22">
        <v>77227401</v>
      </c>
      <c r="P130" s="21" t="s">
        <v>29</v>
      </c>
      <c r="Q130" s="23"/>
      <c r="R130" s="9">
        <f t="shared" si="12"/>
        <v>1</v>
      </c>
      <c r="S130" s="16">
        <f t="shared" si="1"/>
        <v>1</v>
      </c>
      <c r="T130" s="17">
        <f t="shared" si="2"/>
        <v>1</v>
      </c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5" x14ac:dyDescent="0.25">
      <c r="A131" s="9">
        <v>130</v>
      </c>
      <c r="B131" s="9" t="s">
        <v>77</v>
      </c>
      <c r="C131" s="9" t="s">
        <v>694</v>
      </c>
      <c r="D131" s="9" t="s">
        <v>695</v>
      </c>
      <c r="E131" s="9" t="s">
        <v>696</v>
      </c>
      <c r="F131" s="34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23" t="s">
        <v>697</v>
      </c>
      <c r="O131" s="36">
        <v>65615031</v>
      </c>
      <c r="P131" s="23" t="s">
        <v>29</v>
      </c>
      <c r="Q131" s="23"/>
      <c r="R131" s="9">
        <f t="shared" si="12"/>
        <v>0</v>
      </c>
      <c r="S131" s="16">
        <f t="shared" si="1"/>
        <v>1</v>
      </c>
      <c r="T131" s="17">
        <f t="shared" si="2"/>
        <v>0</v>
      </c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5" x14ac:dyDescent="0.25">
      <c r="A132" s="9">
        <v>131</v>
      </c>
      <c r="B132" s="9" t="s">
        <v>77</v>
      </c>
      <c r="C132" s="9" t="s">
        <v>698</v>
      </c>
      <c r="D132" s="9" t="s">
        <v>699</v>
      </c>
      <c r="E132" s="9" t="s">
        <v>700</v>
      </c>
      <c r="F132" s="34">
        <v>1.5625000000000001E-3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23" t="s">
        <v>701</v>
      </c>
      <c r="O132" s="36">
        <v>75410279</v>
      </c>
      <c r="P132" s="23" t="s">
        <v>21</v>
      </c>
      <c r="Q132" s="15" t="s">
        <v>702</v>
      </c>
      <c r="R132" s="9">
        <f t="shared" si="12"/>
        <v>0</v>
      </c>
      <c r="S132" s="16">
        <f t="shared" si="1"/>
        <v>0</v>
      </c>
      <c r="T132" s="17">
        <f t="shared" si="2"/>
        <v>0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5" x14ac:dyDescent="0.25">
      <c r="A133" s="9">
        <v>132</v>
      </c>
      <c r="B133" s="9" t="s">
        <v>77</v>
      </c>
      <c r="C133" s="9" t="s">
        <v>703</v>
      </c>
      <c r="D133" s="9" t="s">
        <v>704</v>
      </c>
      <c r="E133" s="9" t="s">
        <v>705</v>
      </c>
      <c r="F133" s="34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23" t="s">
        <v>706</v>
      </c>
      <c r="O133" s="36">
        <v>70326323</v>
      </c>
      <c r="P133" s="23" t="s">
        <v>21</v>
      </c>
      <c r="Q133" s="15" t="s">
        <v>707</v>
      </c>
      <c r="R133" s="9">
        <f t="shared" si="12"/>
        <v>0</v>
      </c>
      <c r="S133" s="16">
        <f t="shared" si="1"/>
        <v>0</v>
      </c>
      <c r="T133" s="17">
        <f t="shared" si="2"/>
        <v>0</v>
      </c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5" x14ac:dyDescent="0.25">
      <c r="A134" s="9">
        <v>133</v>
      </c>
      <c r="B134" s="18" t="s">
        <v>77</v>
      </c>
      <c r="C134" s="18" t="s">
        <v>708</v>
      </c>
      <c r="D134" s="18" t="s">
        <v>709</v>
      </c>
      <c r="E134" s="18" t="s">
        <v>710</v>
      </c>
      <c r="F134" s="19">
        <v>0.35398148148148151</v>
      </c>
      <c r="G134" s="20">
        <v>0</v>
      </c>
      <c r="H134" s="18" t="s">
        <v>186</v>
      </c>
      <c r="I134" s="18" t="s">
        <v>57</v>
      </c>
      <c r="J134" s="20">
        <v>1</v>
      </c>
      <c r="K134" s="20">
        <v>1</v>
      </c>
      <c r="L134" s="20">
        <v>1</v>
      </c>
      <c r="M134" s="20">
        <v>1</v>
      </c>
      <c r="N134" s="21" t="s">
        <v>711</v>
      </c>
      <c r="O134" s="22">
        <v>69972318</v>
      </c>
      <c r="P134" s="21" t="s">
        <v>29</v>
      </c>
      <c r="Q134" s="23"/>
      <c r="R134" s="9">
        <f t="shared" si="12"/>
        <v>1</v>
      </c>
      <c r="S134" s="16">
        <f t="shared" si="1"/>
        <v>1</v>
      </c>
      <c r="T134" s="17">
        <f t="shared" si="2"/>
        <v>1</v>
      </c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5" x14ac:dyDescent="0.25">
      <c r="A135" s="9">
        <v>134</v>
      </c>
      <c r="B135" s="9" t="s">
        <v>77</v>
      </c>
      <c r="C135" s="9" t="s">
        <v>712</v>
      </c>
      <c r="D135" s="9" t="s">
        <v>713</v>
      </c>
      <c r="E135" s="9" t="s">
        <v>714</v>
      </c>
      <c r="F135" s="34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23" t="s">
        <v>715</v>
      </c>
      <c r="O135" s="36">
        <v>73236642</v>
      </c>
      <c r="P135" s="23" t="s">
        <v>21</v>
      </c>
      <c r="Q135" s="15" t="s">
        <v>716</v>
      </c>
      <c r="R135" s="9">
        <f t="shared" si="12"/>
        <v>0</v>
      </c>
      <c r="S135" s="16">
        <f t="shared" si="1"/>
        <v>0</v>
      </c>
      <c r="T135" s="17">
        <f t="shared" si="2"/>
        <v>0</v>
      </c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5" x14ac:dyDescent="0.25">
      <c r="A136" s="9">
        <v>135</v>
      </c>
      <c r="B136" s="9" t="s">
        <v>77</v>
      </c>
      <c r="C136" s="9" t="s">
        <v>717</v>
      </c>
      <c r="D136" s="9" t="s">
        <v>718</v>
      </c>
      <c r="E136" s="9" t="s">
        <v>719</v>
      </c>
      <c r="F136" s="34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23" t="s">
        <v>720</v>
      </c>
      <c r="O136" s="36">
        <v>62764923</v>
      </c>
      <c r="P136" s="23" t="s">
        <v>21</v>
      </c>
      <c r="Q136" s="15" t="s">
        <v>721</v>
      </c>
      <c r="R136" s="9">
        <f t="shared" si="12"/>
        <v>0</v>
      </c>
      <c r="S136" s="16">
        <f t="shared" si="1"/>
        <v>0</v>
      </c>
      <c r="T136" s="17">
        <f t="shared" si="2"/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5" x14ac:dyDescent="0.25">
      <c r="A137" s="9">
        <v>136</v>
      </c>
      <c r="B137" s="29" t="s">
        <v>77</v>
      </c>
      <c r="C137" s="29" t="s">
        <v>722</v>
      </c>
      <c r="D137" s="29" t="s">
        <v>723</v>
      </c>
      <c r="E137" s="29" t="s">
        <v>724</v>
      </c>
      <c r="F137" s="30">
        <v>1.3622685185185186E-2</v>
      </c>
      <c r="G137" s="31">
        <v>0</v>
      </c>
      <c r="H137" s="29" t="s">
        <v>137</v>
      </c>
      <c r="I137" s="29" t="s">
        <v>137</v>
      </c>
      <c r="J137" s="29" t="s">
        <v>137</v>
      </c>
      <c r="K137" s="29" t="s">
        <v>137</v>
      </c>
      <c r="L137" s="29" t="s">
        <v>137</v>
      </c>
      <c r="M137" s="31">
        <v>0</v>
      </c>
      <c r="N137" s="32" t="s">
        <v>725</v>
      </c>
      <c r="O137" s="33">
        <v>8402712</v>
      </c>
      <c r="P137" s="32" t="s">
        <v>21</v>
      </c>
      <c r="Q137" s="15" t="s">
        <v>726</v>
      </c>
      <c r="R137" s="9">
        <f t="shared" si="12"/>
        <v>0</v>
      </c>
      <c r="S137" s="16">
        <f t="shared" si="1"/>
        <v>0</v>
      </c>
      <c r="T137" s="17">
        <f t="shared" si="2"/>
        <v>0</v>
      </c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5" x14ac:dyDescent="0.25">
      <c r="A138" s="9">
        <v>137</v>
      </c>
      <c r="B138" s="18" t="s">
        <v>77</v>
      </c>
      <c r="C138" s="18" t="s">
        <v>727</v>
      </c>
      <c r="D138" s="18" t="s">
        <v>728</v>
      </c>
      <c r="E138" s="18" t="s">
        <v>729</v>
      </c>
      <c r="F138" s="19">
        <v>0.17730324074074075</v>
      </c>
      <c r="G138" s="20">
        <v>0</v>
      </c>
      <c r="H138" s="20">
        <v>0</v>
      </c>
      <c r="I138" s="18" t="s">
        <v>57</v>
      </c>
      <c r="J138" s="18" t="s">
        <v>57</v>
      </c>
      <c r="K138" s="20">
        <v>1</v>
      </c>
      <c r="L138" s="20">
        <v>1</v>
      </c>
      <c r="M138" s="20">
        <v>1</v>
      </c>
      <c r="N138" s="21" t="s">
        <v>730</v>
      </c>
      <c r="O138" s="22">
        <v>65333789</v>
      </c>
      <c r="P138" s="21" t="s">
        <v>29</v>
      </c>
      <c r="Q138" s="23"/>
      <c r="R138" s="9">
        <f t="shared" si="12"/>
        <v>1</v>
      </c>
      <c r="S138" s="16">
        <f t="shared" si="1"/>
        <v>1</v>
      </c>
      <c r="T138" s="17">
        <f t="shared" si="2"/>
        <v>1</v>
      </c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5" x14ac:dyDescent="0.25">
      <c r="A139" s="9">
        <v>138</v>
      </c>
      <c r="B139" s="18" t="s">
        <v>77</v>
      </c>
      <c r="C139" s="18" t="s">
        <v>731</v>
      </c>
      <c r="D139" s="18" t="s">
        <v>732</v>
      </c>
      <c r="E139" s="18" t="s">
        <v>733</v>
      </c>
      <c r="F139" s="19">
        <v>0.18015046296296297</v>
      </c>
      <c r="G139" s="20">
        <v>0</v>
      </c>
      <c r="H139" s="20">
        <v>0</v>
      </c>
      <c r="I139" s="18" t="s">
        <v>75</v>
      </c>
      <c r="J139" s="18" t="s">
        <v>305</v>
      </c>
      <c r="K139" s="20">
        <v>1</v>
      </c>
      <c r="L139" s="20">
        <v>1</v>
      </c>
      <c r="M139" s="18" t="s">
        <v>734</v>
      </c>
      <c r="N139" s="21" t="s">
        <v>735</v>
      </c>
      <c r="O139" s="22">
        <v>75405724</v>
      </c>
      <c r="P139" s="21" t="s">
        <v>29</v>
      </c>
      <c r="Q139" s="23"/>
      <c r="R139" s="9">
        <f t="shared" si="12"/>
        <v>1</v>
      </c>
      <c r="S139" s="16">
        <f t="shared" si="1"/>
        <v>1</v>
      </c>
      <c r="T139" s="17">
        <f t="shared" si="2"/>
        <v>1</v>
      </c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5" x14ac:dyDescent="0.25">
      <c r="A140" s="9">
        <v>139</v>
      </c>
      <c r="B140" s="9" t="s">
        <v>77</v>
      </c>
      <c r="C140" s="9" t="s">
        <v>736</v>
      </c>
      <c r="D140" s="9" t="s">
        <v>737</v>
      </c>
      <c r="E140" s="9" t="s">
        <v>738</v>
      </c>
      <c r="F140" s="34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23" t="s">
        <v>739</v>
      </c>
      <c r="O140" s="36">
        <v>73008813</v>
      </c>
      <c r="P140" s="23" t="s">
        <v>21</v>
      </c>
      <c r="Q140" s="15" t="s">
        <v>740</v>
      </c>
      <c r="R140" s="9">
        <f t="shared" si="12"/>
        <v>0</v>
      </c>
      <c r="S140" s="16">
        <f t="shared" si="1"/>
        <v>0</v>
      </c>
      <c r="T140" s="17">
        <f t="shared" si="2"/>
        <v>0</v>
      </c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5" x14ac:dyDescent="0.25">
      <c r="A141" s="9">
        <v>140</v>
      </c>
      <c r="B141" s="24" t="s">
        <v>77</v>
      </c>
      <c r="C141" s="24" t="s">
        <v>741</v>
      </c>
      <c r="D141" s="24" t="s">
        <v>742</v>
      </c>
      <c r="E141" s="24" t="s">
        <v>743</v>
      </c>
      <c r="F141" s="25">
        <v>0.14224537037037038</v>
      </c>
      <c r="G141" s="26">
        <v>0</v>
      </c>
      <c r="H141" s="26">
        <v>0</v>
      </c>
      <c r="I141" s="26">
        <v>0</v>
      </c>
      <c r="J141" s="26">
        <v>1</v>
      </c>
      <c r="K141" s="26">
        <v>1</v>
      </c>
      <c r="L141" s="26">
        <v>1</v>
      </c>
      <c r="M141" s="24" t="s">
        <v>744</v>
      </c>
      <c r="N141" s="27" t="s">
        <v>745</v>
      </c>
      <c r="O141" s="28">
        <v>68356511</v>
      </c>
      <c r="P141" s="27" t="s">
        <v>21</v>
      </c>
      <c r="Q141" s="15" t="s">
        <v>746</v>
      </c>
      <c r="R141" s="9">
        <f t="shared" si="12"/>
        <v>1</v>
      </c>
      <c r="S141" s="16">
        <f t="shared" si="1"/>
        <v>0</v>
      </c>
      <c r="T141" s="17">
        <f t="shared" si="2"/>
        <v>0</v>
      </c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5" x14ac:dyDescent="0.25">
      <c r="A142" s="9">
        <v>141</v>
      </c>
      <c r="B142" s="9" t="s">
        <v>77</v>
      </c>
      <c r="C142" s="9" t="s">
        <v>747</v>
      </c>
      <c r="D142" s="9" t="s">
        <v>748</v>
      </c>
      <c r="E142" s="9" t="s">
        <v>749</v>
      </c>
      <c r="F142" s="34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23" t="s">
        <v>750</v>
      </c>
      <c r="O142" s="36">
        <v>76575175</v>
      </c>
      <c r="P142" s="23" t="s">
        <v>29</v>
      </c>
      <c r="Q142" s="23"/>
      <c r="R142" s="9">
        <f t="shared" si="12"/>
        <v>0</v>
      </c>
      <c r="S142" s="16">
        <f t="shared" si="1"/>
        <v>1</v>
      </c>
      <c r="T142" s="17">
        <f t="shared" si="2"/>
        <v>0</v>
      </c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5" x14ac:dyDescent="0.25">
      <c r="A143" s="9">
        <v>142</v>
      </c>
      <c r="B143" s="44" t="s">
        <v>77</v>
      </c>
      <c r="C143" s="44" t="s">
        <v>751</v>
      </c>
      <c r="D143" s="44" t="s">
        <v>752</v>
      </c>
      <c r="E143" s="44" t="s">
        <v>753</v>
      </c>
      <c r="F143" s="45">
        <v>4.5069444444444447E-2</v>
      </c>
      <c r="G143" s="46">
        <v>0</v>
      </c>
      <c r="H143" s="46">
        <v>0</v>
      </c>
      <c r="I143" s="46">
        <v>0</v>
      </c>
      <c r="J143" s="46">
        <v>0</v>
      </c>
      <c r="K143" s="44" t="s">
        <v>754</v>
      </c>
      <c r="L143" s="44" t="s">
        <v>754</v>
      </c>
      <c r="M143" s="44" t="s">
        <v>755</v>
      </c>
      <c r="N143" s="47" t="s">
        <v>756</v>
      </c>
      <c r="O143" s="48">
        <v>73462942</v>
      </c>
      <c r="P143" s="47" t="s">
        <v>29</v>
      </c>
      <c r="Q143" s="23"/>
      <c r="R143" s="9">
        <f t="shared" si="12"/>
        <v>0</v>
      </c>
      <c r="S143" s="16">
        <f t="shared" si="1"/>
        <v>1</v>
      </c>
      <c r="T143" s="17">
        <f t="shared" si="2"/>
        <v>0</v>
      </c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5" x14ac:dyDescent="0.25">
      <c r="A144" s="9">
        <v>143</v>
      </c>
      <c r="B144" s="29" t="s">
        <v>77</v>
      </c>
      <c r="C144" s="29" t="s">
        <v>757</v>
      </c>
      <c r="D144" s="29" t="s">
        <v>758</v>
      </c>
      <c r="E144" s="29" t="s">
        <v>759</v>
      </c>
      <c r="F144" s="30">
        <v>4.2812500000000003E-2</v>
      </c>
      <c r="G144" s="31">
        <v>0</v>
      </c>
      <c r="H144" s="29" t="s">
        <v>334</v>
      </c>
      <c r="I144" s="29" t="s">
        <v>334</v>
      </c>
      <c r="J144" s="29" t="s">
        <v>334</v>
      </c>
      <c r="K144" s="29" t="s">
        <v>334</v>
      </c>
      <c r="L144" s="29" t="s">
        <v>334</v>
      </c>
      <c r="M144" s="31">
        <v>0</v>
      </c>
      <c r="N144" s="32" t="s">
        <v>760</v>
      </c>
      <c r="O144" s="33">
        <v>77541689</v>
      </c>
      <c r="P144" s="32" t="s">
        <v>21</v>
      </c>
      <c r="Q144" s="15" t="s">
        <v>761</v>
      </c>
      <c r="R144" s="9">
        <f t="shared" si="12"/>
        <v>0</v>
      </c>
      <c r="S144" s="16">
        <f t="shared" si="1"/>
        <v>0</v>
      </c>
      <c r="T144" s="17">
        <f t="shared" si="2"/>
        <v>0</v>
      </c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5" x14ac:dyDescent="0.25">
      <c r="A145" s="9">
        <v>144</v>
      </c>
      <c r="B145" s="9" t="s">
        <v>77</v>
      </c>
      <c r="C145" s="9" t="s">
        <v>762</v>
      </c>
      <c r="D145" s="44" t="s">
        <v>763</v>
      </c>
      <c r="E145" s="44" t="s">
        <v>764</v>
      </c>
      <c r="F145" s="45">
        <v>0.22839120370370369</v>
      </c>
      <c r="G145" s="35">
        <v>0</v>
      </c>
      <c r="H145" s="35">
        <v>0</v>
      </c>
      <c r="I145" s="35">
        <v>0</v>
      </c>
      <c r="J145" s="35">
        <v>0</v>
      </c>
      <c r="K145" s="35">
        <v>1</v>
      </c>
      <c r="L145" s="35">
        <v>1</v>
      </c>
      <c r="M145" s="38" t="s">
        <v>765</v>
      </c>
      <c r="N145" s="47" t="s">
        <v>766</v>
      </c>
      <c r="O145" s="48">
        <v>60514626</v>
      </c>
      <c r="P145" s="47" t="s">
        <v>29</v>
      </c>
      <c r="Q145" s="23"/>
      <c r="R145" s="9">
        <f t="shared" si="12"/>
        <v>1</v>
      </c>
      <c r="S145" s="16">
        <f t="shared" si="1"/>
        <v>1</v>
      </c>
      <c r="T145" s="17">
        <f t="shared" si="2"/>
        <v>1</v>
      </c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5" x14ac:dyDescent="0.25">
      <c r="A146" s="9">
        <v>145</v>
      </c>
      <c r="B146" s="9" t="s">
        <v>77</v>
      </c>
      <c r="C146" s="9" t="s">
        <v>767</v>
      </c>
      <c r="D146" s="9" t="s">
        <v>768</v>
      </c>
      <c r="E146" s="9" t="s">
        <v>769</v>
      </c>
      <c r="F146" s="34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23" t="s">
        <v>770</v>
      </c>
      <c r="O146" s="36">
        <v>77112253</v>
      </c>
      <c r="P146" s="23" t="s">
        <v>29</v>
      </c>
      <c r="Q146" s="23"/>
      <c r="R146" s="9">
        <f t="shared" si="12"/>
        <v>0</v>
      </c>
      <c r="S146" s="16">
        <f t="shared" si="1"/>
        <v>1</v>
      </c>
      <c r="T146" s="17">
        <f t="shared" si="2"/>
        <v>0</v>
      </c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5" x14ac:dyDescent="0.25">
      <c r="A147" s="9">
        <v>146</v>
      </c>
      <c r="B147" s="18" t="s">
        <v>77</v>
      </c>
      <c r="C147" s="18" t="s">
        <v>771</v>
      </c>
      <c r="D147" s="18" t="s">
        <v>772</v>
      </c>
      <c r="E147" s="18" t="s">
        <v>773</v>
      </c>
      <c r="F147" s="19">
        <v>0.13238425925925926</v>
      </c>
      <c r="G147" s="20">
        <v>0</v>
      </c>
      <c r="H147" s="20">
        <v>0</v>
      </c>
      <c r="I147" s="18" t="s">
        <v>33</v>
      </c>
      <c r="J147" s="20">
        <v>1</v>
      </c>
      <c r="K147" s="20">
        <v>1</v>
      </c>
      <c r="L147" s="20">
        <v>1</v>
      </c>
      <c r="M147" s="18" t="s">
        <v>774</v>
      </c>
      <c r="N147" s="21" t="s">
        <v>775</v>
      </c>
      <c r="O147" s="22">
        <v>60435190</v>
      </c>
      <c r="P147" s="21" t="s">
        <v>29</v>
      </c>
      <c r="Q147" s="23"/>
      <c r="R147" s="9">
        <f t="shared" si="12"/>
        <v>1</v>
      </c>
      <c r="S147" s="16">
        <f t="shared" si="1"/>
        <v>1</v>
      </c>
      <c r="T147" s="17">
        <f t="shared" si="2"/>
        <v>1</v>
      </c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5" x14ac:dyDescent="0.25">
      <c r="A148" s="9">
        <v>147</v>
      </c>
      <c r="B148" s="9" t="s">
        <v>77</v>
      </c>
      <c r="C148" s="9" t="s">
        <v>776</v>
      </c>
      <c r="D148" s="9" t="s">
        <v>777</v>
      </c>
      <c r="E148" s="9" t="s">
        <v>778</v>
      </c>
      <c r="F148" s="34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23" t="s">
        <v>779</v>
      </c>
      <c r="O148" s="36">
        <v>70733932</v>
      </c>
      <c r="P148" s="23" t="s">
        <v>21</v>
      </c>
      <c r="Q148" s="15" t="s">
        <v>780</v>
      </c>
      <c r="R148" s="9">
        <f t="shared" si="12"/>
        <v>0</v>
      </c>
      <c r="S148" s="16">
        <f t="shared" si="1"/>
        <v>0</v>
      </c>
      <c r="T148" s="17">
        <f t="shared" si="2"/>
        <v>0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5" x14ac:dyDescent="0.25">
      <c r="A149" s="9">
        <v>148</v>
      </c>
      <c r="B149" s="9" t="s">
        <v>77</v>
      </c>
      <c r="C149" s="9" t="s">
        <v>781</v>
      </c>
      <c r="D149" s="9" t="s">
        <v>782</v>
      </c>
      <c r="E149" s="9" t="s">
        <v>783</v>
      </c>
      <c r="F149" s="34">
        <v>0</v>
      </c>
      <c r="G149" s="35">
        <v>0</v>
      </c>
      <c r="H149" s="35">
        <v>0</v>
      </c>
      <c r="I149" s="35">
        <v>0</v>
      </c>
      <c r="J149" s="35">
        <v>0</v>
      </c>
      <c r="K149" s="38" t="s">
        <v>33</v>
      </c>
      <c r="L149" s="38" t="s">
        <v>33</v>
      </c>
      <c r="M149" s="35">
        <v>0</v>
      </c>
      <c r="N149" s="23" t="s">
        <v>784</v>
      </c>
      <c r="O149" s="36">
        <v>69836173</v>
      </c>
      <c r="P149" s="23" t="s">
        <v>29</v>
      </c>
      <c r="Q149" s="23"/>
      <c r="R149" s="9">
        <f t="shared" si="12"/>
        <v>0</v>
      </c>
      <c r="S149" s="16">
        <f t="shared" si="1"/>
        <v>1</v>
      </c>
      <c r="T149" s="17">
        <f t="shared" si="2"/>
        <v>0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5" x14ac:dyDescent="0.25">
      <c r="A150" s="9">
        <v>149</v>
      </c>
      <c r="B150" s="18" t="s">
        <v>77</v>
      </c>
      <c r="C150" s="18" t="s">
        <v>785</v>
      </c>
      <c r="D150" s="18" t="s">
        <v>786</v>
      </c>
      <c r="E150" s="18" t="s">
        <v>787</v>
      </c>
      <c r="F150" s="19">
        <v>3.4224537037037039E-2</v>
      </c>
      <c r="G150" s="20">
        <v>0</v>
      </c>
      <c r="H150" s="20">
        <v>0</v>
      </c>
      <c r="I150" s="20">
        <v>0</v>
      </c>
      <c r="J150" s="18" t="s">
        <v>656</v>
      </c>
      <c r="K150" s="18" t="s">
        <v>656</v>
      </c>
      <c r="L150" s="18" t="s">
        <v>656</v>
      </c>
      <c r="M150" s="20">
        <v>0</v>
      </c>
      <c r="N150" s="21" t="s">
        <v>788</v>
      </c>
      <c r="O150" s="22">
        <v>69795722</v>
      </c>
      <c r="P150" s="21" t="s">
        <v>29</v>
      </c>
      <c r="Q150" s="23"/>
      <c r="R150" s="9">
        <v>1</v>
      </c>
      <c r="S150" s="16">
        <f t="shared" si="1"/>
        <v>1</v>
      </c>
      <c r="T150" s="17">
        <f t="shared" si="2"/>
        <v>1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5" x14ac:dyDescent="0.25">
      <c r="A151" s="9">
        <v>150</v>
      </c>
      <c r="B151" s="18" t="s">
        <v>77</v>
      </c>
      <c r="C151" s="18" t="s">
        <v>789</v>
      </c>
      <c r="D151" s="18" t="s">
        <v>790</v>
      </c>
      <c r="E151" s="18" t="s">
        <v>791</v>
      </c>
      <c r="F151" s="19">
        <v>0.21457175925925925</v>
      </c>
      <c r="G151" s="20">
        <v>0</v>
      </c>
      <c r="H151" s="20">
        <v>0</v>
      </c>
      <c r="I151" s="18" t="s">
        <v>33</v>
      </c>
      <c r="J151" s="20">
        <v>1</v>
      </c>
      <c r="K151" s="20">
        <v>1</v>
      </c>
      <c r="L151" s="20">
        <v>1</v>
      </c>
      <c r="M151" s="18" t="s">
        <v>792</v>
      </c>
      <c r="N151" s="21" t="s">
        <v>793</v>
      </c>
      <c r="O151" s="22">
        <v>61165622</v>
      </c>
      <c r="P151" s="21" t="s">
        <v>29</v>
      </c>
      <c r="Q151" s="23"/>
      <c r="R151" s="9">
        <f t="shared" ref="R151:R159" si="13">IF(K151=100%,1,0)</f>
        <v>1</v>
      </c>
      <c r="S151" s="16">
        <f t="shared" si="1"/>
        <v>1</v>
      </c>
      <c r="T151" s="17">
        <f t="shared" si="2"/>
        <v>1</v>
      </c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5" x14ac:dyDescent="0.25">
      <c r="A152" s="9">
        <v>151</v>
      </c>
      <c r="B152" s="18" t="s">
        <v>77</v>
      </c>
      <c r="C152" s="18" t="s">
        <v>794</v>
      </c>
      <c r="D152" s="18" t="s">
        <v>795</v>
      </c>
      <c r="E152" s="18" t="s">
        <v>796</v>
      </c>
      <c r="F152" s="19">
        <v>7.3159722222222223E-2</v>
      </c>
      <c r="G152" s="20">
        <v>0</v>
      </c>
      <c r="H152" s="20">
        <v>0</v>
      </c>
      <c r="I152" s="20">
        <v>0</v>
      </c>
      <c r="J152" s="20">
        <v>1</v>
      </c>
      <c r="K152" s="20">
        <v>1</v>
      </c>
      <c r="L152" s="20">
        <v>1</v>
      </c>
      <c r="M152" s="18" t="s">
        <v>797</v>
      </c>
      <c r="N152" s="21" t="s">
        <v>798</v>
      </c>
      <c r="O152" s="22">
        <v>65527855</v>
      </c>
      <c r="P152" s="21" t="s">
        <v>29</v>
      </c>
      <c r="Q152" s="23"/>
      <c r="R152" s="9">
        <f t="shared" si="13"/>
        <v>1</v>
      </c>
      <c r="S152" s="16">
        <f t="shared" si="1"/>
        <v>1</v>
      </c>
      <c r="T152" s="17">
        <f t="shared" si="2"/>
        <v>1</v>
      </c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5" x14ac:dyDescent="0.25">
      <c r="A153" s="9">
        <v>152</v>
      </c>
      <c r="B153" s="9" t="s">
        <v>77</v>
      </c>
      <c r="C153" s="9" t="s">
        <v>799</v>
      </c>
      <c r="D153" s="9" t="s">
        <v>800</v>
      </c>
      <c r="E153" s="9" t="s">
        <v>801</v>
      </c>
      <c r="F153" s="34">
        <v>0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23" t="s">
        <v>802</v>
      </c>
      <c r="O153" s="36">
        <v>69813807</v>
      </c>
      <c r="P153" s="23" t="s">
        <v>21</v>
      </c>
      <c r="Q153" s="15" t="s">
        <v>803</v>
      </c>
      <c r="R153" s="9">
        <f t="shared" si="13"/>
        <v>0</v>
      </c>
      <c r="S153" s="16">
        <f t="shared" si="1"/>
        <v>0</v>
      </c>
      <c r="T153" s="17">
        <f t="shared" si="2"/>
        <v>0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5" x14ac:dyDescent="0.25">
      <c r="A154" s="9">
        <v>153</v>
      </c>
      <c r="B154" s="24" t="s">
        <v>77</v>
      </c>
      <c r="C154" s="24" t="s">
        <v>804</v>
      </c>
      <c r="D154" s="24" t="s">
        <v>805</v>
      </c>
      <c r="E154" s="24" t="s">
        <v>806</v>
      </c>
      <c r="F154" s="25">
        <v>1.6203703703703703E-3</v>
      </c>
      <c r="G154" s="26">
        <v>0</v>
      </c>
      <c r="H154" s="26">
        <v>0</v>
      </c>
      <c r="I154" s="26">
        <v>0</v>
      </c>
      <c r="J154" s="24" t="s">
        <v>33</v>
      </c>
      <c r="K154" s="24" t="s">
        <v>33</v>
      </c>
      <c r="L154" s="24" t="s">
        <v>33</v>
      </c>
      <c r="M154" s="26">
        <v>0</v>
      </c>
      <c r="N154" s="27" t="s">
        <v>807</v>
      </c>
      <c r="O154" s="28">
        <v>65265145</v>
      </c>
      <c r="P154" s="27" t="s">
        <v>21</v>
      </c>
      <c r="Q154" s="15" t="s">
        <v>808</v>
      </c>
      <c r="R154" s="9">
        <f t="shared" si="13"/>
        <v>0</v>
      </c>
      <c r="S154" s="16">
        <f t="shared" si="1"/>
        <v>0</v>
      </c>
      <c r="T154" s="17">
        <f t="shared" si="2"/>
        <v>0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5" x14ac:dyDescent="0.25">
      <c r="A155" s="9">
        <v>154</v>
      </c>
      <c r="B155" s="9" t="s">
        <v>77</v>
      </c>
      <c r="C155" s="9" t="s">
        <v>809</v>
      </c>
      <c r="D155" s="9" t="s">
        <v>810</v>
      </c>
      <c r="E155" s="9" t="s">
        <v>811</v>
      </c>
      <c r="F155" s="34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23" t="s">
        <v>812</v>
      </c>
      <c r="O155" s="36">
        <v>75933089</v>
      </c>
      <c r="P155" s="23" t="s">
        <v>21</v>
      </c>
      <c r="Q155" s="15" t="s">
        <v>813</v>
      </c>
      <c r="R155" s="9">
        <f t="shared" si="13"/>
        <v>0</v>
      </c>
      <c r="S155" s="16">
        <f t="shared" si="1"/>
        <v>0</v>
      </c>
      <c r="T155" s="17">
        <f t="shared" si="2"/>
        <v>0</v>
      </c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5" x14ac:dyDescent="0.25">
      <c r="A156" s="9">
        <v>155</v>
      </c>
      <c r="B156" s="9" t="s">
        <v>77</v>
      </c>
      <c r="C156" s="9" t="s">
        <v>814</v>
      </c>
      <c r="D156" s="9" t="s">
        <v>815</v>
      </c>
      <c r="E156" s="9" t="s">
        <v>816</v>
      </c>
      <c r="F156" s="34">
        <v>0.18024305555555556</v>
      </c>
      <c r="G156" s="35">
        <v>0</v>
      </c>
      <c r="H156" s="35">
        <v>0</v>
      </c>
      <c r="I156" s="35">
        <v>0</v>
      </c>
      <c r="J156" s="35">
        <v>0</v>
      </c>
      <c r="K156" s="35">
        <v>1</v>
      </c>
      <c r="L156" s="35">
        <v>1</v>
      </c>
      <c r="M156" s="38" t="s">
        <v>817</v>
      </c>
      <c r="N156" s="23" t="s">
        <v>818</v>
      </c>
      <c r="O156" s="36">
        <v>75786872</v>
      </c>
      <c r="P156" s="23" t="s">
        <v>21</v>
      </c>
      <c r="Q156" s="15" t="s">
        <v>819</v>
      </c>
      <c r="R156" s="9">
        <f t="shared" si="13"/>
        <v>1</v>
      </c>
      <c r="S156" s="16">
        <f t="shared" si="1"/>
        <v>0</v>
      </c>
      <c r="T156" s="17">
        <f t="shared" si="2"/>
        <v>0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5" x14ac:dyDescent="0.25">
      <c r="A157" s="9">
        <v>156</v>
      </c>
      <c r="B157" s="18" t="s">
        <v>77</v>
      </c>
      <c r="C157" s="18" t="s">
        <v>820</v>
      </c>
      <c r="D157" s="18" t="s">
        <v>821</v>
      </c>
      <c r="E157" s="18" t="s">
        <v>822</v>
      </c>
      <c r="F157" s="19">
        <v>0</v>
      </c>
      <c r="G157" s="20">
        <v>0</v>
      </c>
      <c r="H157" s="20">
        <v>0</v>
      </c>
      <c r="I157" s="18" t="s">
        <v>356</v>
      </c>
      <c r="J157" s="18" t="s">
        <v>356</v>
      </c>
      <c r="K157" s="18" t="s">
        <v>356</v>
      </c>
      <c r="L157" s="18" t="s">
        <v>356</v>
      </c>
      <c r="M157" s="20">
        <v>0</v>
      </c>
      <c r="N157" s="21" t="s">
        <v>823</v>
      </c>
      <c r="O157" s="22">
        <v>65269617</v>
      </c>
      <c r="P157" s="21" t="s">
        <v>29</v>
      </c>
      <c r="Q157" s="23"/>
      <c r="R157" s="9">
        <f t="shared" si="13"/>
        <v>0</v>
      </c>
      <c r="S157" s="16">
        <f t="shared" si="1"/>
        <v>1</v>
      </c>
      <c r="T157" s="17">
        <f t="shared" si="2"/>
        <v>0</v>
      </c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5" x14ac:dyDescent="0.25">
      <c r="A158" s="9">
        <v>157</v>
      </c>
      <c r="B158" s="29" t="s">
        <v>77</v>
      </c>
      <c r="C158" s="29" t="s">
        <v>824</v>
      </c>
      <c r="D158" s="29" t="s">
        <v>825</v>
      </c>
      <c r="E158" s="29" t="s">
        <v>826</v>
      </c>
      <c r="F158" s="30">
        <v>0.12221064814814815</v>
      </c>
      <c r="G158" s="31">
        <v>0</v>
      </c>
      <c r="H158" s="29" t="s">
        <v>33</v>
      </c>
      <c r="I158" s="29" t="s">
        <v>33</v>
      </c>
      <c r="J158" s="31">
        <v>1</v>
      </c>
      <c r="K158" s="31">
        <v>1</v>
      </c>
      <c r="L158" s="31">
        <v>1</v>
      </c>
      <c r="M158" s="29" t="s">
        <v>827</v>
      </c>
      <c r="N158" s="32" t="s">
        <v>828</v>
      </c>
      <c r="O158" s="33">
        <v>70248567</v>
      </c>
      <c r="P158" s="32" t="s">
        <v>21</v>
      </c>
      <c r="Q158" s="15" t="s">
        <v>829</v>
      </c>
      <c r="R158" s="9">
        <f t="shared" si="13"/>
        <v>1</v>
      </c>
      <c r="S158" s="16">
        <f t="shared" si="1"/>
        <v>0</v>
      </c>
      <c r="T158" s="17">
        <f t="shared" si="2"/>
        <v>0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5" x14ac:dyDescent="0.25">
      <c r="A159" s="9">
        <v>158</v>
      </c>
      <c r="B159" s="9" t="s">
        <v>77</v>
      </c>
      <c r="C159" s="9" t="s">
        <v>830</v>
      </c>
      <c r="D159" s="9" t="s">
        <v>831</v>
      </c>
      <c r="E159" s="9" t="s">
        <v>832</v>
      </c>
      <c r="F159" s="34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23" t="s">
        <v>833</v>
      </c>
      <c r="O159" s="36">
        <v>60582672</v>
      </c>
      <c r="P159" s="23" t="s">
        <v>21</v>
      </c>
      <c r="Q159" s="15" t="s">
        <v>834</v>
      </c>
      <c r="R159" s="9">
        <f t="shared" si="13"/>
        <v>0</v>
      </c>
      <c r="S159" s="16">
        <f t="shared" si="1"/>
        <v>0</v>
      </c>
      <c r="T159" s="17">
        <f t="shared" si="2"/>
        <v>0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5" x14ac:dyDescent="0.25">
      <c r="A160" s="9">
        <v>159</v>
      </c>
      <c r="B160" s="24" t="s">
        <v>77</v>
      </c>
      <c r="C160" s="24" t="s">
        <v>835</v>
      </c>
      <c r="D160" s="24" t="s">
        <v>836</v>
      </c>
      <c r="E160" s="24" t="s">
        <v>837</v>
      </c>
      <c r="F160" s="25">
        <v>1.7210648148148149E-2</v>
      </c>
      <c r="G160" s="26">
        <v>0</v>
      </c>
      <c r="H160" s="26">
        <v>0</v>
      </c>
      <c r="I160" s="26">
        <v>0</v>
      </c>
      <c r="J160" s="24" t="s">
        <v>656</v>
      </c>
      <c r="K160" s="24" t="s">
        <v>656</v>
      </c>
      <c r="L160" s="24" t="s">
        <v>656</v>
      </c>
      <c r="M160" s="26">
        <v>0</v>
      </c>
      <c r="N160" s="27" t="s">
        <v>838</v>
      </c>
      <c r="O160" s="28">
        <v>73429009</v>
      </c>
      <c r="P160" s="27" t="s">
        <v>21</v>
      </c>
      <c r="Q160" s="15" t="s">
        <v>839</v>
      </c>
      <c r="R160" s="9">
        <v>1</v>
      </c>
      <c r="S160" s="16">
        <f t="shared" si="1"/>
        <v>0</v>
      </c>
      <c r="T160" s="17">
        <f t="shared" si="2"/>
        <v>0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5" x14ac:dyDescent="0.25">
      <c r="A161" s="9">
        <v>160</v>
      </c>
      <c r="B161" s="9" t="s">
        <v>77</v>
      </c>
      <c r="C161" s="9" t="s">
        <v>840</v>
      </c>
      <c r="D161" s="9" t="s">
        <v>841</v>
      </c>
      <c r="E161" s="9" t="s">
        <v>842</v>
      </c>
      <c r="F161" s="34">
        <v>0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0</v>
      </c>
      <c r="N161" s="23" t="s">
        <v>843</v>
      </c>
      <c r="O161" s="36">
        <v>67398117</v>
      </c>
      <c r="P161" s="23" t="s">
        <v>21</v>
      </c>
      <c r="Q161" s="15" t="s">
        <v>844</v>
      </c>
      <c r="R161" s="9">
        <f t="shared" ref="R161:R165" si="14">IF(K161=100%,1,0)</f>
        <v>0</v>
      </c>
      <c r="S161" s="16">
        <f t="shared" si="1"/>
        <v>0</v>
      </c>
      <c r="T161" s="17">
        <f t="shared" si="2"/>
        <v>0</v>
      </c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5" x14ac:dyDescent="0.25">
      <c r="A162" s="9">
        <v>161</v>
      </c>
      <c r="B162" s="18" t="s">
        <v>77</v>
      </c>
      <c r="C162" s="18" t="s">
        <v>794</v>
      </c>
      <c r="D162" s="18" t="s">
        <v>845</v>
      </c>
      <c r="E162" s="18" t="s">
        <v>846</v>
      </c>
      <c r="F162" s="19">
        <v>0.20193287037037036</v>
      </c>
      <c r="G162" s="20">
        <v>0</v>
      </c>
      <c r="H162" s="20">
        <v>0</v>
      </c>
      <c r="I162" s="18" t="s">
        <v>356</v>
      </c>
      <c r="J162" s="20">
        <v>1</v>
      </c>
      <c r="K162" s="20">
        <v>1</v>
      </c>
      <c r="L162" s="20">
        <v>1</v>
      </c>
      <c r="M162" s="18" t="s">
        <v>847</v>
      </c>
      <c r="N162" s="21" t="s">
        <v>848</v>
      </c>
      <c r="O162" s="22">
        <v>69741713</v>
      </c>
      <c r="P162" s="21" t="s">
        <v>29</v>
      </c>
      <c r="Q162" s="23"/>
      <c r="R162" s="9">
        <f t="shared" si="14"/>
        <v>1</v>
      </c>
      <c r="S162" s="16">
        <f t="shared" si="1"/>
        <v>1</v>
      </c>
      <c r="T162" s="17">
        <f t="shared" si="2"/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5" x14ac:dyDescent="0.25">
      <c r="A163" s="9">
        <v>162</v>
      </c>
      <c r="B163" s="18" t="s">
        <v>77</v>
      </c>
      <c r="C163" s="18" t="s">
        <v>849</v>
      </c>
      <c r="D163" s="18" t="s">
        <v>850</v>
      </c>
      <c r="E163" s="18" t="s">
        <v>851</v>
      </c>
      <c r="F163" s="19">
        <v>8.7349537037037031E-2</v>
      </c>
      <c r="G163" s="20">
        <v>0</v>
      </c>
      <c r="H163" s="20">
        <v>0</v>
      </c>
      <c r="I163" s="20">
        <v>0</v>
      </c>
      <c r="J163" s="18" t="s">
        <v>852</v>
      </c>
      <c r="K163" s="20">
        <v>1</v>
      </c>
      <c r="L163" s="20">
        <v>1</v>
      </c>
      <c r="M163" s="18" t="s">
        <v>853</v>
      </c>
      <c r="N163" s="21" t="s">
        <v>854</v>
      </c>
      <c r="O163" s="22">
        <v>63162583</v>
      </c>
      <c r="P163" s="21" t="s">
        <v>29</v>
      </c>
      <c r="Q163" s="23"/>
      <c r="R163" s="9">
        <f t="shared" si="14"/>
        <v>1</v>
      </c>
      <c r="S163" s="16">
        <f t="shared" si="1"/>
        <v>1</v>
      </c>
      <c r="T163" s="17">
        <f t="shared" si="2"/>
        <v>1</v>
      </c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5" x14ac:dyDescent="0.25">
      <c r="A164" s="9">
        <v>163</v>
      </c>
      <c r="B164" s="18" t="s">
        <v>77</v>
      </c>
      <c r="C164" s="18" t="s">
        <v>855</v>
      </c>
      <c r="D164" s="18" t="s">
        <v>856</v>
      </c>
      <c r="E164" s="18" t="s">
        <v>857</v>
      </c>
      <c r="F164" s="19">
        <v>0.10354166666666667</v>
      </c>
      <c r="G164" s="20">
        <v>0</v>
      </c>
      <c r="H164" s="18" t="s">
        <v>754</v>
      </c>
      <c r="I164" s="18" t="s">
        <v>754</v>
      </c>
      <c r="J164" s="20">
        <v>1</v>
      </c>
      <c r="K164" s="20">
        <v>1</v>
      </c>
      <c r="L164" s="20">
        <v>1</v>
      </c>
      <c r="M164" s="18" t="s">
        <v>858</v>
      </c>
      <c r="N164" s="21" t="s">
        <v>859</v>
      </c>
      <c r="O164" s="22">
        <v>76198258</v>
      </c>
      <c r="P164" s="21" t="s">
        <v>29</v>
      </c>
      <c r="Q164" s="23"/>
      <c r="R164" s="9">
        <f t="shared" si="14"/>
        <v>1</v>
      </c>
      <c r="S164" s="16">
        <f t="shared" si="1"/>
        <v>1</v>
      </c>
      <c r="T164" s="17">
        <f t="shared" si="2"/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5" x14ac:dyDescent="0.25">
      <c r="A165" s="9">
        <v>164</v>
      </c>
      <c r="B165" s="9" t="s">
        <v>77</v>
      </c>
      <c r="C165" s="9" t="s">
        <v>860</v>
      </c>
      <c r="D165" s="9" t="s">
        <v>861</v>
      </c>
      <c r="E165" s="9" t="s">
        <v>862</v>
      </c>
      <c r="F165" s="34">
        <v>0</v>
      </c>
      <c r="G165" s="35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0</v>
      </c>
      <c r="N165" s="23" t="s">
        <v>863</v>
      </c>
      <c r="O165" s="36">
        <v>65408905</v>
      </c>
      <c r="P165" s="23" t="s">
        <v>21</v>
      </c>
      <c r="Q165" s="37" t="s">
        <v>864</v>
      </c>
      <c r="R165" s="9">
        <f t="shared" si="14"/>
        <v>0</v>
      </c>
      <c r="S165" s="16">
        <f t="shared" si="1"/>
        <v>0</v>
      </c>
      <c r="T165" s="17">
        <f t="shared" si="2"/>
        <v>0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5" x14ac:dyDescent="0.25">
      <c r="A166" s="9">
        <v>165</v>
      </c>
      <c r="B166" s="18" t="s">
        <v>77</v>
      </c>
      <c r="C166" s="18" t="s">
        <v>865</v>
      </c>
      <c r="D166" s="18" t="s">
        <v>866</v>
      </c>
      <c r="E166" s="18" t="s">
        <v>867</v>
      </c>
      <c r="F166" s="19">
        <v>3.0416666666666668E-2</v>
      </c>
      <c r="G166" s="20">
        <v>0</v>
      </c>
      <c r="H166" s="20">
        <v>0</v>
      </c>
      <c r="I166" s="20">
        <v>0</v>
      </c>
      <c r="J166" s="20">
        <v>0</v>
      </c>
      <c r="K166" s="18" t="s">
        <v>868</v>
      </c>
      <c r="L166" s="18" t="s">
        <v>868</v>
      </c>
      <c r="M166" s="20">
        <v>0</v>
      </c>
      <c r="N166" s="21" t="s">
        <v>869</v>
      </c>
      <c r="O166" s="22">
        <v>75050127</v>
      </c>
      <c r="P166" s="21" t="s">
        <v>29</v>
      </c>
      <c r="Q166" s="15" t="s">
        <v>870</v>
      </c>
      <c r="R166" s="9">
        <v>1</v>
      </c>
      <c r="S166" s="16">
        <f t="shared" si="1"/>
        <v>1</v>
      </c>
      <c r="T166" s="17">
        <f t="shared" si="2"/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5" x14ac:dyDescent="0.25">
      <c r="A167" s="9">
        <v>166</v>
      </c>
      <c r="B167" s="18" t="s">
        <v>77</v>
      </c>
      <c r="C167" s="18" t="s">
        <v>871</v>
      </c>
      <c r="D167" s="18" t="s">
        <v>872</v>
      </c>
      <c r="E167" s="18" t="s">
        <v>873</v>
      </c>
      <c r="F167" s="19">
        <v>6.4907407407407414E-2</v>
      </c>
      <c r="G167" s="20">
        <v>0</v>
      </c>
      <c r="H167" s="20">
        <v>0</v>
      </c>
      <c r="I167" s="18" t="s">
        <v>285</v>
      </c>
      <c r="J167" s="18" t="s">
        <v>874</v>
      </c>
      <c r="K167" s="18" t="s">
        <v>874</v>
      </c>
      <c r="L167" s="18" t="s">
        <v>874</v>
      </c>
      <c r="M167" s="18" t="s">
        <v>875</v>
      </c>
      <c r="N167" s="21" t="s">
        <v>876</v>
      </c>
      <c r="O167" s="22">
        <v>70470510</v>
      </c>
      <c r="P167" s="21" t="s">
        <v>29</v>
      </c>
      <c r="Q167" s="23"/>
      <c r="R167" s="9">
        <v>1</v>
      </c>
      <c r="S167" s="16">
        <f t="shared" si="1"/>
        <v>1</v>
      </c>
      <c r="T167" s="17">
        <f t="shared" si="2"/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5" x14ac:dyDescent="0.25">
      <c r="A168" s="9">
        <v>167</v>
      </c>
      <c r="B168" s="24" t="s">
        <v>77</v>
      </c>
      <c r="C168" s="24" t="s">
        <v>877</v>
      </c>
      <c r="D168" s="24" t="s">
        <v>878</v>
      </c>
      <c r="E168" s="24" t="s">
        <v>879</v>
      </c>
      <c r="F168" s="25">
        <v>5.5115740740740743E-2</v>
      </c>
      <c r="G168" s="26">
        <v>0</v>
      </c>
      <c r="H168" s="26">
        <v>0</v>
      </c>
      <c r="I168" s="26">
        <v>0</v>
      </c>
      <c r="J168" s="26">
        <v>1</v>
      </c>
      <c r="K168" s="26">
        <v>1</v>
      </c>
      <c r="L168" s="26">
        <v>1</v>
      </c>
      <c r="M168" s="24" t="s">
        <v>880</v>
      </c>
      <c r="N168" s="27" t="s">
        <v>881</v>
      </c>
      <c r="O168" s="28">
        <v>79636250</v>
      </c>
      <c r="P168" s="27" t="s">
        <v>21</v>
      </c>
      <c r="Q168" s="15" t="s">
        <v>882</v>
      </c>
      <c r="R168" s="9">
        <f t="shared" ref="R168:R170" si="15">IF(K168=100%,1,0)</f>
        <v>1</v>
      </c>
      <c r="S168" s="16">
        <f t="shared" si="1"/>
        <v>0</v>
      </c>
      <c r="T168" s="17">
        <f t="shared" si="2"/>
        <v>0</v>
      </c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5" x14ac:dyDescent="0.25">
      <c r="A169" s="9">
        <v>168</v>
      </c>
      <c r="B169" s="10" t="s">
        <v>77</v>
      </c>
      <c r="C169" s="10" t="s">
        <v>883</v>
      </c>
      <c r="D169" s="10" t="s">
        <v>884</v>
      </c>
      <c r="E169" s="10" t="s">
        <v>885</v>
      </c>
      <c r="F169" s="11">
        <v>6.2731481481481484E-3</v>
      </c>
      <c r="G169" s="12">
        <v>0</v>
      </c>
      <c r="H169" s="12">
        <v>0</v>
      </c>
      <c r="I169" s="10" t="s">
        <v>290</v>
      </c>
      <c r="J169" s="10" t="s">
        <v>290</v>
      </c>
      <c r="K169" s="10" t="s">
        <v>290</v>
      </c>
      <c r="L169" s="10" t="s">
        <v>290</v>
      </c>
      <c r="M169" s="12">
        <v>0</v>
      </c>
      <c r="N169" s="13" t="s">
        <v>886</v>
      </c>
      <c r="O169" s="14">
        <v>75817134</v>
      </c>
      <c r="P169" s="13" t="s">
        <v>21</v>
      </c>
      <c r="Q169" s="15" t="s">
        <v>887</v>
      </c>
      <c r="R169" s="9">
        <f t="shared" si="15"/>
        <v>0</v>
      </c>
      <c r="S169" s="16">
        <f t="shared" si="1"/>
        <v>0</v>
      </c>
      <c r="T169" s="17">
        <f t="shared" si="2"/>
        <v>0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5" x14ac:dyDescent="0.25">
      <c r="A170" s="9">
        <v>169</v>
      </c>
      <c r="B170" s="18" t="s">
        <v>77</v>
      </c>
      <c r="C170" s="18" t="s">
        <v>888</v>
      </c>
      <c r="D170" s="18" t="s">
        <v>889</v>
      </c>
      <c r="E170" s="18" t="s">
        <v>890</v>
      </c>
      <c r="F170" s="19">
        <v>9.4421296296296295E-2</v>
      </c>
      <c r="G170" s="20">
        <v>0</v>
      </c>
      <c r="H170" s="20">
        <v>0</v>
      </c>
      <c r="I170" s="18" t="s">
        <v>285</v>
      </c>
      <c r="J170" s="18" t="s">
        <v>285</v>
      </c>
      <c r="K170" s="20">
        <v>1</v>
      </c>
      <c r="L170" s="20">
        <v>1</v>
      </c>
      <c r="M170" s="18" t="s">
        <v>891</v>
      </c>
      <c r="N170" s="21" t="s">
        <v>892</v>
      </c>
      <c r="O170" s="22">
        <v>68681112</v>
      </c>
      <c r="P170" s="21" t="s">
        <v>29</v>
      </c>
      <c r="Q170" s="23"/>
      <c r="R170" s="9">
        <f t="shared" si="15"/>
        <v>1</v>
      </c>
      <c r="S170" s="16">
        <f t="shared" si="1"/>
        <v>1</v>
      </c>
      <c r="T170" s="17">
        <f t="shared" si="2"/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2.75" x14ac:dyDescent="0.2">
      <c r="A171" s="17"/>
      <c r="B171" s="17"/>
      <c r="C171" s="17"/>
      <c r="D171" s="17"/>
      <c r="E171" s="17"/>
      <c r="F171" s="17"/>
      <c r="G171" s="49"/>
      <c r="H171" s="49"/>
      <c r="I171" s="49"/>
      <c r="J171" s="49"/>
      <c r="K171" s="49"/>
      <c r="L171" s="49"/>
      <c r="M171" s="49"/>
      <c r="N171" s="17"/>
      <c r="O171" s="17"/>
      <c r="P171" s="17"/>
      <c r="Q171" s="17"/>
      <c r="R171" s="17">
        <f t="shared" ref="R171:T171" si="16">SUM(R2:R170)</f>
        <v>86</v>
      </c>
      <c r="S171" s="17">
        <f t="shared" si="16"/>
        <v>83</v>
      </c>
      <c r="T171" s="17">
        <f t="shared" si="16"/>
        <v>61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2.75" x14ac:dyDescent="0.2">
      <c r="A172" s="17"/>
      <c r="B172" s="17"/>
      <c r="C172" s="17"/>
      <c r="D172" s="17"/>
      <c r="E172" s="17"/>
      <c r="F172" s="17"/>
      <c r="G172" s="49"/>
      <c r="H172" s="49"/>
      <c r="I172" s="49"/>
      <c r="J172" s="49"/>
      <c r="K172" s="49"/>
      <c r="L172" s="49"/>
      <c r="M172" s="49"/>
      <c r="N172" s="17"/>
      <c r="O172" s="17"/>
      <c r="P172" s="17"/>
      <c r="Q172" s="17"/>
      <c r="R172" s="17">
        <f t="shared" ref="R172:T172" si="17">COUNT(R2:R170)</f>
        <v>169</v>
      </c>
      <c r="S172" s="17">
        <f t="shared" si="17"/>
        <v>169</v>
      </c>
      <c r="T172" s="17">
        <f t="shared" si="17"/>
        <v>169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2.75" x14ac:dyDescent="0.2">
      <c r="A173" s="17"/>
      <c r="B173" s="17"/>
      <c r="C173" s="17"/>
      <c r="D173" s="17"/>
      <c r="E173" s="17"/>
      <c r="F173" s="17"/>
      <c r="G173" s="49"/>
      <c r="H173" s="49"/>
      <c r="I173" s="49"/>
      <c r="J173" s="49"/>
      <c r="K173" s="49"/>
      <c r="L173" s="49"/>
      <c r="M173" s="49"/>
      <c r="N173" s="17"/>
      <c r="O173" s="17"/>
      <c r="P173" s="17"/>
      <c r="Q173" s="17"/>
      <c r="R173" s="50">
        <f t="shared" ref="R173:T173" si="18">R171/R172</f>
        <v>0.50887573964497046</v>
      </c>
      <c r="S173" s="50">
        <f t="shared" si="18"/>
        <v>0.4911242603550296</v>
      </c>
      <c r="T173" s="50">
        <f t="shared" si="18"/>
        <v>0.36094674556213019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2.75" x14ac:dyDescent="0.2">
      <c r="A174" s="17"/>
      <c r="B174" s="17"/>
      <c r="C174" s="17"/>
      <c r="D174" s="17"/>
      <c r="E174" s="17"/>
      <c r="F174" s="17"/>
      <c r="G174" s="49"/>
      <c r="H174" s="49"/>
      <c r="I174" s="49"/>
      <c r="J174" s="49"/>
      <c r="K174" s="49"/>
      <c r="L174" s="49"/>
      <c r="M174" s="49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2.75" x14ac:dyDescent="0.2">
      <c r="A175" s="17"/>
      <c r="B175" s="17"/>
      <c r="C175" s="17"/>
      <c r="D175" s="17"/>
      <c r="E175" s="17"/>
      <c r="F175" s="17"/>
      <c r="G175" s="49"/>
      <c r="H175" s="49"/>
      <c r="I175" s="49"/>
      <c r="J175" s="49"/>
      <c r="K175" s="49"/>
      <c r="L175" s="49"/>
      <c r="M175" s="49"/>
      <c r="N175" s="17"/>
      <c r="O175" s="17"/>
      <c r="P175" s="17"/>
      <c r="Q175" s="51" t="s">
        <v>893</v>
      </c>
      <c r="R175" s="17">
        <f>R172-(R171-T171)-(S171-T171)-T171</f>
        <v>61</v>
      </c>
      <c r="S175" s="50">
        <f>R175/R172</f>
        <v>0.36094674556213019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2.75" x14ac:dyDescent="0.2">
      <c r="A176" s="17"/>
      <c r="B176" s="17"/>
      <c r="C176" s="17"/>
      <c r="D176" s="17"/>
      <c r="E176" s="17"/>
      <c r="F176" s="17"/>
      <c r="G176" s="49"/>
      <c r="H176" s="49"/>
      <c r="I176" s="49"/>
      <c r="J176" s="49"/>
      <c r="K176" s="49"/>
      <c r="L176" s="49"/>
      <c r="M176" s="49"/>
      <c r="N176" s="17"/>
      <c r="O176" s="17"/>
      <c r="P176" s="17"/>
      <c r="Q176" s="51" t="s">
        <v>894</v>
      </c>
      <c r="R176" s="17">
        <f>T171</f>
        <v>61</v>
      </c>
      <c r="S176" s="50">
        <f>R176/R172</f>
        <v>0.36094674556213019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2.75" x14ac:dyDescent="0.2">
      <c r="A177" s="17"/>
      <c r="B177" s="17"/>
      <c r="C177" s="17"/>
      <c r="D177" s="17"/>
      <c r="E177" s="17"/>
      <c r="F177" s="17"/>
      <c r="G177" s="49"/>
      <c r="H177" s="49"/>
      <c r="I177" s="49"/>
      <c r="J177" s="49"/>
      <c r="K177" s="49"/>
      <c r="L177" s="49"/>
      <c r="M177" s="49"/>
      <c r="N177" s="17"/>
      <c r="O177" s="17"/>
      <c r="P177" s="17"/>
      <c r="Q177" s="51" t="s">
        <v>895</v>
      </c>
      <c r="R177" s="17">
        <f>R171-T171</f>
        <v>25</v>
      </c>
      <c r="S177" s="50">
        <f>R177/R172</f>
        <v>0.14792899408284024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2.75" x14ac:dyDescent="0.2">
      <c r="A178" s="17"/>
      <c r="B178" s="17"/>
      <c r="C178" s="17"/>
      <c r="D178" s="17"/>
      <c r="E178" s="17"/>
      <c r="F178" s="17"/>
      <c r="G178" s="49"/>
      <c r="H178" s="49"/>
      <c r="I178" s="49"/>
      <c r="J178" s="49"/>
      <c r="K178" s="49"/>
      <c r="L178" s="49"/>
      <c r="M178" s="49"/>
      <c r="N178" s="17"/>
      <c r="O178" s="17"/>
      <c r="P178" s="17"/>
      <c r="Q178" s="51" t="s">
        <v>896</v>
      </c>
      <c r="R178" s="17">
        <f>S171-T171</f>
        <v>22</v>
      </c>
      <c r="S178" s="50">
        <f>R178/R172</f>
        <v>0.13017751479289941</v>
      </c>
      <c r="T178" s="50">
        <f>R178/(R176+R178)</f>
        <v>0.26506024096385544</v>
      </c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2.75" x14ac:dyDescent="0.2">
      <c r="A179" s="17"/>
      <c r="B179" s="17"/>
      <c r="C179" s="17"/>
      <c r="D179" s="17"/>
      <c r="E179" s="17"/>
      <c r="F179" s="17"/>
      <c r="G179" s="49"/>
      <c r="H179" s="49"/>
      <c r="I179" s="49"/>
      <c r="J179" s="49"/>
      <c r="K179" s="49"/>
      <c r="L179" s="49"/>
      <c r="M179" s="49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2.75" x14ac:dyDescent="0.2">
      <c r="A180" s="17"/>
      <c r="B180" s="17"/>
      <c r="C180" s="17"/>
      <c r="D180" s="17"/>
      <c r="E180" s="17"/>
      <c r="F180" s="17"/>
      <c r="G180" s="49"/>
      <c r="H180" s="49"/>
      <c r="I180" s="49"/>
      <c r="J180" s="49"/>
      <c r="K180" s="49"/>
      <c r="L180" s="49"/>
      <c r="M180" s="49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2.75" x14ac:dyDescent="0.2">
      <c r="A181" s="17"/>
      <c r="B181" s="17"/>
      <c r="C181" s="17"/>
      <c r="D181" s="17"/>
      <c r="E181" s="17"/>
      <c r="F181" s="17"/>
      <c r="G181" s="49"/>
      <c r="H181" s="49"/>
      <c r="I181" s="49"/>
      <c r="J181" s="49"/>
      <c r="K181" s="49"/>
      <c r="L181" s="49"/>
      <c r="M181" s="49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2.75" x14ac:dyDescent="0.2">
      <c r="A182" s="17"/>
      <c r="B182" s="17"/>
      <c r="C182" s="17"/>
      <c r="D182" s="17"/>
      <c r="E182" s="17"/>
      <c r="F182" s="17"/>
      <c r="G182" s="49"/>
      <c r="H182" s="49"/>
      <c r="I182" s="49"/>
      <c r="J182" s="49"/>
      <c r="K182" s="49"/>
      <c r="L182" s="49"/>
      <c r="M182" s="49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2.75" x14ac:dyDescent="0.2">
      <c r="A183" s="17"/>
      <c r="B183" s="17"/>
      <c r="C183" s="17"/>
      <c r="D183" s="17"/>
      <c r="E183" s="17"/>
      <c r="F183" s="17"/>
      <c r="G183" s="49"/>
      <c r="H183" s="49"/>
      <c r="I183" s="49"/>
      <c r="J183" s="49"/>
      <c r="K183" s="49"/>
      <c r="L183" s="49"/>
      <c r="M183" s="49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2.75" x14ac:dyDescent="0.2">
      <c r="A184" s="17"/>
      <c r="B184" s="17"/>
      <c r="C184" s="17"/>
      <c r="D184" s="17"/>
      <c r="E184" s="17"/>
      <c r="F184" s="17"/>
      <c r="G184" s="49"/>
      <c r="H184" s="49"/>
      <c r="I184" s="49"/>
      <c r="J184" s="49"/>
      <c r="K184" s="49"/>
      <c r="L184" s="49"/>
      <c r="M184" s="49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2.75" x14ac:dyDescent="0.2">
      <c r="A185" s="17"/>
      <c r="B185" s="17"/>
      <c r="C185" s="17"/>
      <c r="D185" s="17"/>
      <c r="E185" s="17"/>
      <c r="F185" s="17"/>
      <c r="G185" s="49"/>
      <c r="H185" s="49"/>
      <c r="I185" s="49"/>
      <c r="J185" s="49"/>
      <c r="K185" s="49"/>
      <c r="L185" s="49"/>
      <c r="M185" s="49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2.75" x14ac:dyDescent="0.2">
      <c r="A186" s="17"/>
      <c r="B186" s="17"/>
      <c r="C186" s="17"/>
      <c r="D186" s="17"/>
      <c r="E186" s="17"/>
      <c r="F186" s="17"/>
      <c r="G186" s="49"/>
      <c r="H186" s="49"/>
      <c r="I186" s="49"/>
      <c r="J186" s="49"/>
      <c r="K186" s="49"/>
      <c r="L186" s="49"/>
      <c r="M186" s="49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2.75" x14ac:dyDescent="0.2">
      <c r="A187" s="17"/>
      <c r="B187" s="17"/>
      <c r="C187" s="17"/>
      <c r="D187" s="17"/>
      <c r="E187" s="17"/>
      <c r="F187" s="17"/>
      <c r="G187" s="49"/>
      <c r="H187" s="49"/>
      <c r="I187" s="49"/>
      <c r="J187" s="49"/>
      <c r="K187" s="49"/>
      <c r="L187" s="49"/>
      <c r="M187" s="49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2.75" x14ac:dyDescent="0.2">
      <c r="A188" s="17"/>
      <c r="B188" s="17"/>
      <c r="C188" s="17"/>
      <c r="D188" s="17"/>
      <c r="E188" s="17"/>
      <c r="F188" s="17"/>
      <c r="G188" s="49"/>
      <c r="H188" s="49"/>
      <c r="I188" s="49"/>
      <c r="J188" s="49"/>
      <c r="K188" s="49"/>
      <c r="L188" s="49"/>
      <c r="M188" s="49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2.75" x14ac:dyDescent="0.2">
      <c r="A189" s="17"/>
      <c r="B189" s="17"/>
      <c r="C189" s="17"/>
      <c r="D189" s="17"/>
      <c r="E189" s="17"/>
      <c r="F189" s="17"/>
      <c r="G189" s="49"/>
      <c r="H189" s="49"/>
      <c r="I189" s="49"/>
      <c r="J189" s="49"/>
      <c r="K189" s="49"/>
      <c r="L189" s="49"/>
      <c r="M189" s="49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2.75" x14ac:dyDescent="0.2">
      <c r="A190" s="17"/>
      <c r="B190" s="17"/>
      <c r="C190" s="17"/>
      <c r="D190" s="17"/>
      <c r="E190" s="17"/>
      <c r="F190" s="17"/>
      <c r="G190" s="49"/>
      <c r="H190" s="49"/>
      <c r="I190" s="49"/>
      <c r="J190" s="49"/>
      <c r="K190" s="49"/>
      <c r="L190" s="49"/>
      <c r="M190" s="49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2.75" x14ac:dyDescent="0.2">
      <c r="A191" s="17"/>
      <c r="B191" s="17"/>
      <c r="C191" s="17"/>
      <c r="D191" s="17"/>
      <c r="E191" s="17"/>
      <c r="F191" s="17"/>
      <c r="G191" s="49"/>
      <c r="H191" s="49"/>
      <c r="I191" s="49"/>
      <c r="J191" s="49"/>
      <c r="K191" s="49"/>
      <c r="L191" s="49"/>
      <c r="M191" s="49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2.75" x14ac:dyDescent="0.2">
      <c r="A192" s="17"/>
      <c r="B192" s="17"/>
      <c r="C192" s="17"/>
      <c r="D192" s="17"/>
      <c r="E192" s="17"/>
      <c r="F192" s="17"/>
      <c r="G192" s="49"/>
      <c r="H192" s="49"/>
      <c r="I192" s="49"/>
      <c r="J192" s="49"/>
      <c r="K192" s="49"/>
      <c r="L192" s="49"/>
      <c r="M192" s="49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2.75" x14ac:dyDescent="0.2">
      <c r="A193" s="17"/>
      <c r="B193" s="17"/>
      <c r="C193" s="17"/>
      <c r="D193" s="17"/>
      <c r="E193" s="17"/>
      <c r="F193" s="17"/>
      <c r="G193" s="49"/>
      <c r="H193" s="49"/>
      <c r="I193" s="49"/>
      <c r="J193" s="49"/>
      <c r="K193" s="49"/>
      <c r="L193" s="49"/>
      <c r="M193" s="49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2.75" x14ac:dyDescent="0.2">
      <c r="A194" s="17"/>
      <c r="B194" s="17"/>
      <c r="C194" s="17"/>
      <c r="D194" s="17"/>
      <c r="E194" s="17"/>
      <c r="F194" s="17"/>
      <c r="G194" s="49"/>
      <c r="H194" s="49"/>
      <c r="I194" s="49"/>
      <c r="J194" s="49"/>
      <c r="K194" s="49"/>
      <c r="L194" s="49"/>
      <c r="M194" s="49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2.75" x14ac:dyDescent="0.2">
      <c r="A195" s="17"/>
      <c r="B195" s="17"/>
      <c r="C195" s="17"/>
      <c r="D195" s="17"/>
      <c r="E195" s="17"/>
      <c r="F195" s="17"/>
      <c r="G195" s="49"/>
      <c r="H195" s="49"/>
      <c r="I195" s="49"/>
      <c r="J195" s="49"/>
      <c r="K195" s="49"/>
      <c r="L195" s="49"/>
      <c r="M195" s="49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2.75" x14ac:dyDescent="0.2">
      <c r="A196" s="17"/>
      <c r="B196" s="17"/>
      <c r="C196" s="17"/>
      <c r="D196" s="17"/>
      <c r="E196" s="17"/>
      <c r="F196" s="17"/>
      <c r="G196" s="49"/>
      <c r="H196" s="49"/>
      <c r="I196" s="49"/>
      <c r="J196" s="49"/>
      <c r="K196" s="49"/>
      <c r="L196" s="49"/>
      <c r="M196" s="49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2.75" x14ac:dyDescent="0.2">
      <c r="A197" s="17"/>
      <c r="B197" s="17"/>
      <c r="C197" s="17"/>
      <c r="D197" s="17"/>
      <c r="E197" s="17"/>
      <c r="F197" s="17"/>
      <c r="G197" s="49"/>
      <c r="H197" s="49"/>
      <c r="I197" s="49"/>
      <c r="J197" s="49"/>
      <c r="K197" s="49"/>
      <c r="L197" s="49"/>
      <c r="M197" s="49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2.75" x14ac:dyDescent="0.2">
      <c r="A198" s="17"/>
      <c r="B198" s="17"/>
      <c r="C198" s="17"/>
      <c r="D198" s="17"/>
      <c r="E198" s="17"/>
      <c r="F198" s="17"/>
      <c r="G198" s="49"/>
      <c r="H198" s="49"/>
      <c r="I198" s="49"/>
      <c r="J198" s="49"/>
      <c r="K198" s="49"/>
      <c r="L198" s="49"/>
      <c r="M198" s="49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2.75" x14ac:dyDescent="0.2">
      <c r="A199" s="17"/>
      <c r="B199" s="17"/>
      <c r="C199" s="17"/>
      <c r="D199" s="17"/>
      <c r="E199" s="17"/>
      <c r="F199" s="17"/>
      <c r="G199" s="49"/>
      <c r="H199" s="49"/>
      <c r="I199" s="49"/>
      <c r="J199" s="49"/>
      <c r="K199" s="49"/>
      <c r="L199" s="49"/>
      <c r="M199" s="49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2.75" x14ac:dyDescent="0.2">
      <c r="A200" s="17"/>
      <c r="B200" s="17"/>
      <c r="C200" s="17"/>
      <c r="D200" s="17"/>
      <c r="E200" s="17"/>
      <c r="F200" s="17"/>
      <c r="G200" s="49"/>
      <c r="H200" s="49"/>
      <c r="I200" s="49"/>
      <c r="J200" s="49"/>
      <c r="K200" s="49"/>
      <c r="L200" s="49"/>
      <c r="M200" s="49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2.75" x14ac:dyDescent="0.2">
      <c r="A201" s="17"/>
      <c r="B201" s="17"/>
      <c r="C201" s="17"/>
      <c r="D201" s="17"/>
      <c r="E201" s="17"/>
      <c r="F201" s="17"/>
      <c r="G201" s="49"/>
      <c r="H201" s="49"/>
      <c r="I201" s="49"/>
      <c r="J201" s="49"/>
      <c r="K201" s="49"/>
      <c r="L201" s="49"/>
      <c r="M201" s="49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2.75" x14ac:dyDescent="0.2">
      <c r="A202" s="17"/>
      <c r="B202" s="17"/>
      <c r="C202" s="17"/>
      <c r="D202" s="17"/>
      <c r="E202" s="17"/>
      <c r="F202" s="17"/>
      <c r="G202" s="49"/>
      <c r="H202" s="49"/>
      <c r="I202" s="49"/>
      <c r="J202" s="49"/>
      <c r="K202" s="49"/>
      <c r="L202" s="49"/>
      <c r="M202" s="49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2.75" x14ac:dyDescent="0.2">
      <c r="A203" s="17"/>
      <c r="B203" s="17"/>
      <c r="C203" s="17"/>
      <c r="D203" s="17"/>
      <c r="E203" s="17"/>
      <c r="F203" s="17"/>
      <c r="G203" s="49"/>
      <c r="H203" s="49"/>
      <c r="I203" s="49"/>
      <c r="J203" s="49"/>
      <c r="K203" s="49"/>
      <c r="L203" s="49"/>
      <c r="M203" s="49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2.75" x14ac:dyDescent="0.2">
      <c r="A204" s="17"/>
      <c r="B204" s="17"/>
      <c r="C204" s="17"/>
      <c r="D204" s="17"/>
      <c r="E204" s="17"/>
      <c r="F204" s="17"/>
      <c r="G204" s="49"/>
      <c r="H204" s="49"/>
      <c r="I204" s="49"/>
      <c r="J204" s="49"/>
      <c r="K204" s="49"/>
      <c r="L204" s="49"/>
      <c r="M204" s="49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2.75" x14ac:dyDescent="0.2">
      <c r="A205" s="17"/>
      <c r="B205" s="17"/>
      <c r="C205" s="17"/>
      <c r="D205" s="17"/>
      <c r="E205" s="17"/>
      <c r="F205" s="17"/>
      <c r="G205" s="49"/>
      <c r="H205" s="49"/>
      <c r="I205" s="49"/>
      <c r="J205" s="49"/>
      <c r="K205" s="49"/>
      <c r="L205" s="49"/>
      <c r="M205" s="49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2.75" x14ac:dyDescent="0.2">
      <c r="A206" s="17"/>
      <c r="B206" s="17"/>
      <c r="C206" s="17"/>
      <c r="D206" s="17"/>
      <c r="E206" s="17"/>
      <c r="F206" s="17"/>
      <c r="G206" s="49"/>
      <c r="H206" s="49"/>
      <c r="I206" s="49"/>
      <c r="J206" s="49"/>
      <c r="K206" s="49"/>
      <c r="L206" s="49"/>
      <c r="M206" s="49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2.75" x14ac:dyDescent="0.2">
      <c r="A207" s="17"/>
      <c r="B207" s="17"/>
      <c r="C207" s="17"/>
      <c r="D207" s="17"/>
      <c r="E207" s="17"/>
      <c r="F207" s="17"/>
      <c r="G207" s="49"/>
      <c r="H207" s="49"/>
      <c r="I207" s="49"/>
      <c r="J207" s="49"/>
      <c r="K207" s="49"/>
      <c r="L207" s="49"/>
      <c r="M207" s="49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2.75" x14ac:dyDescent="0.2">
      <c r="A208" s="17"/>
      <c r="B208" s="17"/>
      <c r="C208" s="17"/>
      <c r="D208" s="17"/>
      <c r="E208" s="17"/>
      <c r="F208" s="17"/>
      <c r="G208" s="49"/>
      <c r="H208" s="49"/>
      <c r="I208" s="49"/>
      <c r="J208" s="49"/>
      <c r="K208" s="49"/>
      <c r="L208" s="49"/>
      <c r="M208" s="49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2.75" x14ac:dyDescent="0.2">
      <c r="A209" s="17"/>
      <c r="B209" s="17"/>
      <c r="C209" s="17"/>
      <c r="D209" s="17"/>
      <c r="E209" s="17"/>
      <c r="F209" s="17"/>
      <c r="G209" s="49"/>
      <c r="H209" s="49"/>
      <c r="I209" s="49"/>
      <c r="J209" s="49"/>
      <c r="K209" s="49"/>
      <c r="L209" s="49"/>
      <c r="M209" s="49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2.75" x14ac:dyDescent="0.2">
      <c r="A210" s="17"/>
      <c r="B210" s="17"/>
      <c r="C210" s="17"/>
      <c r="D210" s="17"/>
      <c r="E210" s="17"/>
      <c r="F210" s="17"/>
      <c r="G210" s="49"/>
      <c r="H210" s="49"/>
      <c r="I210" s="49"/>
      <c r="J210" s="49"/>
      <c r="K210" s="49"/>
      <c r="L210" s="49"/>
      <c r="M210" s="49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2.75" x14ac:dyDescent="0.2">
      <c r="A211" s="17"/>
      <c r="B211" s="17"/>
      <c r="C211" s="17"/>
      <c r="D211" s="17"/>
      <c r="E211" s="17"/>
      <c r="F211" s="17"/>
      <c r="G211" s="49"/>
      <c r="H211" s="49"/>
      <c r="I211" s="49"/>
      <c r="J211" s="49"/>
      <c r="K211" s="49"/>
      <c r="L211" s="49"/>
      <c r="M211" s="49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2.75" x14ac:dyDescent="0.2">
      <c r="A212" s="17"/>
      <c r="B212" s="17"/>
      <c r="C212" s="17"/>
      <c r="D212" s="17"/>
      <c r="E212" s="17"/>
      <c r="F212" s="17"/>
      <c r="G212" s="49"/>
      <c r="H212" s="49"/>
      <c r="I212" s="49"/>
      <c r="J212" s="49"/>
      <c r="K212" s="49"/>
      <c r="L212" s="49"/>
      <c r="M212" s="49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2.75" x14ac:dyDescent="0.2">
      <c r="A213" s="17"/>
      <c r="B213" s="17"/>
      <c r="C213" s="17"/>
      <c r="D213" s="17"/>
      <c r="E213" s="17"/>
      <c r="F213" s="17"/>
      <c r="G213" s="49"/>
      <c r="H213" s="49"/>
      <c r="I213" s="49"/>
      <c r="J213" s="49"/>
      <c r="K213" s="49"/>
      <c r="L213" s="49"/>
      <c r="M213" s="49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2.75" x14ac:dyDescent="0.2">
      <c r="A214" s="17"/>
      <c r="B214" s="17"/>
      <c r="C214" s="17"/>
      <c r="D214" s="17"/>
      <c r="E214" s="17"/>
      <c r="F214" s="17"/>
      <c r="G214" s="49"/>
      <c r="H214" s="49"/>
      <c r="I214" s="49"/>
      <c r="J214" s="49"/>
      <c r="K214" s="49"/>
      <c r="L214" s="49"/>
      <c r="M214" s="49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2.75" x14ac:dyDescent="0.2">
      <c r="A215" s="17"/>
      <c r="B215" s="17"/>
      <c r="C215" s="17"/>
      <c r="D215" s="17"/>
      <c r="E215" s="17"/>
      <c r="F215" s="17"/>
      <c r="G215" s="49"/>
      <c r="H215" s="49"/>
      <c r="I215" s="49"/>
      <c r="J215" s="49"/>
      <c r="K215" s="49"/>
      <c r="L215" s="49"/>
      <c r="M215" s="49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2.75" x14ac:dyDescent="0.2">
      <c r="A216" s="17"/>
      <c r="B216" s="17"/>
      <c r="C216" s="17"/>
      <c r="D216" s="17"/>
      <c r="E216" s="17"/>
      <c r="F216" s="17"/>
      <c r="G216" s="49"/>
      <c r="H216" s="49"/>
      <c r="I216" s="49"/>
      <c r="J216" s="49"/>
      <c r="K216" s="49"/>
      <c r="L216" s="49"/>
      <c r="M216" s="49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2.75" x14ac:dyDescent="0.2">
      <c r="A217" s="17"/>
      <c r="B217" s="17"/>
      <c r="C217" s="17"/>
      <c r="D217" s="17"/>
      <c r="E217" s="17"/>
      <c r="F217" s="17"/>
      <c r="G217" s="49"/>
      <c r="H217" s="49"/>
      <c r="I217" s="49"/>
      <c r="J217" s="49"/>
      <c r="K217" s="49"/>
      <c r="L217" s="49"/>
      <c r="M217" s="49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2.75" x14ac:dyDescent="0.2">
      <c r="A218" s="17"/>
      <c r="B218" s="17"/>
      <c r="C218" s="17"/>
      <c r="D218" s="17"/>
      <c r="E218" s="17"/>
      <c r="F218" s="17"/>
      <c r="G218" s="49"/>
      <c r="H218" s="49"/>
      <c r="I218" s="49"/>
      <c r="J218" s="49"/>
      <c r="K218" s="49"/>
      <c r="L218" s="49"/>
      <c r="M218" s="49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2.75" x14ac:dyDescent="0.2">
      <c r="A219" s="17"/>
      <c r="B219" s="17"/>
      <c r="C219" s="17"/>
      <c r="D219" s="17"/>
      <c r="E219" s="17"/>
      <c r="F219" s="17"/>
      <c r="G219" s="49"/>
      <c r="H219" s="49"/>
      <c r="I219" s="49"/>
      <c r="J219" s="49"/>
      <c r="K219" s="49"/>
      <c r="L219" s="49"/>
      <c r="M219" s="49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2.75" x14ac:dyDescent="0.2">
      <c r="A220" s="17"/>
      <c r="B220" s="17"/>
      <c r="C220" s="17"/>
      <c r="D220" s="17"/>
      <c r="E220" s="17"/>
      <c r="F220" s="17"/>
      <c r="G220" s="49"/>
      <c r="H220" s="49"/>
      <c r="I220" s="49"/>
      <c r="J220" s="49"/>
      <c r="K220" s="49"/>
      <c r="L220" s="49"/>
      <c r="M220" s="49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2.75" x14ac:dyDescent="0.2">
      <c r="A221" s="17"/>
      <c r="B221" s="17"/>
      <c r="C221" s="17"/>
      <c r="D221" s="17"/>
      <c r="E221" s="17"/>
      <c r="F221" s="17"/>
      <c r="G221" s="49"/>
      <c r="H221" s="49"/>
      <c r="I221" s="49"/>
      <c r="J221" s="49"/>
      <c r="K221" s="49"/>
      <c r="L221" s="49"/>
      <c r="M221" s="49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2.75" x14ac:dyDescent="0.2">
      <c r="A222" s="17"/>
      <c r="B222" s="17"/>
      <c r="C222" s="17"/>
      <c r="D222" s="17"/>
      <c r="E222" s="17"/>
      <c r="F222" s="17"/>
      <c r="G222" s="49"/>
      <c r="H222" s="49"/>
      <c r="I222" s="49"/>
      <c r="J222" s="49"/>
      <c r="K222" s="49"/>
      <c r="L222" s="49"/>
      <c r="M222" s="49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2.75" x14ac:dyDescent="0.2">
      <c r="A223" s="17"/>
      <c r="B223" s="17"/>
      <c r="C223" s="17"/>
      <c r="D223" s="17"/>
      <c r="E223" s="17"/>
      <c r="F223" s="17"/>
      <c r="G223" s="49"/>
      <c r="H223" s="49"/>
      <c r="I223" s="49"/>
      <c r="J223" s="49"/>
      <c r="K223" s="49"/>
      <c r="L223" s="49"/>
      <c r="M223" s="49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2.75" x14ac:dyDescent="0.2">
      <c r="A224" s="17"/>
      <c r="B224" s="17"/>
      <c r="C224" s="17"/>
      <c r="D224" s="17"/>
      <c r="E224" s="17"/>
      <c r="F224" s="17"/>
      <c r="G224" s="49"/>
      <c r="H224" s="49"/>
      <c r="I224" s="49"/>
      <c r="J224" s="49"/>
      <c r="K224" s="49"/>
      <c r="L224" s="49"/>
      <c r="M224" s="49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2.75" x14ac:dyDescent="0.2">
      <c r="A225" s="17"/>
      <c r="B225" s="17"/>
      <c r="C225" s="17"/>
      <c r="D225" s="17"/>
      <c r="E225" s="17"/>
      <c r="F225" s="17"/>
      <c r="G225" s="49"/>
      <c r="H225" s="49"/>
      <c r="I225" s="49"/>
      <c r="J225" s="49"/>
      <c r="K225" s="49"/>
      <c r="L225" s="49"/>
      <c r="M225" s="49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2.75" x14ac:dyDescent="0.2">
      <c r="A226" s="17"/>
      <c r="B226" s="17"/>
      <c r="C226" s="17"/>
      <c r="D226" s="17"/>
      <c r="E226" s="17"/>
      <c r="F226" s="17"/>
      <c r="G226" s="49"/>
      <c r="H226" s="49"/>
      <c r="I226" s="49"/>
      <c r="J226" s="49"/>
      <c r="K226" s="49"/>
      <c r="L226" s="49"/>
      <c r="M226" s="49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2.75" x14ac:dyDescent="0.2">
      <c r="A227" s="17"/>
      <c r="B227" s="17"/>
      <c r="C227" s="17"/>
      <c r="D227" s="17"/>
      <c r="E227" s="17"/>
      <c r="F227" s="17"/>
      <c r="G227" s="49"/>
      <c r="H227" s="49"/>
      <c r="I227" s="49"/>
      <c r="J227" s="49"/>
      <c r="K227" s="49"/>
      <c r="L227" s="49"/>
      <c r="M227" s="49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2.75" x14ac:dyDescent="0.2">
      <c r="A228" s="17"/>
      <c r="B228" s="17"/>
      <c r="C228" s="17"/>
      <c r="D228" s="17"/>
      <c r="E228" s="17"/>
      <c r="F228" s="17"/>
      <c r="G228" s="49"/>
      <c r="H228" s="49"/>
      <c r="I228" s="49"/>
      <c r="J228" s="49"/>
      <c r="K228" s="49"/>
      <c r="L228" s="49"/>
      <c r="M228" s="49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2.75" x14ac:dyDescent="0.2">
      <c r="A229" s="17"/>
      <c r="B229" s="17"/>
      <c r="C229" s="17"/>
      <c r="D229" s="17"/>
      <c r="E229" s="17"/>
      <c r="F229" s="17"/>
      <c r="G229" s="49"/>
      <c r="H229" s="49"/>
      <c r="I229" s="49"/>
      <c r="J229" s="49"/>
      <c r="K229" s="49"/>
      <c r="L229" s="49"/>
      <c r="M229" s="49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2.75" x14ac:dyDescent="0.2">
      <c r="A230" s="17"/>
      <c r="B230" s="17"/>
      <c r="C230" s="17"/>
      <c r="D230" s="17"/>
      <c r="E230" s="17"/>
      <c r="F230" s="17"/>
      <c r="G230" s="49"/>
      <c r="H230" s="49"/>
      <c r="I230" s="49"/>
      <c r="J230" s="49"/>
      <c r="K230" s="49"/>
      <c r="L230" s="49"/>
      <c r="M230" s="49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2.75" x14ac:dyDescent="0.2">
      <c r="A231" s="17"/>
      <c r="B231" s="17"/>
      <c r="C231" s="17"/>
      <c r="D231" s="17"/>
      <c r="E231" s="17"/>
      <c r="F231" s="17"/>
      <c r="G231" s="49"/>
      <c r="H231" s="49"/>
      <c r="I231" s="49"/>
      <c r="J231" s="49"/>
      <c r="K231" s="49"/>
      <c r="L231" s="49"/>
      <c r="M231" s="49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2.75" x14ac:dyDescent="0.2">
      <c r="A232" s="17"/>
      <c r="B232" s="17"/>
      <c r="C232" s="17"/>
      <c r="D232" s="17"/>
      <c r="E232" s="17"/>
      <c r="F232" s="17"/>
      <c r="G232" s="49"/>
      <c r="H232" s="49"/>
      <c r="I232" s="49"/>
      <c r="J232" s="49"/>
      <c r="K232" s="49"/>
      <c r="L232" s="49"/>
      <c r="M232" s="49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2.75" x14ac:dyDescent="0.2">
      <c r="A233" s="17"/>
      <c r="B233" s="17"/>
      <c r="C233" s="17"/>
      <c r="D233" s="17"/>
      <c r="E233" s="17"/>
      <c r="F233" s="17"/>
      <c r="G233" s="49"/>
      <c r="H233" s="49"/>
      <c r="I233" s="49"/>
      <c r="J233" s="49"/>
      <c r="K233" s="49"/>
      <c r="L233" s="49"/>
      <c r="M233" s="49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2.75" x14ac:dyDescent="0.2">
      <c r="A234" s="17"/>
      <c r="B234" s="17"/>
      <c r="C234" s="17"/>
      <c r="D234" s="17"/>
      <c r="E234" s="17"/>
      <c r="F234" s="17"/>
      <c r="G234" s="49"/>
      <c r="H234" s="49"/>
      <c r="I234" s="49"/>
      <c r="J234" s="49"/>
      <c r="K234" s="49"/>
      <c r="L234" s="49"/>
      <c r="M234" s="49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2.75" x14ac:dyDescent="0.2">
      <c r="A235" s="17"/>
      <c r="B235" s="17"/>
      <c r="C235" s="17"/>
      <c r="D235" s="17"/>
      <c r="E235" s="17"/>
      <c r="F235" s="17"/>
      <c r="G235" s="49"/>
      <c r="H235" s="49"/>
      <c r="I235" s="49"/>
      <c r="J235" s="49"/>
      <c r="K235" s="49"/>
      <c r="L235" s="49"/>
      <c r="M235" s="49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2.75" x14ac:dyDescent="0.2">
      <c r="A236" s="17"/>
      <c r="B236" s="17"/>
      <c r="C236" s="17"/>
      <c r="D236" s="17"/>
      <c r="E236" s="17"/>
      <c r="F236" s="17"/>
      <c r="G236" s="49"/>
      <c r="H236" s="49"/>
      <c r="I236" s="49"/>
      <c r="J236" s="49"/>
      <c r="K236" s="49"/>
      <c r="L236" s="49"/>
      <c r="M236" s="49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2.75" x14ac:dyDescent="0.2">
      <c r="A237" s="17"/>
      <c r="B237" s="17"/>
      <c r="C237" s="17"/>
      <c r="D237" s="17"/>
      <c r="E237" s="17"/>
      <c r="F237" s="17"/>
      <c r="G237" s="49"/>
      <c r="H237" s="49"/>
      <c r="I237" s="49"/>
      <c r="J237" s="49"/>
      <c r="K237" s="49"/>
      <c r="L237" s="49"/>
      <c r="M237" s="49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2.75" x14ac:dyDescent="0.2">
      <c r="A238" s="17"/>
      <c r="B238" s="17"/>
      <c r="C238" s="17"/>
      <c r="D238" s="17"/>
      <c r="E238" s="17"/>
      <c r="F238" s="17"/>
      <c r="G238" s="49"/>
      <c r="H238" s="49"/>
      <c r="I238" s="49"/>
      <c r="J238" s="49"/>
      <c r="K238" s="49"/>
      <c r="L238" s="49"/>
      <c r="M238" s="49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2.75" x14ac:dyDescent="0.2">
      <c r="A239" s="17"/>
      <c r="B239" s="17"/>
      <c r="C239" s="17"/>
      <c r="D239" s="17"/>
      <c r="E239" s="17"/>
      <c r="F239" s="17"/>
      <c r="G239" s="49"/>
      <c r="H239" s="49"/>
      <c r="I239" s="49"/>
      <c r="J239" s="49"/>
      <c r="K239" s="49"/>
      <c r="L239" s="49"/>
      <c r="M239" s="49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2.75" x14ac:dyDescent="0.2">
      <c r="A240" s="17"/>
      <c r="B240" s="17"/>
      <c r="C240" s="17"/>
      <c r="D240" s="17"/>
      <c r="E240" s="17"/>
      <c r="F240" s="17"/>
      <c r="G240" s="49"/>
      <c r="H240" s="49"/>
      <c r="I240" s="49"/>
      <c r="J240" s="49"/>
      <c r="K240" s="49"/>
      <c r="L240" s="49"/>
      <c r="M240" s="49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2.75" x14ac:dyDescent="0.2">
      <c r="A241" s="17"/>
      <c r="B241" s="17"/>
      <c r="C241" s="17"/>
      <c r="D241" s="17"/>
      <c r="E241" s="17"/>
      <c r="F241" s="17"/>
      <c r="G241" s="49"/>
      <c r="H241" s="49"/>
      <c r="I241" s="49"/>
      <c r="J241" s="49"/>
      <c r="K241" s="49"/>
      <c r="L241" s="49"/>
      <c r="M241" s="49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2.75" x14ac:dyDescent="0.2">
      <c r="A242" s="17"/>
      <c r="B242" s="17"/>
      <c r="C242" s="17"/>
      <c r="D242" s="17"/>
      <c r="E242" s="17"/>
      <c r="F242" s="17"/>
      <c r="G242" s="49"/>
      <c r="H242" s="49"/>
      <c r="I242" s="49"/>
      <c r="J242" s="49"/>
      <c r="K242" s="49"/>
      <c r="L242" s="49"/>
      <c r="M242" s="49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2.75" x14ac:dyDescent="0.2">
      <c r="A243" s="17"/>
      <c r="B243" s="17"/>
      <c r="C243" s="17"/>
      <c r="D243" s="17"/>
      <c r="E243" s="17"/>
      <c r="F243" s="17"/>
      <c r="G243" s="49"/>
      <c r="H243" s="49"/>
      <c r="I243" s="49"/>
      <c r="J243" s="49"/>
      <c r="K243" s="49"/>
      <c r="L243" s="49"/>
      <c r="M243" s="49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2.75" x14ac:dyDescent="0.2">
      <c r="A244" s="17"/>
      <c r="B244" s="17"/>
      <c r="C244" s="17"/>
      <c r="D244" s="17"/>
      <c r="E244" s="17"/>
      <c r="F244" s="17"/>
      <c r="G244" s="49"/>
      <c r="H244" s="49"/>
      <c r="I244" s="49"/>
      <c r="J244" s="49"/>
      <c r="K244" s="49"/>
      <c r="L244" s="49"/>
      <c r="M244" s="49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2.75" x14ac:dyDescent="0.2">
      <c r="A245" s="17"/>
      <c r="B245" s="17"/>
      <c r="C245" s="17"/>
      <c r="D245" s="17"/>
      <c r="E245" s="17"/>
      <c r="F245" s="17"/>
      <c r="G245" s="49"/>
      <c r="H245" s="49"/>
      <c r="I245" s="49"/>
      <c r="J245" s="49"/>
      <c r="K245" s="49"/>
      <c r="L245" s="49"/>
      <c r="M245" s="49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2.75" x14ac:dyDescent="0.2">
      <c r="A246" s="17"/>
      <c r="B246" s="17"/>
      <c r="C246" s="17"/>
      <c r="D246" s="17"/>
      <c r="E246" s="17"/>
      <c r="F246" s="17"/>
      <c r="G246" s="49"/>
      <c r="H246" s="49"/>
      <c r="I246" s="49"/>
      <c r="J246" s="49"/>
      <c r="K246" s="49"/>
      <c r="L246" s="49"/>
      <c r="M246" s="49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2.75" x14ac:dyDescent="0.2">
      <c r="A247" s="17"/>
      <c r="B247" s="17"/>
      <c r="C247" s="17"/>
      <c r="D247" s="17"/>
      <c r="E247" s="17"/>
      <c r="F247" s="17"/>
      <c r="G247" s="49"/>
      <c r="H247" s="49"/>
      <c r="I247" s="49"/>
      <c r="J247" s="49"/>
      <c r="K247" s="49"/>
      <c r="L247" s="49"/>
      <c r="M247" s="49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2.75" x14ac:dyDescent="0.2">
      <c r="A248" s="17"/>
      <c r="B248" s="17"/>
      <c r="C248" s="17"/>
      <c r="D248" s="17"/>
      <c r="E248" s="17"/>
      <c r="F248" s="17"/>
      <c r="G248" s="49"/>
      <c r="H248" s="49"/>
      <c r="I248" s="49"/>
      <c r="J248" s="49"/>
      <c r="K248" s="49"/>
      <c r="L248" s="49"/>
      <c r="M248" s="49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2.75" x14ac:dyDescent="0.2">
      <c r="A249" s="17"/>
      <c r="B249" s="17"/>
      <c r="C249" s="17"/>
      <c r="D249" s="17"/>
      <c r="E249" s="17"/>
      <c r="F249" s="17"/>
      <c r="G249" s="49"/>
      <c r="H249" s="49"/>
      <c r="I249" s="49"/>
      <c r="J249" s="49"/>
      <c r="K249" s="49"/>
      <c r="L249" s="49"/>
      <c r="M249" s="49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2.75" x14ac:dyDescent="0.2">
      <c r="A250" s="17"/>
      <c r="B250" s="17"/>
      <c r="C250" s="17"/>
      <c r="D250" s="17"/>
      <c r="E250" s="17"/>
      <c r="F250" s="17"/>
      <c r="G250" s="49"/>
      <c r="H250" s="49"/>
      <c r="I250" s="49"/>
      <c r="J250" s="49"/>
      <c r="K250" s="49"/>
      <c r="L250" s="49"/>
      <c r="M250" s="49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2.75" x14ac:dyDescent="0.2">
      <c r="A251" s="17"/>
      <c r="B251" s="17"/>
      <c r="C251" s="17"/>
      <c r="D251" s="17"/>
      <c r="E251" s="17"/>
      <c r="F251" s="17"/>
      <c r="G251" s="49"/>
      <c r="H251" s="49"/>
      <c r="I251" s="49"/>
      <c r="J251" s="49"/>
      <c r="K251" s="49"/>
      <c r="L251" s="49"/>
      <c r="M251" s="49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2.75" x14ac:dyDescent="0.2">
      <c r="A252" s="17"/>
      <c r="B252" s="17"/>
      <c r="C252" s="17"/>
      <c r="D252" s="17"/>
      <c r="E252" s="17"/>
      <c r="F252" s="17"/>
      <c r="G252" s="49"/>
      <c r="H252" s="49"/>
      <c r="I252" s="49"/>
      <c r="J252" s="49"/>
      <c r="K252" s="49"/>
      <c r="L252" s="49"/>
      <c r="M252" s="49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2.75" x14ac:dyDescent="0.2">
      <c r="A253" s="17"/>
      <c r="B253" s="17"/>
      <c r="C253" s="17"/>
      <c r="D253" s="17"/>
      <c r="E253" s="17"/>
      <c r="F253" s="17"/>
      <c r="G253" s="49"/>
      <c r="H253" s="49"/>
      <c r="I253" s="49"/>
      <c r="J253" s="49"/>
      <c r="K253" s="49"/>
      <c r="L253" s="49"/>
      <c r="M253" s="49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2.75" x14ac:dyDescent="0.2">
      <c r="A254" s="17"/>
      <c r="B254" s="17"/>
      <c r="C254" s="17"/>
      <c r="D254" s="17"/>
      <c r="E254" s="17"/>
      <c r="F254" s="17"/>
      <c r="G254" s="49"/>
      <c r="H254" s="49"/>
      <c r="I254" s="49"/>
      <c r="J254" s="49"/>
      <c r="K254" s="49"/>
      <c r="L254" s="49"/>
      <c r="M254" s="49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2.75" x14ac:dyDescent="0.2">
      <c r="A255" s="17"/>
      <c r="B255" s="17"/>
      <c r="C255" s="17"/>
      <c r="D255" s="17"/>
      <c r="E255" s="17"/>
      <c r="F255" s="17"/>
      <c r="G255" s="49"/>
      <c r="H255" s="49"/>
      <c r="I255" s="49"/>
      <c r="J255" s="49"/>
      <c r="K255" s="49"/>
      <c r="L255" s="49"/>
      <c r="M255" s="49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2.75" x14ac:dyDescent="0.2">
      <c r="A256" s="17"/>
      <c r="B256" s="17"/>
      <c r="C256" s="17"/>
      <c r="D256" s="17"/>
      <c r="E256" s="17"/>
      <c r="F256" s="17"/>
      <c r="G256" s="49"/>
      <c r="H256" s="49"/>
      <c r="I256" s="49"/>
      <c r="J256" s="49"/>
      <c r="K256" s="49"/>
      <c r="L256" s="49"/>
      <c r="M256" s="49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2.75" x14ac:dyDescent="0.2">
      <c r="A257" s="17"/>
      <c r="B257" s="17"/>
      <c r="C257" s="17"/>
      <c r="D257" s="17"/>
      <c r="E257" s="17"/>
      <c r="F257" s="17"/>
      <c r="G257" s="49"/>
      <c r="H257" s="49"/>
      <c r="I257" s="49"/>
      <c r="J257" s="49"/>
      <c r="K257" s="49"/>
      <c r="L257" s="49"/>
      <c r="M257" s="49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2.75" x14ac:dyDescent="0.2">
      <c r="A258" s="17"/>
      <c r="B258" s="17"/>
      <c r="C258" s="17"/>
      <c r="D258" s="17"/>
      <c r="E258" s="17"/>
      <c r="F258" s="17"/>
      <c r="G258" s="49"/>
      <c r="H258" s="49"/>
      <c r="I258" s="49"/>
      <c r="J258" s="49"/>
      <c r="K258" s="49"/>
      <c r="L258" s="49"/>
      <c r="M258" s="49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2.75" x14ac:dyDescent="0.2">
      <c r="A259" s="17"/>
      <c r="B259" s="17"/>
      <c r="C259" s="17"/>
      <c r="D259" s="17"/>
      <c r="E259" s="17"/>
      <c r="F259" s="17"/>
      <c r="G259" s="49"/>
      <c r="H259" s="49"/>
      <c r="I259" s="49"/>
      <c r="J259" s="49"/>
      <c r="K259" s="49"/>
      <c r="L259" s="49"/>
      <c r="M259" s="49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2.75" x14ac:dyDescent="0.2">
      <c r="A260" s="17"/>
      <c r="B260" s="17"/>
      <c r="C260" s="17"/>
      <c r="D260" s="17"/>
      <c r="E260" s="17"/>
      <c r="F260" s="17"/>
      <c r="G260" s="49"/>
      <c r="H260" s="49"/>
      <c r="I260" s="49"/>
      <c r="J260" s="49"/>
      <c r="K260" s="49"/>
      <c r="L260" s="49"/>
      <c r="M260" s="49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2.75" x14ac:dyDescent="0.2">
      <c r="A261" s="17"/>
      <c r="B261" s="17"/>
      <c r="C261" s="17"/>
      <c r="D261" s="17"/>
      <c r="E261" s="17"/>
      <c r="F261" s="17"/>
      <c r="G261" s="49"/>
      <c r="H261" s="49"/>
      <c r="I261" s="49"/>
      <c r="J261" s="49"/>
      <c r="K261" s="49"/>
      <c r="L261" s="49"/>
      <c r="M261" s="49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2.75" x14ac:dyDescent="0.2">
      <c r="A262" s="17"/>
      <c r="B262" s="17"/>
      <c r="C262" s="17"/>
      <c r="D262" s="17"/>
      <c r="E262" s="17"/>
      <c r="F262" s="17"/>
      <c r="G262" s="49"/>
      <c r="H262" s="49"/>
      <c r="I262" s="49"/>
      <c r="J262" s="49"/>
      <c r="K262" s="49"/>
      <c r="L262" s="49"/>
      <c r="M262" s="49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2.75" x14ac:dyDescent="0.2">
      <c r="A263" s="17"/>
      <c r="B263" s="17"/>
      <c r="C263" s="17"/>
      <c r="D263" s="17"/>
      <c r="E263" s="17"/>
      <c r="F263" s="17"/>
      <c r="G263" s="49"/>
      <c r="H263" s="49"/>
      <c r="I263" s="49"/>
      <c r="J263" s="49"/>
      <c r="K263" s="49"/>
      <c r="L263" s="49"/>
      <c r="M263" s="49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2.75" x14ac:dyDescent="0.2">
      <c r="A264" s="17"/>
      <c r="B264" s="17"/>
      <c r="C264" s="17"/>
      <c r="D264" s="17"/>
      <c r="E264" s="17"/>
      <c r="F264" s="17"/>
      <c r="G264" s="49"/>
      <c r="H264" s="49"/>
      <c r="I264" s="49"/>
      <c r="J264" s="49"/>
      <c r="K264" s="49"/>
      <c r="L264" s="49"/>
      <c r="M264" s="49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2.75" x14ac:dyDescent="0.2">
      <c r="A265" s="17"/>
      <c r="B265" s="17"/>
      <c r="C265" s="17"/>
      <c r="D265" s="17"/>
      <c r="E265" s="17"/>
      <c r="F265" s="17"/>
      <c r="G265" s="49"/>
      <c r="H265" s="49"/>
      <c r="I265" s="49"/>
      <c r="J265" s="49"/>
      <c r="K265" s="49"/>
      <c r="L265" s="49"/>
      <c r="M265" s="49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2.75" x14ac:dyDescent="0.2">
      <c r="A266" s="17"/>
      <c r="B266" s="17"/>
      <c r="C266" s="17"/>
      <c r="D266" s="17"/>
      <c r="E266" s="17"/>
      <c r="F266" s="17"/>
      <c r="G266" s="49"/>
      <c r="H266" s="49"/>
      <c r="I266" s="49"/>
      <c r="J266" s="49"/>
      <c r="K266" s="49"/>
      <c r="L266" s="49"/>
      <c r="M266" s="49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2.75" x14ac:dyDescent="0.2">
      <c r="A267" s="17"/>
      <c r="B267" s="17"/>
      <c r="C267" s="17"/>
      <c r="D267" s="17"/>
      <c r="E267" s="17"/>
      <c r="F267" s="17"/>
      <c r="G267" s="49"/>
      <c r="H267" s="49"/>
      <c r="I267" s="49"/>
      <c r="J267" s="49"/>
      <c r="K267" s="49"/>
      <c r="L267" s="49"/>
      <c r="M267" s="49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2.75" x14ac:dyDescent="0.2">
      <c r="A268" s="17"/>
      <c r="B268" s="17"/>
      <c r="C268" s="17"/>
      <c r="D268" s="17"/>
      <c r="E268" s="17"/>
      <c r="F268" s="17"/>
      <c r="G268" s="49"/>
      <c r="H268" s="49"/>
      <c r="I268" s="49"/>
      <c r="J268" s="49"/>
      <c r="K268" s="49"/>
      <c r="L268" s="49"/>
      <c r="M268" s="49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2.75" x14ac:dyDescent="0.2">
      <c r="A269" s="17"/>
      <c r="B269" s="17"/>
      <c r="C269" s="17"/>
      <c r="D269" s="17"/>
      <c r="E269" s="17"/>
      <c r="F269" s="17"/>
      <c r="G269" s="49"/>
      <c r="H269" s="49"/>
      <c r="I269" s="49"/>
      <c r="J269" s="49"/>
      <c r="K269" s="49"/>
      <c r="L269" s="49"/>
      <c r="M269" s="49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2.75" x14ac:dyDescent="0.2">
      <c r="A270" s="17"/>
      <c r="B270" s="17"/>
      <c r="C270" s="17"/>
      <c r="D270" s="17"/>
      <c r="E270" s="17"/>
      <c r="F270" s="17"/>
      <c r="G270" s="49"/>
      <c r="H270" s="49"/>
      <c r="I270" s="49"/>
      <c r="J270" s="49"/>
      <c r="K270" s="49"/>
      <c r="L270" s="49"/>
      <c r="M270" s="49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2.75" x14ac:dyDescent="0.2">
      <c r="A271" s="17"/>
      <c r="B271" s="17"/>
      <c r="C271" s="17"/>
      <c r="D271" s="17"/>
      <c r="E271" s="17"/>
      <c r="F271" s="17"/>
      <c r="G271" s="49"/>
      <c r="H271" s="49"/>
      <c r="I271" s="49"/>
      <c r="J271" s="49"/>
      <c r="K271" s="49"/>
      <c r="L271" s="49"/>
      <c r="M271" s="49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2.75" x14ac:dyDescent="0.2">
      <c r="A272" s="17"/>
      <c r="B272" s="17"/>
      <c r="C272" s="17"/>
      <c r="D272" s="17"/>
      <c r="E272" s="17"/>
      <c r="F272" s="17"/>
      <c r="G272" s="49"/>
      <c r="H272" s="49"/>
      <c r="I272" s="49"/>
      <c r="J272" s="49"/>
      <c r="K272" s="49"/>
      <c r="L272" s="49"/>
      <c r="M272" s="49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2.75" x14ac:dyDescent="0.2">
      <c r="A273" s="17"/>
      <c r="B273" s="17"/>
      <c r="C273" s="17"/>
      <c r="D273" s="17"/>
      <c r="E273" s="17"/>
      <c r="F273" s="17"/>
      <c r="G273" s="49"/>
      <c r="H273" s="49"/>
      <c r="I273" s="49"/>
      <c r="J273" s="49"/>
      <c r="K273" s="49"/>
      <c r="L273" s="49"/>
      <c r="M273" s="49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2.75" x14ac:dyDescent="0.2">
      <c r="A274" s="17"/>
      <c r="B274" s="17"/>
      <c r="C274" s="17"/>
      <c r="D274" s="17"/>
      <c r="E274" s="17"/>
      <c r="F274" s="17"/>
      <c r="G274" s="49"/>
      <c r="H274" s="49"/>
      <c r="I274" s="49"/>
      <c r="J274" s="49"/>
      <c r="K274" s="49"/>
      <c r="L274" s="49"/>
      <c r="M274" s="49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2.75" x14ac:dyDescent="0.2">
      <c r="A275" s="17"/>
      <c r="B275" s="17"/>
      <c r="C275" s="17"/>
      <c r="D275" s="17"/>
      <c r="E275" s="17"/>
      <c r="F275" s="17"/>
      <c r="G275" s="49"/>
      <c r="H275" s="49"/>
      <c r="I275" s="49"/>
      <c r="J275" s="49"/>
      <c r="K275" s="49"/>
      <c r="L275" s="49"/>
      <c r="M275" s="49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2.75" x14ac:dyDescent="0.2">
      <c r="A276" s="17"/>
      <c r="B276" s="17"/>
      <c r="C276" s="17"/>
      <c r="D276" s="17"/>
      <c r="E276" s="17"/>
      <c r="F276" s="17"/>
      <c r="G276" s="49"/>
      <c r="H276" s="49"/>
      <c r="I276" s="49"/>
      <c r="J276" s="49"/>
      <c r="K276" s="49"/>
      <c r="L276" s="49"/>
      <c r="M276" s="49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2.75" x14ac:dyDescent="0.2">
      <c r="A277" s="17"/>
      <c r="B277" s="17"/>
      <c r="C277" s="17"/>
      <c r="D277" s="17"/>
      <c r="E277" s="17"/>
      <c r="F277" s="17"/>
      <c r="G277" s="49"/>
      <c r="H277" s="49"/>
      <c r="I277" s="49"/>
      <c r="J277" s="49"/>
      <c r="K277" s="49"/>
      <c r="L277" s="49"/>
      <c r="M277" s="49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2.75" x14ac:dyDescent="0.2">
      <c r="A278" s="17"/>
      <c r="B278" s="17"/>
      <c r="C278" s="17"/>
      <c r="D278" s="17"/>
      <c r="E278" s="17"/>
      <c r="F278" s="17"/>
      <c r="G278" s="49"/>
      <c r="H278" s="49"/>
      <c r="I278" s="49"/>
      <c r="J278" s="49"/>
      <c r="K278" s="49"/>
      <c r="L278" s="49"/>
      <c r="M278" s="49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2.75" x14ac:dyDescent="0.2">
      <c r="A279" s="17"/>
      <c r="B279" s="17"/>
      <c r="C279" s="17"/>
      <c r="D279" s="17"/>
      <c r="E279" s="17"/>
      <c r="F279" s="17"/>
      <c r="G279" s="49"/>
      <c r="H279" s="49"/>
      <c r="I279" s="49"/>
      <c r="J279" s="49"/>
      <c r="K279" s="49"/>
      <c r="L279" s="49"/>
      <c r="M279" s="49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2.75" x14ac:dyDescent="0.2">
      <c r="A280" s="17"/>
      <c r="B280" s="17"/>
      <c r="C280" s="17"/>
      <c r="D280" s="17"/>
      <c r="E280" s="17"/>
      <c r="F280" s="17"/>
      <c r="G280" s="49"/>
      <c r="H280" s="49"/>
      <c r="I280" s="49"/>
      <c r="J280" s="49"/>
      <c r="K280" s="49"/>
      <c r="L280" s="49"/>
      <c r="M280" s="49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2.75" x14ac:dyDescent="0.2">
      <c r="A281" s="17"/>
      <c r="B281" s="17"/>
      <c r="C281" s="17"/>
      <c r="D281" s="17"/>
      <c r="E281" s="17"/>
      <c r="F281" s="17"/>
      <c r="G281" s="49"/>
      <c r="H281" s="49"/>
      <c r="I281" s="49"/>
      <c r="J281" s="49"/>
      <c r="K281" s="49"/>
      <c r="L281" s="49"/>
      <c r="M281" s="49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2.75" x14ac:dyDescent="0.2">
      <c r="A282" s="17"/>
      <c r="B282" s="17"/>
      <c r="C282" s="17"/>
      <c r="D282" s="17"/>
      <c r="E282" s="17"/>
      <c r="F282" s="17"/>
      <c r="G282" s="49"/>
      <c r="H282" s="49"/>
      <c r="I282" s="49"/>
      <c r="J282" s="49"/>
      <c r="K282" s="49"/>
      <c r="L282" s="49"/>
      <c r="M282" s="49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2.75" x14ac:dyDescent="0.2">
      <c r="A283" s="17"/>
      <c r="B283" s="17"/>
      <c r="C283" s="17"/>
      <c r="D283" s="17"/>
      <c r="E283" s="17"/>
      <c r="F283" s="17"/>
      <c r="G283" s="49"/>
      <c r="H283" s="49"/>
      <c r="I283" s="49"/>
      <c r="J283" s="49"/>
      <c r="K283" s="49"/>
      <c r="L283" s="49"/>
      <c r="M283" s="49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2.75" x14ac:dyDescent="0.2">
      <c r="A284" s="17"/>
      <c r="B284" s="17"/>
      <c r="C284" s="17"/>
      <c r="D284" s="17"/>
      <c r="E284" s="17"/>
      <c r="F284" s="17"/>
      <c r="G284" s="49"/>
      <c r="H284" s="49"/>
      <c r="I284" s="49"/>
      <c r="J284" s="49"/>
      <c r="K284" s="49"/>
      <c r="L284" s="49"/>
      <c r="M284" s="49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2.75" x14ac:dyDescent="0.2">
      <c r="A285" s="17"/>
      <c r="B285" s="17"/>
      <c r="C285" s="17"/>
      <c r="D285" s="17"/>
      <c r="E285" s="17"/>
      <c r="F285" s="17"/>
      <c r="G285" s="49"/>
      <c r="H285" s="49"/>
      <c r="I285" s="49"/>
      <c r="J285" s="49"/>
      <c r="K285" s="49"/>
      <c r="L285" s="49"/>
      <c r="M285" s="49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2.75" x14ac:dyDescent="0.2">
      <c r="A286" s="17"/>
      <c r="B286" s="17"/>
      <c r="C286" s="17"/>
      <c r="D286" s="17"/>
      <c r="E286" s="17"/>
      <c r="F286" s="17"/>
      <c r="G286" s="49"/>
      <c r="H286" s="49"/>
      <c r="I286" s="49"/>
      <c r="J286" s="49"/>
      <c r="K286" s="49"/>
      <c r="L286" s="49"/>
      <c r="M286" s="49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2.75" x14ac:dyDescent="0.2">
      <c r="A287" s="17"/>
      <c r="B287" s="17"/>
      <c r="C287" s="17"/>
      <c r="D287" s="17"/>
      <c r="E287" s="17"/>
      <c r="F287" s="17"/>
      <c r="G287" s="49"/>
      <c r="H287" s="49"/>
      <c r="I287" s="49"/>
      <c r="J287" s="49"/>
      <c r="K287" s="49"/>
      <c r="L287" s="49"/>
      <c r="M287" s="49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2.75" x14ac:dyDescent="0.2">
      <c r="A288" s="17"/>
      <c r="B288" s="17"/>
      <c r="C288" s="17"/>
      <c r="D288" s="17"/>
      <c r="E288" s="17"/>
      <c r="F288" s="17"/>
      <c r="G288" s="49"/>
      <c r="H288" s="49"/>
      <c r="I288" s="49"/>
      <c r="J288" s="49"/>
      <c r="K288" s="49"/>
      <c r="L288" s="49"/>
      <c r="M288" s="49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2.75" x14ac:dyDescent="0.2">
      <c r="A289" s="17"/>
      <c r="B289" s="17"/>
      <c r="C289" s="17"/>
      <c r="D289" s="17"/>
      <c r="E289" s="17"/>
      <c r="F289" s="17"/>
      <c r="G289" s="49"/>
      <c r="H289" s="49"/>
      <c r="I289" s="49"/>
      <c r="J289" s="49"/>
      <c r="K289" s="49"/>
      <c r="L289" s="49"/>
      <c r="M289" s="49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2.75" x14ac:dyDescent="0.2">
      <c r="A290" s="17"/>
      <c r="B290" s="17"/>
      <c r="C290" s="17"/>
      <c r="D290" s="17"/>
      <c r="E290" s="17"/>
      <c r="F290" s="17"/>
      <c r="G290" s="49"/>
      <c r="H290" s="49"/>
      <c r="I290" s="49"/>
      <c r="J290" s="49"/>
      <c r="K290" s="49"/>
      <c r="L290" s="49"/>
      <c r="M290" s="49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 ht="12.75" x14ac:dyDescent="0.2">
      <c r="A291" s="17"/>
      <c r="B291" s="17"/>
      <c r="C291" s="17"/>
      <c r="D291" s="17"/>
      <c r="E291" s="17"/>
      <c r="F291" s="17"/>
      <c r="G291" s="49"/>
      <c r="H291" s="49"/>
      <c r="I291" s="49"/>
      <c r="J291" s="49"/>
      <c r="K291" s="49"/>
      <c r="L291" s="49"/>
      <c r="M291" s="49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 ht="12.75" x14ac:dyDescent="0.2">
      <c r="A292" s="17"/>
      <c r="B292" s="17"/>
      <c r="C292" s="17"/>
      <c r="D292" s="17"/>
      <c r="E292" s="17"/>
      <c r="F292" s="17"/>
      <c r="G292" s="49"/>
      <c r="H292" s="49"/>
      <c r="I292" s="49"/>
      <c r="J292" s="49"/>
      <c r="K292" s="49"/>
      <c r="L292" s="49"/>
      <c r="M292" s="49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 ht="12.75" x14ac:dyDescent="0.2">
      <c r="A293" s="17"/>
      <c r="B293" s="17"/>
      <c r="C293" s="17"/>
      <c r="D293" s="17"/>
      <c r="E293" s="17"/>
      <c r="F293" s="17"/>
      <c r="G293" s="49"/>
      <c r="H293" s="49"/>
      <c r="I293" s="49"/>
      <c r="J293" s="49"/>
      <c r="K293" s="49"/>
      <c r="L293" s="49"/>
      <c r="M293" s="49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 ht="12.75" x14ac:dyDescent="0.2">
      <c r="A294" s="17"/>
      <c r="B294" s="17"/>
      <c r="C294" s="17"/>
      <c r="D294" s="17"/>
      <c r="E294" s="17"/>
      <c r="F294" s="17"/>
      <c r="G294" s="49"/>
      <c r="H294" s="49"/>
      <c r="I294" s="49"/>
      <c r="J294" s="49"/>
      <c r="K294" s="49"/>
      <c r="L294" s="49"/>
      <c r="M294" s="49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 ht="12.75" x14ac:dyDescent="0.2">
      <c r="A295" s="17"/>
      <c r="B295" s="17"/>
      <c r="C295" s="17"/>
      <c r="D295" s="17"/>
      <c r="E295" s="17"/>
      <c r="F295" s="17"/>
      <c r="G295" s="49"/>
      <c r="H295" s="49"/>
      <c r="I295" s="49"/>
      <c r="J295" s="49"/>
      <c r="K295" s="49"/>
      <c r="L295" s="49"/>
      <c r="M295" s="49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 ht="12.75" x14ac:dyDescent="0.2">
      <c r="A296" s="17"/>
      <c r="B296" s="17"/>
      <c r="C296" s="17"/>
      <c r="D296" s="17"/>
      <c r="E296" s="17"/>
      <c r="F296" s="17"/>
      <c r="G296" s="49"/>
      <c r="H296" s="49"/>
      <c r="I296" s="49"/>
      <c r="J296" s="49"/>
      <c r="K296" s="49"/>
      <c r="L296" s="49"/>
      <c r="M296" s="49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 ht="12.75" x14ac:dyDescent="0.2">
      <c r="A297" s="17"/>
      <c r="B297" s="17"/>
      <c r="C297" s="17"/>
      <c r="D297" s="17"/>
      <c r="E297" s="17"/>
      <c r="F297" s="17"/>
      <c r="G297" s="49"/>
      <c r="H297" s="49"/>
      <c r="I297" s="49"/>
      <c r="J297" s="49"/>
      <c r="K297" s="49"/>
      <c r="L297" s="49"/>
      <c r="M297" s="49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 ht="12.75" x14ac:dyDescent="0.2">
      <c r="A298" s="17"/>
      <c r="B298" s="17"/>
      <c r="C298" s="17"/>
      <c r="D298" s="17"/>
      <c r="E298" s="17"/>
      <c r="F298" s="17"/>
      <c r="G298" s="49"/>
      <c r="H298" s="49"/>
      <c r="I298" s="49"/>
      <c r="J298" s="49"/>
      <c r="K298" s="49"/>
      <c r="L298" s="49"/>
      <c r="M298" s="49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 ht="12.75" x14ac:dyDescent="0.2">
      <c r="A299" s="17"/>
      <c r="B299" s="17"/>
      <c r="C299" s="17"/>
      <c r="D299" s="17"/>
      <c r="E299" s="17"/>
      <c r="F299" s="17"/>
      <c r="G299" s="49"/>
      <c r="H299" s="49"/>
      <c r="I299" s="49"/>
      <c r="J299" s="49"/>
      <c r="K299" s="49"/>
      <c r="L299" s="49"/>
      <c r="M299" s="49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 ht="12.75" x14ac:dyDescent="0.2">
      <c r="A300" s="17"/>
      <c r="B300" s="17"/>
      <c r="C300" s="17"/>
      <c r="D300" s="17"/>
      <c r="E300" s="17"/>
      <c r="F300" s="17"/>
      <c r="G300" s="49"/>
      <c r="H300" s="49"/>
      <c r="I300" s="49"/>
      <c r="J300" s="49"/>
      <c r="K300" s="49"/>
      <c r="L300" s="49"/>
      <c r="M300" s="49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 ht="12.75" x14ac:dyDescent="0.2">
      <c r="A301" s="17"/>
      <c r="B301" s="17"/>
      <c r="C301" s="17"/>
      <c r="D301" s="17"/>
      <c r="E301" s="17"/>
      <c r="F301" s="17"/>
      <c r="G301" s="49"/>
      <c r="H301" s="49"/>
      <c r="I301" s="49"/>
      <c r="J301" s="49"/>
      <c r="K301" s="49"/>
      <c r="L301" s="49"/>
      <c r="M301" s="49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 ht="12.75" x14ac:dyDescent="0.2">
      <c r="A302" s="17"/>
      <c r="B302" s="17"/>
      <c r="C302" s="17"/>
      <c r="D302" s="17"/>
      <c r="E302" s="17"/>
      <c r="F302" s="17"/>
      <c r="G302" s="49"/>
      <c r="H302" s="49"/>
      <c r="I302" s="49"/>
      <c r="J302" s="49"/>
      <c r="K302" s="49"/>
      <c r="L302" s="49"/>
      <c r="M302" s="49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 ht="12.75" x14ac:dyDescent="0.2">
      <c r="A303" s="17"/>
      <c r="B303" s="17"/>
      <c r="C303" s="17"/>
      <c r="D303" s="17"/>
      <c r="E303" s="17"/>
      <c r="F303" s="17"/>
      <c r="G303" s="49"/>
      <c r="H303" s="49"/>
      <c r="I303" s="49"/>
      <c r="J303" s="49"/>
      <c r="K303" s="49"/>
      <c r="L303" s="49"/>
      <c r="M303" s="49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 ht="12.75" x14ac:dyDescent="0.2">
      <c r="A304" s="17"/>
      <c r="B304" s="17"/>
      <c r="C304" s="17"/>
      <c r="D304" s="17"/>
      <c r="E304" s="17"/>
      <c r="F304" s="17"/>
      <c r="G304" s="49"/>
      <c r="H304" s="49"/>
      <c r="I304" s="49"/>
      <c r="J304" s="49"/>
      <c r="K304" s="49"/>
      <c r="L304" s="49"/>
      <c r="M304" s="49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ht="12.75" x14ac:dyDescent="0.2">
      <c r="A305" s="17"/>
      <c r="B305" s="17"/>
      <c r="C305" s="17"/>
      <c r="D305" s="17"/>
      <c r="E305" s="17"/>
      <c r="F305" s="17"/>
      <c r="G305" s="49"/>
      <c r="H305" s="49"/>
      <c r="I305" s="49"/>
      <c r="J305" s="49"/>
      <c r="K305" s="49"/>
      <c r="L305" s="49"/>
      <c r="M305" s="49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ht="12.75" x14ac:dyDescent="0.2">
      <c r="A306" s="17"/>
      <c r="B306" s="17"/>
      <c r="C306" s="17"/>
      <c r="D306" s="17"/>
      <c r="E306" s="17"/>
      <c r="F306" s="17"/>
      <c r="G306" s="49"/>
      <c r="H306" s="49"/>
      <c r="I306" s="49"/>
      <c r="J306" s="49"/>
      <c r="K306" s="49"/>
      <c r="L306" s="49"/>
      <c r="M306" s="49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ht="12.75" x14ac:dyDescent="0.2">
      <c r="A307" s="17"/>
      <c r="B307" s="17"/>
      <c r="C307" s="17"/>
      <c r="D307" s="17"/>
      <c r="E307" s="17"/>
      <c r="F307" s="17"/>
      <c r="G307" s="49"/>
      <c r="H307" s="49"/>
      <c r="I307" s="49"/>
      <c r="J307" s="49"/>
      <c r="K307" s="49"/>
      <c r="L307" s="49"/>
      <c r="M307" s="49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ht="12.75" x14ac:dyDescent="0.2">
      <c r="A308" s="17"/>
      <c r="B308" s="17"/>
      <c r="C308" s="17"/>
      <c r="D308" s="17"/>
      <c r="E308" s="17"/>
      <c r="F308" s="17"/>
      <c r="G308" s="49"/>
      <c r="H308" s="49"/>
      <c r="I308" s="49"/>
      <c r="J308" s="49"/>
      <c r="K308" s="49"/>
      <c r="L308" s="49"/>
      <c r="M308" s="49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ht="12.75" x14ac:dyDescent="0.2">
      <c r="A309" s="17"/>
      <c r="B309" s="17"/>
      <c r="C309" s="17"/>
      <c r="D309" s="17"/>
      <c r="E309" s="17"/>
      <c r="F309" s="17"/>
      <c r="G309" s="49"/>
      <c r="H309" s="49"/>
      <c r="I309" s="49"/>
      <c r="J309" s="49"/>
      <c r="K309" s="49"/>
      <c r="L309" s="49"/>
      <c r="M309" s="49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ht="12.75" x14ac:dyDescent="0.2">
      <c r="A310" s="17"/>
      <c r="B310" s="17"/>
      <c r="C310" s="17"/>
      <c r="D310" s="17"/>
      <c r="E310" s="17"/>
      <c r="F310" s="17"/>
      <c r="G310" s="49"/>
      <c r="H310" s="49"/>
      <c r="I310" s="49"/>
      <c r="J310" s="49"/>
      <c r="K310" s="49"/>
      <c r="L310" s="49"/>
      <c r="M310" s="49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ht="12.75" x14ac:dyDescent="0.2">
      <c r="A311" s="17"/>
      <c r="B311" s="17"/>
      <c r="C311" s="17"/>
      <c r="D311" s="17"/>
      <c r="E311" s="17"/>
      <c r="F311" s="17"/>
      <c r="G311" s="49"/>
      <c r="H311" s="49"/>
      <c r="I311" s="49"/>
      <c r="J311" s="49"/>
      <c r="K311" s="49"/>
      <c r="L311" s="49"/>
      <c r="M311" s="49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ht="12.75" x14ac:dyDescent="0.2">
      <c r="A312" s="17"/>
      <c r="B312" s="17"/>
      <c r="C312" s="17"/>
      <c r="D312" s="17"/>
      <c r="E312" s="17"/>
      <c r="F312" s="17"/>
      <c r="G312" s="49"/>
      <c r="H312" s="49"/>
      <c r="I312" s="49"/>
      <c r="J312" s="49"/>
      <c r="K312" s="49"/>
      <c r="L312" s="49"/>
      <c r="M312" s="49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ht="12.75" x14ac:dyDescent="0.2">
      <c r="A313" s="17"/>
      <c r="B313" s="17"/>
      <c r="C313" s="17"/>
      <c r="D313" s="17"/>
      <c r="E313" s="17"/>
      <c r="F313" s="17"/>
      <c r="G313" s="49"/>
      <c r="H313" s="49"/>
      <c r="I313" s="49"/>
      <c r="J313" s="49"/>
      <c r="K313" s="49"/>
      <c r="L313" s="49"/>
      <c r="M313" s="49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ht="12.75" x14ac:dyDescent="0.2">
      <c r="A314" s="17"/>
      <c r="B314" s="17"/>
      <c r="C314" s="17"/>
      <c r="D314" s="17"/>
      <c r="E314" s="17"/>
      <c r="F314" s="17"/>
      <c r="G314" s="49"/>
      <c r="H314" s="49"/>
      <c r="I314" s="49"/>
      <c r="J314" s="49"/>
      <c r="K314" s="49"/>
      <c r="L314" s="49"/>
      <c r="M314" s="49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ht="12.75" x14ac:dyDescent="0.2">
      <c r="A315" s="17"/>
      <c r="B315" s="17"/>
      <c r="C315" s="17"/>
      <c r="D315" s="17"/>
      <c r="E315" s="17"/>
      <c r="F315" s="17"/>
      <c r="G315" s="49"/>
      <c r="H315" s="49"/>
      <c r="I315" s="49"/>
      <c r="J315" s="49"/>
      <c r="K315" s="49"/>
      <c r="L315" s="49"/>
      <c r="M315" s="49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ht="12.75" x14ac:dyDescent="0.2">
      <c r="A316" s="17"/>
      <c r="B316" s="17"/>
      <c r="C316" s="17"/>
      <c r="D316" s="17"/>
      <c r="E316" s="17"/>
      <c r="F316" s="17"/>
      <c r="G316" s="49"/>
      <c r="H316" s="49"/>
      <c r="I316" s="49"/>
      <c r="J316" s="49"/>
      <c r="K316" s="49"/>
      <c r="L316" s="49"/>
      <c r="M316" s="49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ht="12.75" x14ac:dyDescent="0.2">
      <c r="A317" s="17"/>
      <c r="B317" s="17"/>
      <c r="C317" s="17"/>
      <c r="D317" s="17"/>
      <c r="E317" s="17"/>
      <c r="F317" s="17"/>
      <c r="G317" s="49"/>
      <c r="H317" s="49"/>
      <c r="I317" s="49"/>
      <c r="J317" s="49"/>
      <c r="K317" s="49"/>
      <c r="L317" s="49"/>
      <c r="M317" s="49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ht="12.75" x14ac:dyDescent="0.2">
      <c r="A318" s="17"/>
      <c r="B318" s="17"/>
      <c r="C318" s="17"/>
      <c r="D318" s="17"/>
      <c r="E318" s="17"/>
      <c r="F318" s="17"/>
      <c r="G318" s="49"/>
      <c r="H318" s="49"/>
      <c r="I318" s="49"/>
      <c r="J318" s="49"/>
      <c r="K318" s="49"/>
      <c r="L318" s="49"/>
      <c r="M318" s="49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ht="12.75" x14ac:dyDescent="0.2">
      <c r="A319" s="17"/>
      <c r="B319" s="17"/>
      <c r="C319" s="17"/>
      <c r="D319" s="17"/>
      <c r="E319" s="17"/>
      <c r="F319" s="17"/>
      <c r="G319" s="49"/>
      <c r="H319" s="49"/>
      <c r="I319" s="49"/>
      <c r="J319" s="49"/>
      <c r="K319" s="49"/>
      <c r="L319" s="49"/>
      <c r="M319" s="49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ht="12.75" x14ac:dyDescent="0.2">
      <c r="A320" s="17"/>
      <c r="B320" s="17"/>
      <c r="C320" s="17"/>
      <c r="D320" s="17"/>
      <c r="E320" s="17"/>
      <c r="F320" s="17"/>
      <c r="G320" s="49"/>
      <c r="H320" s="49"/>
      <c r="I320" s="49"/>
      <c r="J320" s="49"/>
      <c r="K320" s="49"/>
      <c r="L320" s="49"/>
      <c r="M320" s="49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ht="12.75" x14ac:dyDescent="0.2">
      <c r="A321" s="17"/>
      <c r="B321" s="17"/>
      <c r="C321" s="17"/>
      <c r="D321" s="17"/>
      <c r="E321" s="17"/>
      <c r="F321" s="17"/>
      <c r="G321" s="49"/>
      <c r="H321" s="49"/>
      <c r="I321" s="49"/>
      <c r="J321" s="49"/>
      <c r="K321" s="49"/>
      <c r="L321" s="49"/>
      <c r="M321" s="49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ht="12.75" x14ac:dyDescent="0.2">
      <c r="A322" s="17"/>
      <c r="B322" s="17"/>
      <c r="C322" s="17"/>
      <c r="D322" s="17"/>
      <c r="E322" s="17"/>
      <c r="F322" s="17"/>
      <c r="G322" s="49"/>
      <c r="H322" s="49"/>
      <c r="I322" s="49"/>
      <c r="J322" s="49"/>
      <c r="K322" s="49"/>
      <c r="L322" s="49"/>
      <c r="M322" s="49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ht="12.75" x14ac:dyDescent="0.2">
      <c r="A323" s="17"/>
      <c r="B323" s="17"/>
      <c r="C323" s="17"/>
      <c r="D323" s="17"/>
      <c r="E323" s="17"/>
      <c r="F323" s="17"/>
      <c r="G323" s="49"/>
      <c r="H323" s="49"/>
      <c r="I323" s="49"/>
      <c r="J323" s="49"/>
      <c r="K323" s="49"/>
      <c r="L323" s="49"/>
      <c r="M323" s="49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ht="12.75" x14ac:dyDescent="0.2">
      <c r="A324" s="17"/>
      <c r="B324" s="17"/>
      <c r="C324" s="17"/>
      <c r="D324" s="17"/>
      <c r="E324" s="17"/>
      <c r="F324" s="17"/>
      <c r="G324" s="49"/>
      <c r="H324" s="49"/>
      <c r="I324" s="49"/>
      <c r="J324" s="49"/>
      <c r="K324" s="49"/>
      <c r="L324" s="49"/>
      <c r="M324" s="49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ht="12.75" x14ac:dyDescent="0.2">
      <c r="A325" s="17"/>
      <c r="B325" s="17"/>
      <c r="C325" s="17"/>
      <c r="D325" s="17"/>
      <c r="E325" s="17"/>
      <c r="F325" s="17"/>
      <c r="G325" s="49"/>
      <c r="H325" s="49"/>
      <c r="I325" s="49"/>
      <c r="J325" s="49"/>
      <c r="K325" s="49"/>
      <c r="L325" s="49"/>
      <c r="M325" s="49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ht="12.75" x14ac:dyDescent="0.2">
      <c r="A326" s="17"/>
      <c r="B326" s="17"/>
      <c r="C326" s="17"/>
      <c r="D326" s="17"/>
      <c r="E326" s="17"/>
      <c r="F326" s="17"/>
      <c r="G326" s="49"/>
      <c r="H326" s="49"/>
      <c r="I326" s="49"/>
      <c r="J326" s="49"/>
      <c r="K326" s="49"/>
      <c r="L326" s="49"/>
      <c r="M326" s="49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2.75" x14ac:dyDescent="0.2">
      <c r="A327" s="17"/>
      <c r="B327" s="17"/>
      <c r="C327" s="17"/>
      <c r="D327" s="17"/>
      <c r="E327" s="17"/>
      <c r="F327" s="17"/>
      <c r="G327" s="49"/>
      <c r="H327" s="49"/>
      <c r="I327" s="49"/>
      <c r="J327" s="49"/>
      <c r="K327" s="49"/>
      <c r="L327" s="49"/>
      <c r="M327" s="49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2.75" x14ac:dyDescent="0.2">
      <c r="A328" s="17"/>
      <c r="B328" s="17"/>
      <c r="C328" s="17"/>
      <c r="D328" s="17"/>
      <c r="E328" s="17"/>
      <c r="F328" s="17"/>
      <c r="G328" s="49"/>
      <c r="H328" s="49"/>
      <c r="I328" s="49"/>
      <c r="J328" s="49"/>
      <c r="K328" s="49"/>
      <c r="L328" s="49"/>
      <c r="M328" s="49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2.75" x14ac:dyDescent="0.2">
      <c r="A329" s="17"/>
      <c r="B329" s="17"/>
      <c r="C329" s="17"/>
      <c r="D329" s="17"/>
      <c r="E329" s="17"/>
      <c r="F329" s="17"/>
      <c r="G329" s="49"/>
      <c r="H329" s="49"/>
      <c r="I329" s="49"/>
      <c r="J329" s="49"/>
      <c r="K329" s="49"/>
      <c r="L329" s="49"/>
      <c r="M329" s="49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2.75" x14ac:dyDescent="0.2">
      <c r="A330" s="17"/>
      <c r="B330" s="17"/>
      <c r="C330" s="17"/>
      <c r="D330" s="17"/>
      <c r="E330" s="17"/>
      <c r="F330" s="17"/>
      <c r="G330" s="49"/>
      <c r="H330" s="49"/>
      <c r="I330" s="49"/>
      <c r="J330" s="49"/>
      <c r="K330" s="49"/>
      <c r="L330" s="49"/>
      <c r="M330" s="49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2.75" x14ac:dyDescent="0.2">
      <c r="A331" s="17"/>
      <c r="B331" s="17"/>
      <c r="C331" s="17"/>
      <c r="D331" s="17"/>
      <c r="E331" s="17"/>
      <c r="F331" s="17"/>
      <c r="G331" s="49"/>
      <c r="H331" s="49"/>
      <c r="I331" s="49"/>
      <c r="J331" s="49"/>
      <c r="K331" s="49"/>
      <c r="L331" s="49"/>
      <c r="M331" s="49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2.75" x14ac:dyDescent="0.2">
      <c r="A332" s="17"/>
      <c r="B332" s="17"/>
      <c r="C332" s="17"/>
      <c r="D332" s="17"/>
      <c r="E332" s="17"/>
      <c r="F332" s="17"/>
      <c r="G332" s="49"/>
      <c r="H332" s="49"/>
      <c r="I332" s="49"/>
      <c r="J332" s="49"/>
      <c r="K332" s="49"/>
      <c r="L332" s="49"/>
      <c r="M332" s="49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2.75" x14ac:dyDescent="0.2">
      <c r="A333" s="17"/>
      <c r="B333" s="17"/>
      <c r="C333" s="17"/>
      <c r="D333" s="17"/>
      <c r="E333" s="17"/>
      <c r="F333" s="17"/>
      <c r="G333" s="49"/>
      <c r="H333" s="49"/>
      <c r="I333" s="49"/>
      <c r="J333" s="49"/>
      <c r="K333" s="49"/>
      <c r="L333" s="49"/>
      <c r="M333" s="49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2.75" x14ac:dyDescent="0.2">
      <c r="A334" s="17"/>
      <c r="B334" s="17"/>
      <c r="C334" s="17"/>
      <c r="D334" s="17"/>
      <c r="E334" s="17"/>
      <c r="F334" s="17"/>
      <c r="G334" s="49"/>
      <c r="H334" s="49"/>
      <c r="I334" s="49"/>
      <c r="J334" s="49"/>
      <c r="K334" s="49"/>
      <c r="L334" s="49"/>
      <c r="M334" s="49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2.75" x14ac:dyDescent="0.2">
      <c r="A335" s="17"/>
      <c r="B335" s="17"/>
      <c r="C335" s="17"/>
      <c r="D335" s="17"/>
      <c r="E335" s="17"/>
      <c r="F335" s="17"/>
      <c r="G335" s="49"/>
      <c r="H335" s="49"/>
      <c r="I335" s="49"/>
      <c r="J335" s="49"/>
      <c r="K335" s="49"/>
      <c r="L335" s="49"/>
      <c r="M335" s="49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2.75" x14ac:dyDescent="0.2">
      <c r="A336" s="17"/>
      <c r="B336" s="17"/>
      <c r="C336" s="17"/>
      <c r="D336" s="17"/>
      <c r="E336" s="17"/>
      <c r="F336" s="17"/>
      <c r="G336" s="49"/>
      <c r="H336" s="49"/>
      <c r="I336" s="49"/>
      <c r="J336" s="49"/>
      <c r="K336" s="49"/>
      <c r="L336" s="49"/>
      <c r="M336" s="49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2.75" x14ac:dyDescent="0.2">
      <c r="A337" s="17"/>
      <c r="B337" s="17"/>
      <c r="C337" s="17"/>
      <c r="D337" s="17"/>
      <c r="E337" s="17"/>
      <c r="F337" s="17"/>
      <c r="G337" s="49"/>
      <c r="H337" s="49"/>
      <c r="I337" s="49"/>
      <c r="J337" s="49"/>
      <c r="K337" s="49"/>
      <c r="L337" s="49"/>
      <c r="M337" s="49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2.75" x14ac:dyDescent="0.2">
      <c r="A338" s="17"/>
      <c r="B338" s="17"/>
      <c r="C338" s="17"/>
      <c r="D338" s="17"/>
      <c r="E338" s="17"/>
      <c r="F338" s="17"/>
      <c r="G338" s="49"/>
      <c r="H338" s="49"/>
      <c r="I338" s="49"/>
      <c r="J338" s="49"/>
      <c r="K338" s="49"/>
      <c r="L338" s="49"/>
      <c r="M338" s="49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2.75" x14ac:dyDescent="0.2">
      <c r="A339" s="17"/>
      <c r="B339" s="17"/>
      <c r="C339" s="17"/>
      <c r="D339" s="17"/>
      <c r="E339" s="17"/>
      <c r="F339" s="17"/>
      <c r="G339" s="49"/>
      <c r="H339" s="49"/>
      <c r="I339" s="49"/>
      <c r="J339" s="49"/>
      <c r="K339" s="49"/>
      <c r="L339" s="49"/>
      <c r="M339" s="49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2.75" x14ac:dyDescent="0.2">
      <c r="A340" s="17"/>
      <c r="B340" s="17"/>
      <c r="C340" s="17"/>
      <c r="D340" s="17"/>
      <c r="E340" s="17"/>
      <c r="F340" s="17"/>
      <c r="G340" s="49"/>
      <c r="H340" s="49"/>
      <c r="I340" s="49"/>
      <c r="J340" s="49"/>
      <c r="K340" s="49"/>
      <c r="L340" s="49"/>
      <c r="M340" s="49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2.75" x14ac:dyDescent="0.2">
      <c r="A341" s="17"/>
      <c r="B341" s="17"/>
      <c r="C341" s="17"/>
      <c r="D341" s="17"/>
      <c r="E341" s="17"/>
      <c r="F341" s="17"/>
      <c r="G341" s="49"/>
      <c r="H341" s="49"/>
      <c r="I341" s="49"/>
      <c r="J341" s="49"/>
      <c r="K341" s="49"/>
      <c r="L341" s="49"/>
      <c r="M341" s="49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2.75" x14ac:dyDescent="0.2">
      <c r="A342" s="17"/>
      <c r="B342" s="17"/>
      <c r="C342" s="17"/>
      <c r="D342" s="17"/>
      <c r="E342" s="17"/>
      <c r="F342" s="17"/>
      <c r="G342" s="49"/>
      <c r="H342" s="49"/>
      <c r="I342" s="49"/>
      <c r="J342" s="49"/>
      <c r="K342" s="49"/>
      <c r="L342" s="49"/>
      <c r="M342" s="49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ht="12.75" x14ac:dyDescent="0.2">
      <c r="A343" s="17"/>
      <c r="B343" s="17"/>
      <c r="C343" s="17"/>
      <c r="D343" s="17"/>
      <c r="E343" s="17"/>
      <c r="F343" s="17"/>
      <c r="G343" s="49"/>
      <c r="H343" s="49"/>
      <c r="I343" s="49"/>
      <c r="J343" s="49"/>
      <c r="K343" s="49"/>
      <c r="L343" s="49"/>
      <c r="M343" s="49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ht="12.75" x14ac:dyDescent="0.2">
      <c r="A344" s="17"/>
      <c r="B344" s="17"/>
      <c r="C344" s="17"/>
      <c r="D344" s="17"/>
      <c r="E344" s="17"/>
      <c r="F344" s="17"/>
      <c r="G344" s="49"/>
      <c r="H344" s="49"/>
      <c r="I344" s="49"/>
      <c r="J344" s="49"/>
      <c r="K344" s="49"/>
      <c r="L344" s="49"/>
      <c r="M344" s="49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ht="12.75" x14ac:dyDescent="0.2">
      <c r="A345" s="17"/>
      <c r="B345" s="17"/>
      <c r="C345" s="17"/>
      <c r="D345" s="17"/>
      <c r="E345" s="17"/>
      <c r="F345" s="17"/>
      <c r="G345" s="49"/>
      <c r="H345" s="49"/>
      <c r="I345" s="49"/>
      <c r="J345" s="49"/>
      <c r="K345" s="49"/>
      <c r="L345" s="49"/>
      <c r="M345" s="49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ht="12.75" x14ac:dyDescent="0.2">
      <c r="A346" s="17"/>
      <c r="B346" s="17"/>
      <c r="C346" s="17"/>
      <c r="D346" s="17"/>
      <c r="E346" s="17"/>
      <c r="F346" s="17"/>
      <c r="G346" s="49"/>
      <c r="H346" s="49"/>
      <c r="I346" s="49"/>
      <c r="J346" s="49"/>
      <c r="K346" s="49"/>
      <c r="L346" s="49"/>
      <c r="M346" s="49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ht="12.75" x14ac:dyDescent="0.2">
      <c r="A347" s="17"/>
      <c r="B347" s="17"/>
      <c r="C347" s="17"/>
      <c r="D347" s="17"/>
      <c r="E347" s="17"/>
      <c r="F347" s="17"/>
      <c r="G347" s="49"/>
      <c r="H347" s="49"/>
      <c r="I347" s="49"/>
      <c r="J347" s="49"/>
      <c r="K347" s="49"/>
      <c r="L347" s="49"/>
      <c r="M347" s="49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ht="12.75" x14ac:dyDescent="0.2">
      <c r="A348" s="17"/>
      <c r="B348" s="17"/>
      <c r="C348" s="17"/>
      <c r="D348" s="17"/>
      <c r="E348" s="17"/>
      <c r="F348" s="17"/>
      <c r="G348" s="49"/>
      <c r="H348" s="49"/>
      <c r="I348" s="49"/>
      <c r="J348" s="49"/>
      <c r="K348" s="49"/>
      <c r="L348" s="49"/>
      <c r="M348" s="49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ht="12.75" x14ac:dyDescent="0.2">
      <c r="A349" s="17"/>
      <c r="B349" s="17"/>
      <c r="C349" s="17"/>
      <c r="D349" s="17"/>
      <c r="E349" s="17"/>
      <c r="F349" s="17"/>
      <c r="G349" s="49"/>
      <c r="H349" s="49"/>
      <c r="I349" s="49"/>
      <c r="J349" s="49"/>
      <c r="K349" s="49"/>
      <c r="L349" s="49"/>
      <c r="M349" s="49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ht="12.75" x14ac:dyDescent="0.2">
      <c r="A350" s="17"/>
      <c r="B350" s="17"/>
      <c r="C350" s="17"/>
      <c r="D350" s="17"/>
      <c r="E350" s="17"/>
      <c r="F350" s="17"/>
      <c r="G350" s="49"/>
      <c r="H350" s="49"/>
      <c r="I350" s="49"/>
      <c r="J350" s="49"/>
      <c r="K350" s="49"/>
      <c r="L350" s="49"/>
      <c r="M350" s="49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ht="12.75" x14ac:dyDescent="0.2">
      <c r="A351" s="17"/>
      <c r="B351" s="17"/>
      <c r="C351" s="17"/>
      <c r="D351" s="17"/>
      <c r="E351" s="17"/>
      <c r="F351" s="17"/>
      <c r="G351" s="49"/>
      <c r="H351" s="49"/>
      <c r="I351" s="49"/>
      <c r="J351" s="49"/>
      <c r="K351" s="49"/>
      <c r="L351" s="49"/>
      <c r="M351" s="49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ht="12.75" x14ac:dyDescent="0.2">
      <c r="A352" s="17"/>
      <c r="B352" s="17"/>
      <c r="C352" s="17"/>
      <c r="D352" s="17"/>
      <c r="E352" s="17"/>
      <c r="F352" s="17"/>
      <c r="G352" s="49"/>
      <c r="H352" s="49"/>
      <c r="I352" s="49"/>
      <c r="J352" s="49"/>
      <c r="K352" s="49"/>
      <c r="L352" s="49"/>
      <c r="M352" s="49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ht="12.75" x14ac:dyDescent="0.2">
      <c r="A353" s="17"/>
      <c r="B353" s="17"/>
      <c r="C353" s="17"/>
      <c r="D353" s="17"/>
      <c r="E353" s="17"/>
      <c r="F353" s="17"/>
      <c r="G353" s="49"/>
      <c r="H353" s="49"/>
      <c r="I353" s="49"/>
      <c r="J353" s="49"/>
      <c r="K353" s="49"/>
      <c r="L353" s="49"/>
      <c r="M353" s="49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ht="12.75" x14ac:dyDescent="0.2">
      <c r="A354" s="17"/>
      <c r="B354" s="17"/>
      <c r="C354" s="17"/>
      <c r="D354" s="17"/>
      <c r="E354" s="17"/>
      <c r="F354" s="17"/>
      <c r="G354" s="49"/>
      <c r="H354" s="49"/>
      <c r="I354" s="49"/>
      <c r="J354" s="49"/>
      <c r="K354" s="49"/>
      <c r="L354" s="49"/>
      <c r="M354" s="49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ht="12.75" x14ac:dyDescent="0.2">
      <c r="A355" s="17"/>
      <c r="B355" s="17"/>
      <c r="C355" s="17"/>
      <c r="D355" s="17"/>
      <c r="E355" s="17"/>
      <c r="F355" s="17"/>
      <c r="G355" s="49"/>
      <c r="H355" s="49"/>
      <c r="I355" s="49"/>
      <c r="J355" s="49"/>
      <c r="K355" s="49"/>
      <c r="L355" s="49"/>
      <c r="M355" s="49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ht="12.75" x14ac:dyDescent="0.2">
      <c r="A356" s="17"/>
      <c r="B356" s="17"/>
      <c r="C356" s="17"/>
      <c r="D356" s="17"/>
      <c r="E356" s="17"/>
      <c r="F356" s="17"/>
      <c r="G356" s="49"/>
      <c r="H356" s="49"/>
      <c r="I356" s="49"/>
      <c r="J356" s="49"/>
      <c r="K356" s="49"/>
      <c r="L356" s="49"/>
      <c r="M356" s="49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ht="12.75" x14ac:dyDescent="0.2">
      <c r="A357" s="17"/>
      <c r="B357" s="17"/>
      <c r="C357" s="17"/>
      <c r="D357" s="17"/>
      <c r="E357" s="17"/>
      <c r="F357" s="17"/>
      <c r="G357" s="49"/>
      <c r="H357" s="49"/>
      <c r="I357" s="49"/>
      <c r="J357" s="49"/>
      <c r="K357" s="49"/>
      <c r="L357" s="49"/>
      <c r="M357" s="49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ht="12.75" x14ac:dyDescent="0.2">
      <c r="A358" s="17"/>
      <c r="B358" s="17"/>
      <c r="C358" s="17"/>
      <c r="D358" s="17"/>
      <c r="E358" s="17"/>
      <c r="F358" s="17"/>
      <c r="G358" s="49"/>
      <c r="H358" s="49"/>
      <c r="I358" s="49"/>
      <c r="J358" s="49"/>
      <c r="K358" s="49"/>
      <c r="L358" s="49"/>
      <c r="M358" s="49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ht="12.75" x14ac:dyDescent="0.2">
      <c r="A359" s="17"/>
      <c r="B359" s="17"/>
      <c r="C359" s="17"/>
      <c r="D359" s="17"/>
      <c r="E359" s="17"/>
      <c r="F359" s="17"/>
      <c r="G359" s="49"/>
      <c r="H359" s="49"/>
      <c r="I359" s="49"/>
      <c r="J359" s="49"/>
      <c r="K359" s="49"/>
      <c r="L359" s="49"/>
      <c r="M359" s="49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ht="12.75" x14ac:dyDescent="0.2">
      <c r="A360" s="17"/>
      <c r="B360" s="17"/>
      <c r="C360" s="17"/>
      <c r="D360" s="17"/>
      <c r="E360" s="17"/>
      <c r="F360" s="17"/>
      <c r="G360" s="49"/>
      <c r="H360" s="49"/>
      <c r="I360" s="49"/>
      <c r="J360" s="49"/>
      <c r="K360" s="49"/>
      <c r="L360" s="49"/>
      <c r="M360" s="49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ht="12.75" x14ac:dyDescent="0.2">
      <c r="A361" s="17"/>
      <c r="B361" s="17"/>
      <c r="C361" s="17"/>
      <c r="D361" s="17"/>
      <c r="E361" s="17"/>
      <c r="F361" s="17"/>
      <c r="G361" s="49"/>
      <c r="H361" s="49"/>
      <c r="I361" s="49"/>
      <c r="J361" s="49"/>
      <c r="K361" s="49"/>
      <c r="L361" s="49"/>
      <c r="M361" s="49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ht="12.75" x14ac:dyDescent="0.2">
      <c r="A362" s="17"/>
      <c r="B362" s="17"/>
      <c r="C362" s="17"/>
      <c r="D362" s="17"/>
      <c r="E362" s="17"/>
      <c r="F362" s="17"/>
      <c r="G362" s="49"/>
      <c r="H362" s="49"/>
      <c r="I362" s="49"/>
      <c r="J362" s="49"/>
      <c r="K362" s="49"/>
      <c r="L362" s="49"/>
      <c r="M362" s="49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ht="12.75" x14ac:dyDescent="0.2">
      <c r="A363" s="17"/>
      <c r="B363" s="17"/>
      <c r="C363" s="17"/>
      <c r="D363" s="17"/>
      <c r="E363" s="17"/>
      <c r="F363" s="17"/>
      <c r="G363" s="49"/>
      <c r="H363" s="49"/>
      <c r="I363" s="49"/>
      <c r="J363" s="49"/>
      <c r="K363" s="49"/>
      <c r="L363" s="49"/>
      <c r="M363" s="49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ht="12.75" x14ac:dyDescent="0.2">
      <c r="A364" s="17"/>
      <c r="B364" s="17"/>
      <c r="C364" s="17"/>
      <c r="D364" s="17"/>
      <c r="E364" s="17"/>
      <c r="F364" s="17"/>
      <c r="G364" s="49"/>
      <c r="H364" s="49"/>
      <c r="I364" s="49"/>
      <c r="J364" s="49"/>
      <c r="K364" s="49"/>
      <c r="L364" s="49"/>
      <c r="M364" s="49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ht="12.75" x14ac:dyDescent="0.2">
      <c r="A365" s="17"/>
      <c r="B365" s="17"/>
      <c r="C365" s="17"/>
      <c r="D365" s="17"/>
      <c r="E365" s="17"/>
      <c r="F365" s="17"/>
      <c r="G365" s="49"/>
      <c r="H365" s="49"/>
      <c r="I365" s="49"/>
      <c r="J365" s="49"/>
      <c r="K365" s="49"/>
      <c r="L365" s="49"/>
      <c r="M365" s="49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ht="12.75" x14ac:dyDescent="0.2">
      <c r="A366" s="17"/>
      <c r="B366" s="17"/>
      <c r="C366" s="17"/>
      <c r="D366" s="17"/>
      <c r="E366" s="17"/>
      <c r="F366" s="17"/>
      <c r="G366" s="49"/>
      <c r="H366" s="49"/>
      <c r="I366" s="49"/>
      <c r="J366" s="49"/>
      <c r="K366" s="49"/>
      <c r="L366" s="49"/>
      <c r="M366" s="49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ht="12.75" x14ac:dyDescent="0.2">
      <c r="A367" s="17"/>
      <c r="B367" s="17"/>
      <c r="C367" s="17"/>
      <c r="D367" s="17"/>
      <c r="E367" s="17"/>
      <c r="F367" s="17"/>
      <c r="G367" s="49"/>
      <c r="H367" s="49"/>
      <c r="I367" s="49"/>
      <c r="J367" s="49"/>
      <c r="K367" s="49"/>
      <c r="L367" s="49"/>
      <c r="M367" s="49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ht="12.75" x14ac:dyDescent="0.2">
      <c r="A368" s="17"/>
      <c r="B368" s="17"/>
      <c r="C368" s="17"/>
      <c r="D368" s="17"/>
      <c r="E368" s="17"/>
      <c r="F368" s="17"/>
      <c r="G368" s="49"/>
      <c r="H368" s="49"/>
      <c r="I368" s="49"/>
      <c r="J368" s="49"/>
      <c r="K368" s="49"/>
      <c r="L368" s="49"/>
      <c r="M368" s="49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ht="12.75" x14ac:dyDescent="0.2">
      <c r="A369" s="17"/>
      <c r="B369" s="17"/>
      <c r="C369" s="17"/>
      <c r="D369" s="17"/>
      <c r="E369" s="17"/>
      <c r="F369" s="17"/>
      <c r="G369" s="49"/>
      <c r="H369" s="49"/>
      <c r="I369" s="49"/>
      <c r="J369" s="49"/>
      <c r="K369" s="49"/>
      <c r="L369" s="49"/>
      <c r="M369" s="49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ht="12.75" x14ac:dyDescent="0.2">
      <c r="A370" s="17"/>
      <c r="B370" s="17"/>
      <c r="C370" s="17"/>
      <c r="D370" s="17"/>
      <c r="E370" s="17"/>
      <c r="F370" s="17"/>
      <c r="G370" s="49"/>
      <c r="H370" s="49"/>
      <c r="I370" s="49"/>
      <c r="J370" s="49"/>
      <c r="K370" s="49"/>
      <c r="L370" s="49"/>
      <c r="M370" s="49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ht="12.75" x14ac:dyDescent="0.2">
      <c r="A371" s="17"/>
      <c r="B371" s="17"/>
      <c r="C371" s="17"/>
      <c r="D371" s="17"/>
      <c r="E371" s="17"/>
      <c r="F371" s="17"/>
      <c r="G371" s="49"/>
      <c r="H371" s="49"/>
      <c r="I371" s="49"/>
      <c r="J371" s="49"/>
      <c r="K371" s="49"/>
      <c r="L371" s="49"/>
      <c r="M371" s="49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ht="12.75" x14ac:dyDescent="0.2">
      <c r="A372" s="17"/>
      <c r="B372" s="17"/>
      <c r="C372" s="17"/>
      <c r="D372" s="17"/>
      <c r="E372" s="17"/>
      <c r="F372" s="17"/>
      <c r="G372" s="49"/>
      <c r="H372" s="49"/>
      <c r="I372" s="49"/>
      <c r="J372" s="49"/>
      <c r="K372" s="49"/>
      <c r="L372" s="49"/>
      <c r="M372" s="49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ht="12.75" x14ac:dyDescent="0.2">
      <c r="A373" s="17"/>
      <c r="B373" s="17"/>
      <c r="C373" s="17"/>
      <c r="D373" s="17"/>
      <c r="E373" s="17"/>
      <c r="F373" s="17"/>
      <c r="G373" s="49"/>
      <c r="H373" s="49"/>
      <c r="I373" s="49"/>
      <c r="J373" s="49"/>
      <c r="K373" s="49"/>
      <c r="L373" s="49"/>
      <c r="M373" s="49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ht="12.75" x14ac:dyDescent="0.2">
      <c r="A374" s="17"/>
      <c r="B374" s="17"/>
      <c r="C374" s="17"/>
      <c r="D374" s="17"/>
      <c r="E374" s="17"/>
      <c r="F374" s="17"/>
      <c r="G374" s="49"/>
      <c r="H374" s="49"/>
      <c r="I374" s="49"/>
      <c r="J374" s="49"/>
      <c r="K374" s="49"/>
      <c r="L374" s="49"/>
      <c r="M374" s="49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ht="12.75" x14ac:dyDescent="0.2">
      <c r="A375" s="17"/>
      <c r="B375" s="17"/>
      <c r="C375" s="17"/>
      <c r="D375" s="17"/>
      <c r="E375" s="17"/>
      <c r="F375" s="17"/>
      <c r="G375" s="49"/>
      <c r="H375" s="49"/>
      <c r="I375" s="49"/>
      <c r="J375" s="49"/>
      <c r="K375" s="49"/>
      <c r="L375" s="49"/>
      <c r="M375" s="49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ht="12.75" x14ac:dyDescent="0.2">
      <c r="A376" s="17"/>
      <c r="B376" s="17"/>
      <c r="C376" s="17"/>
      <c r="D376" s="17"/>
      <c r="E376" s="17"/>
      <c r="F376" s="17"/>
      <c r="G376" s="49"/>
      <c r="H376" s="49"/>
      <c r="I376" s="49"/>
      <c r="J376" s="49"/>
      <c r="K376" s="49"/>
      <c r="L376" s="49"/>
      <c r="M376" s="49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ht="12.75" x14ac:dyDescent="0.2">
      <c r="A377" s="17"/>
      <c r="B377" s="17"/>
      <c r="C377" s="17"/>
      <c r="D377" s="17"/>
      <c r="E377" s="17"/>
      <c r="F377" s="17"/>
      <c r="G377" s="49"/>
      <c r="H377" s="49"/>
      <c r="I377" s="49"/>
      <c r="J377" s="49"/>
      <c r="K377" s="49"/>
      <c r="L377" s="49"/>
      <c r="M377" s="49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ht="12.75" x14ac:dyDescent="0.2">
      <c r="A378" s="17"/>
      <c r="B378" s="17"/>
      <c r="C378" s="17"/>
      <c r="D378" s="17"/>
      <c r="E378" s="17"/>
      <c r="F378" s="17"/>
      <c r="G378" s="49"/>
      <c r="H378" s="49"/>
      <c r="I378" s="49"/>
      <c r="J378" s="49"/>
      <c r="K378" s="49"/>
      <c r="L378" s="49"/>
      <c r="M378" s="49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ht="12.75" x14ac:dyDescent="0.2">
      <c r="A379" s="17"/>
      <c r="B379" s="17"/>
      <c r="C379" s="17"/>
      <c r="D379" s="17"/>
      <c r="E379" s="17"/>
      <c r="F379" s="17"/>
      <c r="G379" s="49"/>
      <c r="H379" s="49"/>
      <c r="I379" s="49"/>
      <c r="J379" s="49"/>
      <c r="K379" s="49"/>
      <c r="L379" s="49"/>
      <c r="M379" s="49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ht="12.75" x14ac:dyDescent="0.2">
      <c r="A380" s="17"/>
      <c r="B380" s="17"/>
      <c r="C380" s="17"/>
      <c r="D380" s="17"/>
      <c r="E380" s="17"/>
      <c r="F380" s="17"/>
      <c r="G380" s="49"/>
      <c r="H380" s="49"/>
      <c r="I380" s="49"/>
      <c r="J380" s="49"/>
      <c r="K380" s="49"/>
      <c r="L380" s="49"/>
      <c r="M380" s="49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ht="12.75" x14ac:dyDescent="0.2">
      <c r="A381" s="17"/>
      <c r="B381" s="17"/>
      <c r="C381" s="17"/>
      <c r="D381" s="17"/>
      <c r="E381" s="17"/>
      <c r="F381" s="17"/>
      <c r="G381" s="49"/>
      <c r="H381" s="49"/>
      <c r="I381" s="49"/>
      <c r="J381" s="49"/>
      <c r="K381" s="49"/>
      <c r="L381" s="49"/>
      <c r="M381" s="49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ht="12.75" x14ac:dyDescent="0.2">
      <c r="A382" s="17"/>
      <c r="B382" s="17"/>
      <c r="C382" s="17"/>
      <c r="D382" s="17"/>
      <c r="E382" s="17"/>
      <c r="F382" s="17"/>
      <c r="G382" s="49"/>
      <c r="H382" s="49"/>
      <c r="I382" s="49"/>
      <c r="J382" s="49"/>
      <c r="K382" s="49"/>
      <c r="L382" s="49"/>
      <c r="M382" s="49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ht="12.75" x14ac:dyDescent="0.2">
      <c r="A383" s="17"/>
      <c r="B383" s="17"/>
      <c r="C383" s="17"/>
      <c r="D383" s="17"/>
      <c r="E383" s="17"/>
      <c r="F383" s="17"/>
      <c r="G383" s="49"/>
      <c r="H383" s="49"/>
      <c r="I383" s="49"/>
      <c r="J383" s="49"/>
      <c r="K383" s="49"/>
      <c r="L383" s="49"/>
      <c r="M383" s="49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ht="12.75" x14ac:dyDescent="0.2">
      <c r="A384" s="17"/>
      <c r="B384" s="17"/>
      <c r="C384" s="17"/>
      <c r="D384" s="17"/>
      <c r="E384" s="17"/>
      <c r="F384" s="17"/>
      <c r="G384" s="49"/>
      <c r="H384" s="49"/>
      <c r="I384" s="49"/>
      <c r="J384" s="49"/>
      <c r="K384" s="49"/>
      <c r="L384" s="49"/>
      <c r="M384" s="49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ht="12.75" x14ac:dyDescent="0.2">
      <c r="A385" s="17"/>
      <c r="B385" s="17"/>
      <c r="C385" s="17"/>
      <c r="D385" s="17"/>
      <c r="E385" s="17"/>
      <c r="F385" s="17"/>
      <c r="G385" s="49"/>
      <c r="H385" s="49"/>
      <c r="I385" s="49"/>
      <c r="J385" s="49"/>
      <c r="K385" s="49"/>
      <c r="L385" s="49"/>
      <c r="M385" s="49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ht="12.75" x14ac:dyDescent="0.2">
      <c r="A386" s="17"/>
      <c r="B386" s="17"/>
      <c r="C386" s="17"/>
      <c r="D386" s="17"/>
      <c r="E386" s="17"/>
      <c r="F386" s="17"/>
      <c r="G386" s="49"/>
      <c r="H386" s="49"/>
      <c r="I386" s="49"/>
      <c r="J386" s="49"/>
      <c r="K386" s="49"/>
      <c r="L386" s="49"/>
      <c r="M386" s="49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ht="12.75" x14ac:dyDescent="0.2">
      <c r="A387" s="17"/>
      <c r="B387" s="17"/>
      <c r="C387" s="17"/>
      <c r="D387" s="17"/>
      <c r="E387" s="17"/>
      <c r="F387" s="17"/>
      <c r="G387" s="49"/>
      <c r="H387" s="49"/>
      <c r="I387" s="49"/>
      <c r="J387" s="49"/>
      <c r="K387" s="49"/>
      <c r="L387" s="49"/>
      <c r="M387" s="49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ht="12.75" x14ac:dyDescent="0.2">
      <c r="A388" s="17"/>
      <c r="B388" s="17"/>
      <c r="C388" s="17"/>
      <c r="D388" s="17"/>
      <c r="E388" s="17"/>
      <c r="F388" s="17"/>
      <c r="G388" s="49"/>
      <c r="H388" s="49"/>
      <c r="I388" s="49"/>
      <c r="J388" s="49"/>
      <c r="K388" s="49"/>
      <c r="L388" s="49"/>
      <c r="M388" s="49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ht="12.75" x14ac:dyDescent="0.2">
      <c r="A389" s="17"/>
      <c r="B389" s="17"/>
      <c r="C389" s="17"/>
      <c r="D389" s="17"/>
      <c r="E389" s="17"/>
      <c r="F389" s="17"/>
      <c r="G389" s="49"/>
      <c r="H389" s="49"/>
      <c r="I389" s="49"/>
      <c r="J389" s="49"/>
      <c r="K389" s="49"/>
      <c r="L389" s="49"/>
      <c r="M389" s="49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ht="12.75" x14ac:dyDescent="0.2">
      <c r="A390" s="17"/>
      <c r="B390" s="17"/>
      <c r="C390" s="17"/>
      <c r="D390" s="17"/>
      <c r="E390" s="17"/>
      <c r="F390" s="17"/>
      <c r="G390" s="49"/>
      <c r="H390" s="49"/>
      <c r="I390" s="49"/>
      <c r="J390" s="49"/>
      <c r="K390" s="49"/>
      <c r="L390" s="49"/>
      <c r="M390" s="49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ht="12.75" x14ac:dyDescent="0.2">
      <c r="A391" s="17"/>
      <c r="B391" s="17"/>
      <c r="C391" s="17"/>
      <c r="D391" s="17"/>
      <c r="E391" s="17"/>
      <c r="F391" s="17"/>
      <c r="G391" s="49"/>
      <c r="H391" s="49"/>
      <c r="I391" s="49"/>
      <c r="J391" s="49"/>
      <c r="K391" s="49"/>
      <c r="L391" s="49"/>
      <c r="M391" s="49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ht="12.75" x14ac:dyDescent="0.2">
      <c r="A392" s="17"/>
      <c r="B392" s="17"/>
      <c r="C392" s="17"/>
      <c r="D392" s="17"/>
      <c r="E392" s="17"/>
      <c r="F392" s="17"/>
      <c r="G392" s="49"/>
      <c r="H392" s="49"/>
      <c r="I392" s="49"/>
      <c r="J392" s="49"/>
      <c r="K392" s="49"/>
      <c r="L392" s="49"/>
      <c r="M392" s="49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ht="12.75" x14ac:dyDescent="0.2">
      <c r="A393" s="17"/>
      <c r="B393" s="17"/>
      <c r="C393" s="17"/>
      <c r="D393" s="17"/>
      <c r="E393" s="17"/>
      <c r="F393" s="17"/>
      <c r="G393" s="49"/>
      <c r="H393" s="49"/>
      <c r="I393" s="49"/>
      <c r="J393" s="49"/>
      <c r="K393" s="49"/>
      <c r="L393" s="49"/>
      <c r="M393" s="49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ht="12.75" x14ac:dyDescent="0.2">
      <c r="A394" s="17"/>
      <c r="B394" s="17"/>
      <c r="C394" s="17"/>
      <c r="D394" s="17"/>
      <c r="E394" s="17"/>
      <c r="F394" s="17"/>
      <c r="G394" s="49"/>
      <c r="H394" s="49"/>
      <c r="I394" s="49"/>
      <c r="J394" s="49"/>
      <c r="K394" s="49"/>
      <c r="L394" s="49"/>
      <c r="M394" s="49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ht="12.75" x14ac:dyDescent="0.2">
      <c r="A395" s="17"/>
      <c r="B395" s="17"/>
      <c r="C395" s="17"/>
      <c r="D395" s="17"/>
      <c r="E395" s="17"/>
      <c r="F395" s="17"/>
      <c r="G395" s="49"/>
      <c r="H395" s="49"/>
      <c r="I395" s="49"/>
      <c r="J395" s="49"/>
      <c r="K395" s="49"/>
      <c r="L395" s="49"/>
      <c r="M395" s="49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ht="12.75" x14ac:dyDescent="0.2">
      <c r="A396" s="17"/>
      <c r="B396" s="17"/>
      <c r="C396" s="17"/>
      <c r="D396" s="17"/>
      <c r="E396" s="17"/>
      <c r="F396" s="17"/>
      <c r="G396" s="49"/>
      <c r="H396" s="49"/>
      <c r="I396" s="49"/>
      <c r="J396" s="49"/>
      <c r="K396" s="49"/>
      <c r="L396" s="49"/>
      <c r="M396" s="49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ht="12.75" x14ac:dyDescent="0.2">
      <c r="A397" s="17"/>
      <c r="B397" s="17"/>
      <c r="C397" s="17"/>
      <c r="D397" s="17"/>
      <c r="E397" s="17"/>
      <c r="F397" s="17"/>
      <c r="G397" s="49"/>
      <c r="H397" s="49"/>
      <c r="I397" s="49"/>
      <c r="J397" s="49"/>
      <c r="K397" s="49"/>
      <c r="L397" s="49"/>
      <c r="M397" s="49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ht="12.75" x14ac:dyDescent="0.2">
      <c r="A398" s="17"/>
      <c r="B398" s="17"/>
      <c r="C398" s="17"/>
      <c r="D398" s="17"/>
      <c r="E398" s="17"/>
      <c r="F398" s="17"/>
      <c r="G398" s="49"/>
      <c r="H398" s="49"/>
      <c r="I398" s="49"/>
      <c r="J398" s="49"/>
      <c r="K398" s="49"/>
      <c r="L398" s="49"/>
      <c r="M398" s="49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ht="12.75" x14ac:dyDescent="0.2">
      <c r="A399" s="17"/>
      <c r="B399" s="17"/>
      <c r="C399" s="17"/>
      <c r="D399" s="17"/>
      <c r="E399" s="17"/>
      <c r="F399" s="17"/>
      <c r="G399" s="49"/>
      <c r="H399" s="49"/>
      <c r="I399" s="49"/>
      <c r="J399" s="49"/>
      <c r="K399" s="49"/>
      <c r="L399" s="49"/>
      <c r="M399" s="49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ht="12.75" x14ac:dyDescent="0.2">
      <c r="A400" s="17"/>
      <c r="B400" s="17"/>
      <c r="C400" s="17"/>
      <c r="D400" s="17"/>
      <c r="E400" s="17"/>
      <c r="F400" s="17"/>
      <c r="G400" s="49"/>
      <c r="H400" s="49"/>
      <c r="I400" s="49"/>
      <c r="J400" s="49"/>
      <c r="K400" s="49"/>
      <c r="L400" s="49"/>
      <c r="M400" s="49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ht="12.75" x14ac:dyDescent="0.2">
      <c r="A401" s="17"/>
      <c r="B401" s="17"/>
      <c r="C401" s="17"/>
      <c r="D401" s="17"/>
      <c r="E401" s="17"/>
      <c r="F401" s="17"/>
      <c r="G401" s="49"/>
      <c r="H401" s="49"/>
      <c r="I401" s="49"/>
      <c r="J401" s="49"/>
      <c r="K401" s="49"/>
      <c r="L401" s="49"/>
      <c r="M401" s="49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ht="12.75" x14ac:dyDescent="0.2">
      <c r="A402" s="17"/>
      <c r="B402" s="17"/>
      <c r="C402" s="17"/>
      <c r="D402" s="17"/>
      <c r="E402" s="17"/>
      <c r="F402" s="17"/>
      <c r="G402" s="49"/>
      <c r="H402" s="49"/>
      <c r="I402" s="49"/>
      <c r="J402" s="49"/>
      <c r="K402" s="49"/>
      <c r="L402" s="49"/>
      <c r="M402" s="49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ht="12.75" x14ac:dyDescent="0.2">
      <c r="A403" s="17"/>
      <c r="B403" s="17"/>
      <c r="C403" s="17"/>
      <c r="D403" s="17"/>
      <c r="E403" s="17"/>
      <c r="F403" s="17"/>
      <c r="G403" s="49"/>
      <c r="H403" s="49"/>
      <c r="I403" s="49"/>
      <c r="J403" s="49"/>
      <c r="K403" s="49"/>
      <c r="L403" s="49"/>
      <c r="M403" s="49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ht="12.75" x14ac:dyDescent="0.2">
      <c r="A404" s="17"/>
      <c r="B404" s="17"/>
      <c r="C404" s="17"/>
      <c r="D404" s="17"/>
      <c r="E404" s="17"/>
      <c r="F404" s="17"/>
      <c r="G404" s="49"/>
      <c r="H404" s="49"/>
      <c r="I404" s="49"/>
      <c r="J404" s="49"/>
      <c r="K404" s="49"/>
      <c r="L404" s="49"/>
      <c r="M404" s="49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ht="12.75" x14ac:dyDescent="0.2">
      <c r="A405" s="17"/>
      <c r="B405" s="17"/>
      <c r="C405" s="17"/>
      <c r="D405" s="17"/>
      <c r="E405" s="17"/>
      <c r="F405" s="17"/>
      <c r="G405" s="49"/>
      <c r="H405" s="49"/>
      <c r="I405" s="49"/>
      <c r="J405" s="49"/>
      <c r="K405" s="49"/>
      <c r="L405" s="49"/>
      <c r="M405" s="49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ht="12.75" x14ac:dyDescent="0.2">
      <c r="A406" s="17"/>
      <c r="B406" s="17"/>
      <c r="C406" s="17"/>
      <c r="D406" s="17"/>
      <c r="E406" s="17"/>
      <c r="F406" s="17"/>
      <c r="G406" s="49"/>
      <c r="H406" s="49"/>
      <c r="I406" s="49"/>
      <c r="J406" s="49"/>
      <c r="K406" s="49"/>
      <c r="L406" s="49"/>
      <c r="M406" s="49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ht="12.75" x14ac:dyDescent="0.2">
      <c r="A407" s="17"/>
      <c r="B407" s="17"/>
      <c r="C407" s="17"/>
      <c r="D407" s="17"/>
      <c r="E407" s="17"/>
      <c r="F407" s="17"/>
      <c r="G407" s="49"/>
      <c r="H407" s="49"/>
      <c r="I407" s="49"/>
      <c r="J407" s="49"/>
      <c r="K407" s="49"/>
      <c r="L407" s="49"/>
      <c r="M407" s="49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ht="12.75" x14ac:dyDescent="0.2">
      <c r="A408" s="17"/>
      <c r="B408" s="17"/>
      <c r="C408" s="17"/>
      <c r="D408" s="17"/>
      <c r="E408" s="17"/>
      <c r="F408" s="17"/>
      <c r="G408" s="49"/>
      <c r="H408" s="49"/>
      <c r="I408" s="49"/>
      <c r="J408" s="49"/>
      <c r="K408" s="49"/>
      <c r="L408" s="49"/>
      <c r="M408" s="49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ht="12.75" x14ac:dyDescent="0.2">
      <c r="A409" s="17"/>
      <c r="B409" s="17"/>
      <c r="C409" s="17"/>
      <c r="D409" s="17"/>
      <c r="E409" s="17"/>
      <c r="F409" s="17"/>
      <c r="G409" s="49"/>
      <c r="H409" s="49"/>
      <c r="I409" s="49"/>
      <c r="J409" s="49"/>
      <c r="K409" s="49"/>
      <c r="L409" s="49"/>
      <c r="M409" s="49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ht="12.75" x14ac:dyDescent="0.2">
      <c r="A410" s="17"/>
      <c r="B410" s="17"/>
      <c r="C410" s="17"/>
      <c r="D410" s="17"/>
      <c r="E410" s="17"/>
      <c r="F410" s="17"/>
      <c r="G410" s="49"/>
      <c r="H410" s="49"/>
      <c r="I410" s="49"/>
      <c r="J410" s="49"/>
      <c r="K410" s="49"/>
      <c r="L410" s="49"/>
      <c r="M410" s="49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ht="12.75" x14ac:dyDescent="0.2">
      <c r="A411" s="17"/>
      <c r="B411" s="17"/>
      <c r="C411" s="17"/>
      <c r="D411" s="17"/>
      <c r="E411" s="17"/>
      <c r="F411" s="17"/>
      <c r="G411" s="49"/>
      <c r="H411" s="49"/>
      <c r="I411" s="49"/>
      <c r="J411" s="49"/>
      <c r="K411" s="49"/>
      <c r="L411" s="49"/>
      <c r="M411" s="49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ht="12.75" x14ac:dyDescent="0.2">
      <c r="A412" s="17"/>
      <c r="B412" s="17"/>
      <c r="C412" s="17"/>
      <c r="D412" s="17"/>
      <c r="E412" s="17"/>
      <c r="F412" s="17"/>
      <c r="G412" s="49"/>
      <c r="H412" s="49"/>
      <c r="I412" s="49"/>
      <c r="J412" s="49"/>
      <c r="K412" s="49"/>
      <c r="L412" s="49"/>
      <c r="M412" s="49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ht="12.75" x14ac:dyDescent="0.2">
      <c r="A413" s="17"/>
      <c r="B413" s="17"/>
      <c r="C413" s="17"/>
      <c r="D413" s="17"/>
      <c r="E413" s="17"/>
      <c r="F413" s="17"/>
      <c r="G413" s="49"/>
      <c r="H413" s="49"/>
      <c r="I413" s="49"/>
      <c r="J413" s="49"/>
      <c r="K413" s="49"/>
      <c r="L413" s="49"/>
      <c r="M413" s="49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ht="12.75" x14ac:dyDescent="0.2">
      <c r="A414" s="17"/>
      <c r="B414" s="17"/>
      <c r="C414" s="17"/>
      <c r="D414" s="17"/>
      <c r="E414" s="17"/>
      <c r="F414" s="17"/>
      <c r="G414" s="49"/>
      <c r="H414" s="49"/>
      <c r="I414" s="49"/>
      <c r="J414" s="49"/>
      <c r="K414" s="49"/>
      <c r="L414" s="49"/>
      <c r="M414" s="49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ht="12.75" x14ac:dyDescent="0.2">
      <c r="A415" s="17"/>
      <c r="B415" s="17"/>
      <c r="C415" s="17"/>
      <c r="D415" s="17"/>
      <c r="E415" s="17"/>
      <c r="F415" s="17"/>
      <c r="G415" s="49"/>
      <c r="H415" s="49"/>
      <c r="I415" s="49"/>
      <c r="J415" s="49"/>
      <c r="K415" s="49"/>
      <c r="L415" s="49"/>
      <c r="M415" s="49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ht="12.75" x14ac:dyDescent="0.2">
      <c r="A416" s="17"/>
      <c r="B416" s="17"/>
      <c r="C416" s="17"/>
      <c r="D416" s="17"/>
      <c r="E416" s="17"/>
      <c r="F416" s="17"/>
      <c r="G416" s="49"/>
      <c r="H416" s="49"/>
      <c r="I416" s="49"/>
      <c r="J416" s="49"/>
      <c r="K416" s="49"/>
      <c r="L416" s="49"/>
      <c r="M416" s="49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ht="12.75" x14ac:dyDescent="0.2">
      <c r="A417" s="17"/>
      <c r="B417" s="17"/>
      <c r="C417" s="17"/>
      <c r="D417" s="17"/>
      <c r="E417" s="17"/>
      <c r="F417" s="17"/>
      <c r="G417" s="49"/>
      <c r="H417" s="49"/>
      <c r="I417" s="49"/>
      <c r="J417" s="49"/>
      <c r="K417" s="49"/>
      <c r="L417" s="49"/>
      <c r="M417" s="49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ht="12.75" x14ac:dyDescent="0.2">
      <c r="A418" s="17"/>
      <c r="B418" s="17"/>
      <c r="C418" s="17"/>
      <c r="D418" s="17"/>
      <c r="E418" s="17"/>
      <c r="F418" s="17"/>
      <c r="G418" s="49"/>
      <c r="H418" s="49"/>
      <c r="I418" s="49"/>
      <c r="J418" s="49"/>
      <c r="K418" s="49"/>
      <c r="L418" s="49"/>
      <c r="M418" s="49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ht="12.75" x14ac:dyDescent="0.2">
      <c r="A419" s="17"/>
      <c r="B419" s="17"/>
      <c r="C419" s="17"/>
      <c r="D419" s="17"/>
      <c r="E419" s="17"/>
      <c r="F419" s="17"/>
      <c r="G419" s="49"/>
      <c r="H419" s="49"/>
      <c r="I419" s="49"/>
      <c r="J419" s="49"/>
      <c r="K419" s="49"/>
      <c r="L419" s="49"/>
      <c r="M419" s="49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ht="12.75" x14ac:dyDescent="0.2">
      <c r="A420" s="17"/>
      <c r="B420" s="17"/>
      <c r="C420" s="17"/>
      <c r="D420" s="17"/>
      <c r="E420" s="17"/>
      <c r="F420" s="17"/>
      <c r="G420" s="49"/>
      <c r="H420" s="49"/>
      <c r="I420" s="49"/>
      <c r="J420" s="49"/>
      <c r="K420" s="49"/>
      <c r="L420" s="49"/>
      <c r="M420" s="49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ht="12.75" x14ac:dyDescent="0.2">
      <c r="A421" s="17"/>
      <c r="B421" s="17"/>
      <c r="C421" s="17"/>
      <c r="D421" s="17"/>
      <c r="E421" s="17"/>
      <c r="F421" s="17"/>
      <c r="G421" s="49"/>
      <c r="H421" s="49"/>
      <c r="I421" s="49"/>
      <c r="J421" s="49"/>
      <c r="K421" s="49"/>
      <c r="L421" s="49"/>
      <c r="M421" s="49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ht="12.75" x14ac:dyDescent="0.2">
      <c r="A422" s="17"/>
      <c r="B422" s="17"/>
      <c r="C422" s="17"/>
      <c r="D422" s="17"/>
      <c r="E422" s="17"/>
      <c r="F422" s="17"/>
      <c r="G422" s="49"/>
      <c r="H422" s="49"/>
      <c r="I422" s="49"/>
      <c r="J422" s="49"/>
      <c r="K422" s="49"/>
      <c r="L422" s="49"/>
      <c r="M422" s="49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ht="12.75" x14ac:dyDescent="0.2">
      <c r="A423" s="17"/>
      <c r="B423" s="17"/>
      <c r="C423" s="17"/>
      <c r="D423" s="17"/>
      <c r="E423" s="17"/>
      <c r="F423" s="17"/>
      <c r="G423" s="49"/>
      <c r="H423" s="49"/>
      <c r="I423" s="49"/>
      <c r="J423" s="49"/>
      <c r="K423" s="49"/>
      <c r="L423" s="49"/>
      <c r="M423" s="49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ht="12.75" x14ac:dyDescent="0.2">
      <c r="A424" s="17"/>
      <c r="B424" s="17"/>
      <c r="C424" s="17"/>
      <c r="D424" s="17"/>
      <c r="E424" s="17"/>
      <c r="F424" s="17"/>
      <c r="G424" s="49"/>
      <c r="H424" s="49"/>
      <c r="I424" s="49"/>
      <c r="J424" s="49"/>
      <c r="K424" s="49"/>
      <c r="L424" s="49"/>
      <c r="M424" s="49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ht="12.75" x14ac:dyDescent="0.2">
      <c r="A425" s="17"/>
      <c r="B425" s="17"/>
      <c r="C425" s="17"/>
      <c r="D425" s="17"/>
      <c r="E425" s="17"/>
      <c r="F425" s="17"/>
      <c r="G425" s="49"/>
      <c r="H425" s="49"/>
      <c r="I425" s="49"/>
      <c r="J425" s="49"/>
      <c r="K425" s="49"/>
      <c r="L425" s="49"/>
      <c r="M425" s="49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ht="12.75" x14ac:dyDescent="0.2">
      <c r="A426" s="17"/>
      <c r="B426" s="17"/>
      <c r="C426" s="17"/>
      <c r="D426" s="17"/>
      <c r="E426" s="17"/>
      <c r="F426" s="17"/>
      <c r="G426" s="49"/>
      <c r="H426" s="49"/>
      <c r="I426" s="49"/>
      <c r="J426" s="49"/>
      <c r="K426" s="49"/>
      <c r="L426" s="49"/>
      <c r="M426" s="49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ht="12.75" x14ac:dyDescent="0.2">
      <c r="A427" s="17"/>
      <c r="B427" s="17"/>
      <c r="C427" s="17"/>
      <c r="D427" s="17"/>
      <c r="E427" s="17"/>
      <c r="F427" s="17"/>
      <c r="G427" s="49"/>
      <c r="H427" s="49"/>
      <c r="I427" s="49"/>
      <c r="J427" s="49"/>
      <c r="K427" s="49"/>
      <c r="L427" s="49"/>
      <c r="M427" s="49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ht="12.75" x14ac:dyDescent="0.2">
      <c r="A428" s="17"/>
      <c r="B428" s="17"/>
      <c r="C428" s="17"/>
      <c r="D428" s="17"/>
      <c r="E428" s="17"/>
      <c r="F428" s="17"/>
      <c r="G428" s="49"/>
      <c r="H428" s="49"/>
      <c r="I428" s="49"/>
      <c r="J428" s="49"/>
      <c r="K428" s="49"/>
      <c r="L428" s="49"/>
      <c r="M428" s="49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ht="12.75" x14ac:dyDescent="0.2">
      <c r="A429" s="17"/>
      <c r="B429" s="17"/>
      <c r="C429" s="17"/>
      <c r="D429" s="17"/>
      <c r="E429" s="17"/>
      <c r="F429" s="17"/>
      <c r="G429" s="49"/>
      <c r="H429" s="49"/>
      <c r="I429" s="49"/>
      <c r="J429" s="49"/>
      <c r="K429" s="49"/>
      <c r="L429" s="49"/>
      <c r="M429" s="49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ht="12.75" x14ac:dyDescent="0.2">
      <c r="A430" s="17"/>
      <c r="B430" s="17"/>
      <c r="C430" s="17"/>
      <c r="D430" s="17"/>
      <c r="E430" s="17"/>
      <c r="F430" s="17"/>
      <c r="G430" s="49"/>
      <c r="H430" s="49"/>
      <c r="I430" s="49"/>
      <c r="J430" s="49"/>
      <c r="K430" s="49"/>
      <c r="L430" s="49"/>
      <c r="M430" s="49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ht="12.75" x14ac:dyDescent="0.2">
      <c r="A431" s="17"/>
      <c r="B431" s="17"/>
      <c r="C431" s="17"/>
      <c r="D431" s="17"/>
      <c r="E431" s="17"/>
      <c r="F431" s="17"/>
      <c r="G431" s="49"/>
      <c r="H431" s="49"/>
      <c r="I431" s="49"/>
      <c r="J431" s="49"/>
      <c r="K431" s="49"/>
      <c r="L431" s="49"/>
      <c r="M431" s="49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ht="12.75" x14ac:dyDescent="0.2">
      <c r="A432" s="17"/>
      <c r="B432" s="17"/>
      <c r="C432" s="17"/>
      <c r="D432" s="17"/>
      <c r="E432" s="17"/>
      <c r="F432" s="17"/>
      <c r="G432" s="49"/>
      <c r="H432" s="49"/>
      <c r="I432" s="49"/>
      <c r="J432" s="49"/>
      <c r="K432" s="49"/>
      <c r="L432" s="49"/>
      <c r="M432" s="49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ht="12.75" x14ac:dyDescent="0.2">
      <c r="A433" s="17"/>
      <c r="B433" s="17"/>
      <c r="C433" s="17"/>
      <c r="D433" s="17"/>
      <c r="E433" s="17"/>
      <c r="F433" s="17"/>
      <c r="G433" s="49"/>
      <c r="H433" s="49"/>
      <c r="I433" s="49"/>
      <c r="J433" s="49"/>
      <c r="K433" s="49"/>
      <c r="L433" s="49"/>
      <c r="M433" s="49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ht="12.75" x14ac:dyDescent="0.2">
      <c r="A434" s="17"/>
      <c r="B434" s="17"/>
      <c r="C434" s="17"/>
      <c r="D434" s="17"/>
      <c r="E434" s="17"/>
      <c r="F434" s="17"/>
      <c r="G434" s="49"/>
      <c r="H434" s="49"/>
      <c r="I434" s="49"/>
      <c r="J434" s="49"/>
      <c r="K434" s="49"/>
      <c r="L434" s="49"/>
      <c r="M434" s="49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ht="12.75" x14ac:dyDescent="0.2">
      <c r="A435" s="17"/>
      <c r="B435" s="17"/>
      <c r="C435" s="17"/>
      <c r="D435" s="17"/>
      <c r="E435" s="17"/>
      <c r="F435" s="17"/>
      <c r="G435" s="49"/>
      <c r="H435" s="49"/>
      <c r="I435" s="49"/>
      <c r="J435" s="49"/>
      <c r="K435" s="49"/>
      <c r="L435" s="49"/>
      <c r="M435" s="49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ht="12.75" x14ac:dyDescent="0.2">
      <c r="A436" s="17"/>
      <c r="B436" s="17"/>
      <c r="C436" s="17"/>
      <c r="D436" s="17"/>
      <c r="E436" s="17"/>
      <c r="F436" s="17"/>
      <c r="G436" s="49"/>
      <c r="H436" s="49"/>
      <c r="I436" s="49"/>
      <c r="J436" s="49"/>
      <c r="K436" s="49"/>
      <c r="L436" s="49"/>
      <c r="M436" s="49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ht="12.75" x14ac:dyDescent="0.2">
      <c r="A437" s="17"/>
      <c r="B437" s="17"/>
      <c r="C437" s="17"/>
      <c r="D437" s="17"/>
      <c r="E437" s="17"/>
      <c r="F437" s="17"/>
      <c r="G437" s="49"/>
      <c r="H437" s="49"/>
      <c r="I437" s="49"/>
      <c r="J437" s="49"/>
      <c r="K437" s="49"/>
      <c r="L437" s="49"/>
      <c r="M437" s="49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ht="12.75" x14ac:dyDescent="0.2">
      <c r="A438" s="17"/>
      <c r="B438" s="17"/>
      <c r="C438" s="17"/>
      <c r="D438" s="17"/>
      <c r="E438" s="17"/>
      <c r="F438" s="17"/>
      <c r="G438" s="49"/>
      <c r="H438" s="49"/>
      <c r="I438" s="49"/>
      <c r="J438" s="49"/>
      <c r="K438" s="49"/>
      <c r="L438" s="49"/>
      <c r="M438" s="49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ht="12.75" x14ac:dyDescent="0.2">
      <c r="A439" s="17"/>
      <c r="B439" s="17"/>
      <c r="C439" s="17"/>
      <c r="D439" s="17"/>
      <c r="E439" s="17"/>
      <c r="F439" s="17"/>
      <c r="G439" s="49"/>
      <c r="H439" s="49"/>
      <c r="I439" s="49"/>
      <c r="J439" s="49"/>
      <c r="K439" s="49"/>
      <c r="L439" s="49"/>
      <c r="M439" s="49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ht="12.75" x14ac:dyDescent="0.2">
      <c r="A440" s="17"/>
      <c r="B440" s="17"/>
      <c r="C440" s="17"/>
      <c r="D440" s="17"/>
      <c r="E440" s="17"/>
      <c r="F440" s="17"/>
      <c r="G440" s="49"/>
      <c r="H440" s="49"/>
      <c r="I440" s="49"/>
      <c r="J440" s="49"/>
      <c r="K440" s="49"/>
      <c r="L440" s="49"/>
      <c r="M440" s="49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ht="12.75" x14ac:dyDescent="0.2">
      <c r="A441" s="17"/>
      <c r="B441" s="17"/>
      <c r="C441" s="17"/>
      <c r="D441" s="17"/>
      <c r="E441" s="17"/>
      <c r="F441" s="17"/>
      <c r="G441" s="49"/>
      <c r="H441" s="49"/>
      <c r="I441" s="49"/>
      <c r="J441" s="49"/>
      <c r="K441" s="49"/>
      <c r="L441" s="49"/>
      <c r="M441" s="49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ht="12.75" x14ac:dyDescent="0.2">
      <c r="A442" s="17"/>
      <c r="B442" s="17"/>
      <c r="C442" s="17"/>
      <c r="D442" s="17"/>
      <c r="E442" s="17"/>
      <c r="F442" s="17"/>
      <c r="G442" s="49"/>
      <c r="H442" s="49"/>
      <c r="I442" s="49"/>
      <c r="J442" s="49"/>
      <c r="K442" s="49"/>
      <c r="L442" s="49"/>
      <c r="M442" s="49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ht="12.75" x14ac:dyDescent="0.2">
      <c r="A443" s="17"/>
      <c r="B443" s="17"/>
      <c r="C443" s="17"/>
      <c r="D443" s="17"/>
      <c r="E443" s="17"/>
      <c r="F443" s="17"/>
      <c r="G443" s="49"/>
      <c r="H443" s="49"/>
      <c r="I443" s="49"/>
      <c r="J443" s="49"/>
      <c r="K443" s="49"/>
      <c r="L443" s="49"/>
      <c r="M443" s="49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ht="12.75" x14ac:dyDescent="0.2">
      <c r="A444" s="17"/>
      <c r="B444" s="17"/>
      <c r="C444" s="17"/>
      <c r="D444" s="17"/>
      <c r="E444" s="17"/>
      <c r="F444" s="17"/>
      <c r="G444" s="49"/>
      <c r="H444" s="49"/>
      <c r="I444" s="49"/>
      <c r="J444" s="49"/>
      <c r="K444" s="49"/>
      <c r="L444" s="49"/>
      <c r="M444" s="49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ht="12.75" x14ac:dyDescent="0.2">
      <c r="A445" s="17"/>
      <c r="B445" s="17"/>
      <c r="C445" s="17"/>
      <c r="D445" s="17"/>
      <c r="E445" s="17"/>
      <c r="F445" s="17"/>
      <c r="G445" s="49"/>
      <c r="H445" s="49"/>
      <c r="I445" s="49"/>
      <c r="J445" s="49"/>
      <c r="K445" s="49"/>
      <c r="L445" s="49"/>
      <c r="M445" s="49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ht="12.75" x14ac:dyDescent="0.2">
      <c r="A446" s="17"/>
      <c r="B446" s="17"/>
      <c r="C446" s="17"/>
      <c r="D446" s="17"/>
      <c r="E446" s="17"/>
      <c r="F446" s="17"/>
      <c r="G446" s="49"/>
      <c r="H446" s="49"/>
      <c r="I446" s="49"/>
      <c r="J446" s="49"/>
      <c r="K446" s="49"/>
      <c r="L446" s="49"/>
      <c r="M446" s="49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ht="12.75" x14ac:dyDescent="0.2">
      <c r="A447" s="17"/>
      <c r="B447" s="17"/>
      <c r="C447" s="17"/>
      <c r="D447" s="17"/>
      <c r="E447" s="17"/>
      <c r="F447" s="17"/>
      <c r="G447" s="49"/>
      <c r="H447" s="49"/>
      <c r="I447" s="49"/>
      <c r="J447" s="49"/>
      <c r="K447" s="49"/>
      <c r="L447" s="49"/>
      <c r="M447" s="49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ht="12.75" x14ac:dyDescent="0.2">
      <c r="A448" s="17"/>
      <c r="B448" s="17"/>
      <c r="C448" s="17"/>
      <c r="D448" s="17"/>
      <c r="E448" s="17"/>
      <c r="F448" s="17"/>
      <c r="G448" s="49"/>
      <c r="H448" s="49"/>
      <c r="I448" s="49"/>
      <c r="J448" s="49"/>
      <c r="K448" s="49"/>
      <c r="L448" s="49"/>
      <c r="M448" s="49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ht="12.75" x14ac:dyDescent="0.2">
      <c r="A449" s="17"/>
      <c r="B449" s="17"/>
      <c r="C449" s="17"/>
      <c r="D449" s="17"/>
      <c r="E449" s="17"/>
      <c r="F449" s="17"/>
      <c r="G449" s="49"/>
      <c r="H449" s="49"/>
      <c r="I449" s="49"/>
      <c r="J449" s="49"/>
      <c r="K449" s="49"/>
      <c r="L449" s="49"/>
      <c r="M449" s="49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ht="12.75" x14ac:dyDescent="0.2">
      <c r="A450" s="17"/>
      <c r="B450" s="17"/>
      <c r="C450" s="17"/>
      <c r="D450" s="17"/>
      <c r="E450" s="17"/>
      <c r="F450" s="17"/>
      <c r="G450" s="49"/>
      <c r="H450" s="49"/>
      <c r="I450" s="49"/>
      <c r="J450" s="49"/>
      <c r="K450" s="49"/>
      <c r="L450" s="49"/>
      <c r="M450" s="49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ht="12.75" x14ac:dyDescent="0.2">
      <c r="A451" s="17"/>
      <c r="B451" s="17"/>
      <c r="C451" s="17"/>
      <c r="D451" s="17"/>
      <c r="E451" s="17"/>
      <c r="F451" s="17"/>
      <c r="G451" s="49"/>
      <c r="H451" s="49"/>
      <c r="I451" s="49"/>
      <c r="J451" s="49"/>
      <c r="K451" s="49"/>
      <c r="L451" s="49"/>
      <c r="M451" s="49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ht="12.75" x14ac:dyDescent="0.2">
      <c r="A452" s="17"/>
      <c r="B452" s="17"/>
      <c r="C452" s="17"/>
      <c r="D452" s="17"/>
      <c r="E452" s="17"/>
      <c r="F452" s="17"/>
      <c r="G452" s="49"/>
      <c r="H452" s="49"/>
      <c r="I452" s="49"/>
      <c r="J452" s="49"/>
      <c r="K452" s="49"/>
      <c r="L452" s="49"/>
      <c r="M452" s="49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ht="12.75" x14ac:dyDescent="0.2">
      <c r="A453" s="17"/>
      <c r="B453" s="17"/>
      <c r="C453" s="17"/>
      <c r="D453" s="17"/>
      <c r="E453" s="17"/>
      <c r="F453" s="17"/>
      <c r="G453" s="49"/>
      <c r="H453" s="49"/>
      <c r="I453" s="49"/>
      <c r="J453" s="49"/>
      <c r="K453" s="49"/>
      <c r="L453" s="49"/>
      <c r="M453" s="49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ht="12.75" x14ac:dyDescent="0.2">
      <c r="A454" s="17"/>
      <c r="B454" s="17"/>
      <c r="C454" s="17"/>
      <c r="D454" s="17"/>
      <c r="E454" s="17"/>
      <c r="F454" s="17"/>
      <c r="G454" s="49"/>
      <c r="H454" s="49"/>
      <c r="I454" s="49"/>
      <c r="J454" s="49"/>
      <c r="K454" s="49"/>
      <c r="L454" s="49"/>
      <c r="M454" s="49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ht="12.75" x14ac:dyDescent="0.2">
      <c r="A455" s="17"/>
      <c r="B455" s="17"/>
      <c r="C455" s="17"/>
      <c r="D455" s="17"/>
      <c r="E455" s="17"/>
      <c r="F455" s="17"/>
      <c r="G455" s="49"/>
      <c r="H455" s="49"/>
      <c r="I455" s="49"/>
      <c r="J455" s="49"/>
      <c r="K455" s="49"/>
      <c r="L455" s="49"/>
      <c r="M455" s="49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ht="12.75" x14ac:dyDescent="0.2">
      <c r="A456" s="17"/>
      <c r="B456" s="17"/>
      <c r="C456" s="17"/>
      <c r="D456" s="17"/>
      <c r="E456" s="17"/>
      <c r="F456" s="17"/>
      <c r="G456" s="49"/>
      <c r="H456" s="49"/>
      <c r="I456" s="49"/>
      <c r="J456" s="49"/>
      <c r="K456" s="49"/>
      <c r="L456" s="49"/>
      <c r="M456" s="49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ht="12.75" x14ac:dyDescent="0.2">
      <c r="A457" s="17"/>
      <c r="B457" s="17"/>
      <c r="C457" s="17"/>
      <c r="D457" s="17"/>
      <c r="E457" s="17"/>
      <c r="F457" s="17"/>
      <c r="G457" s="49"/>
      <c r="H457" s="49"/>
      <c r="I457" s="49"/>
      <c r="J457" s="49"/>
      <c r="K457" s="49"/>
      <c r="L457" s="49"/>
      <c r="M457" s="49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ht="12.75" x14ac:dyDescent="0.2">
      <c r="A458" s="17"/>
      <c r="B458" s="17"/>
      <c r="C458" s="17"/>
      <c r="D458" s="17"/>
      <c r="E458" s="17"/>
      <c r="F458" s="17"/>
      <c r="G458" s="49"/>
      <c r="H458" s="49"/>
      <c r="I458" s="49"/>
      <c r="J458" s="49"/>
      <c r="K458" s="49"/>
      <c r="L458" s="49"/>
      <c r="M458" s="49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ht="12.75" x14ac:dyDescent="0.2">
      <c r="A459" s="17"/>
      <c r="B459" s="17"/>
      <c r="C459" s="17"/>
      <c r="D459" s="17"/>
      <c r="E459" s="17"/>
      <c r="F459" s="17"/>
      <c r="G459" s="49"/>
      <c r="H459" s="49"/>
      <c r="I459" s="49"/>
      <c r="J459" s="49"/>
      <c r="K459" s="49"/>
      <c r="L459" s="49"/>
      <c r="M459" s="49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ht="12.75" x14ac:dyDescent="0.2">
      <c r="A460" s="17"/>
      <c r="B460" s="17"/>
      <c r="C460" s="17"/>
      <c r="D460" s="17"/>
      <c r="E460" s="17"/>
      <c r="F460" s="17"/>
      <c r="G460" s="49"/>
      <c r="H460" s="49"/>
      <c r="I460" s="49"/>
      <c r="J460" s="49"/>
      <c r="K460" s="49"/>
      <c r="L460" s="49"/>
      <c r="M460" s="49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ht="12.75" x14ac:dyDescent="0.2">
      <c r="A461" s="17"/>
      <c r="B461" s="17"/>
      <c r="C461" s="17"/>
      <c r="D461" s="17"/>
      <c r="E461" s="17"/>
      <c r="F461" s="17"/>
      <c r="G461" s="49"/>
      <c r="H461" s="49"/>
      <c r="I461" s="49"/>
      <c r="J461" s="49"/>
      <c r="K461" s="49"/>
      <c r="L461" s="49"/>
      <c r="M461" s="49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ht="12.75" x14ac:dyDescent="0.2">
      <c r="A462" s="17"/>
      <c r="B462" s="17"/>
      <c r="C462" s="17"/>
      <c r="D462" s="17"/>
      <c r="E462" s="17"/>
      <c r="F462" s="17"/>
      <c r="G462" s="49"/>
      <c r="H462" s="49"/>
      <c r="I462" s="49"/>
      <c r="J462" s="49"/>
      <c r="K462" s="49"/>
      <c r="L462" s="49"/>
      <c r="M462" s="49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ht="12.75" x14ac:dyDescent="0.2">
      <c r="A463" s="17"/>
      <c r="B463" s="17"/>
      <c r="C463" s="17"/>
      <c r="D463" s="17"/>
      <c r="E463" s="17"/>
      <c r="F463" s="17"/>
      <c r="G463" s="49"/>
      <c r="H463" s="49"/>
      <c r="I463" s="49"/>
      <c r="J463" s="49"/>
      <c r="K463" s="49"/>
      <c r="L463" s="49"/>
      <c r="M463" s="49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ht="12.75" x14ac:dyDescent="0.2">
      <c r="A464" s="17"/>
      <c r="B464" s="17"/>
      <c r="C464" s="17"/>
      <c r="D464" s="17"/>
      <c r="E464" s="17"/>
      <c r="F464" s="17"/>
      <c r="G464" s="49"/>
      <c r="H464" s="49"/>
      <c r="I464" s="49"/>
      <c r="J464" s="49"/>
      <c r="K464" s="49"/>
      <c r="L464" s="49"/>
      <c r="M464" s="49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ht="12.75" x14ac:dyDescent="0.2">
      <c r="A465" s="17"/>
      <c r="B465" s="17"/>
      <c r="C465" s="17"/>
      <c r="D465" s="17"/>
      <c r="E465" s="17"/>
      <c r="F465" s="17"/>
      <c r="G465" s="49"/>
      <c r="H465" s="49"/>
      <c r="I465" s="49"/>
      <c r="J465" s="49"/>
      <c r="K465" s="49"/>
      <c r="L465" s="49"/>
      <c r="M465" s="49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ht="12.75" x14ac:dyDescent="0.2">
      <c r="A466" s="17"/>
      <c r="B466" s="17"/>
      <c r="C466" s="17"/>
      <c r="D466" s="17"/>
      <c r="E466" s="17"/>
      <c r="F466" s="17"/>
      <c r="G466" s="49"/>
      <c r="H466" s="49"/>
      <c r="I466" s="49"/>
      <c r="J466" s="49"/>
      <c r="K466" s="49"/>
      <c r="L466" s="49"/>
      <c r="M466" s="49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ht="12.75" x14ac:dyDescent="0.2">
      <c r="A467" s="17"/>
      <c r="B467" s="17"/>
      <c r="C467" s="17"/>
      <c r="D467" s="17"/>
      <c r="E467" s="17"/>
      <c r="F467" s="17"/>
      <c r="G467" s="49"/>
      <c r="H467" s="49"/>
      <c r="I467" s="49"/>
      <c r="J467" s="49"/>
      <c r="K467" s="49"/>
      <c r="L467" s="49"/>
      <c r="M467" s="49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ht="12.75" x14ac:dyDescent="0.2">
      <c r="A468" s="17"/>
      <c r="B468" s="17"/>
      <c r="C468" s="17"/>
      <c r="D468" s="17"/>
      <c r="E468" s="17"/>
      <c r="F468" s="17"/>
      <c r="G468" s="49"/>
      <c r="H468" s="49"/>
      <c r="I468" s="49"/>
      <c r="J468" s="49"/>
      <c r="K468" s="49"/>
      <c r="L468" s="49"/>
      <c r="M468" s="49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ht="12.75" x14ac:dyDescent="0.2">
      <c r="A469" s="17"/>
      <c r="B469" s="17"/>
      <c r="C469" s="17"/>
      <c r="D469" s="17"/>
      <c r="E469" s="17"/>
      <c r="F469" s="17"/>
      <c r="G469" s="49"/>
      <c r="H469" s="49"/>
      <c r="I469" s="49"/>
      <c r="J469" s="49"/>
      <c r="K469" s="49"/>
      <c r="L469" s="49"/>
      <c r="M469" s="49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ht="12.75" x14ac:dyDescent="0.2">
      <c r="A470" s="17"/>
      <c r="B470" s="17"/>
      <c r="C470" s="17"/>
      <c r="D470" s="17"/>
      <c r="E470" s="17"/>
      <c r="F470" s="17"/>
      <c r="G470" s="49"/>
      <c r="H470" s="49"/>
      <c r="I470" s="49"/>
      <c r="J470" s="49"/>
      <c r="K470" s="49"/>
      <c r="L470" s="49"/>
      <c r="M470" s="49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ht="12.75" x14ac:dyDescent="0.2">
      <c r="A471" s="17"/>
      <c r="B471" s="17"/>
      <c r="C471" s="17"/>
      <c r="D471" s="17"/>
      <c r="E471" s="17"/>
      <c r="F471" s="17"/>
      <c r="G471" s="49"/>
      <c r="H471" s="49"/>
      <c r="I471" s="49"/>
      <c r="J471" s="49"/>
      <c r="K471" s="49"/>
      <c r="L471" s="49"/>
      <c r="M471" s="49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ht="12.75" x14ac:dyDescent="0.2">
      <c r="A472" s="17"/>
      <c r="B472" s="17"/>
      <c r="C472" s="17"/>
      <c r="D472" s="17"/>
      <c r="E472" s="17"/>
      <c r="F472" s="17"/>
      <c r="G472" s="49"/>
      <c r="H472" s="49"/>
      <c r="I472" s="49"/>
      <c r="J472" s="49"/>
      <c r="K472" s="49"/>
      <c r="L472" s="49"/>
      <c r="M472" s="49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ht="12.75" x14ac:dyDescent="0.2">
      <c r="A473" s="17"/>
      <c r="B473" s="17"/>
      <c r="C473" s="17"/>
      <c r="D473" s="17"/>
      <c r="E473" s="17"/>
      <c r="F473" s="17"/>
      <c r="G473" s="49"/>
      <c r="H473" s="49"/>
      <c r="I473" s="49"/>
      <c r="J473" s="49"/>
      <c r="K473" s="49"/>
      <c r="L473" s="49"/>
      <c r="M473" s="49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ht="12.75" x14ac:dyDescent="0.2">
      <c r="A474" s="17"/>
      <c r="B474" s="17"/>
      <c r="C474" s="17"/>
      <c r="D474" s="17"/>
      <c r="E474" s="17"/>
      <c r="F474" s="17"/>
      <c r="G474" s="49"/>
      <c r="H474" s="49"/>
      <c r="I474" s="49"/>
      <c r="J474" s="49"/>
      <c r="K474" s="49"/>
      <c r="L474" s="49"/>
      <c r="M474" s="49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ht="12.75" x14ac:dyDescent="0.2">
      <c r="A475" s="17"/>
      <c r="B475" s="17"/>
      <c r="C475" s="17"/>
      <c r="D475" s="17"/>
      <c r="E475" s="17"/>
      <c r="F475" s="17"/>
      <c r="G475" s="49"/>
      <c r="H475" s="49"/>
      <c r="I475" s="49"/>
      <c r="J475" s="49"/>
      <c r="K475" s="49"/>
      <c r="L475" s="49"/>
      <c r="M475" s="49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ht="12.75" x14ac:dyDescent="0.2">
      <c r="A476" s="17"/>
      <c r="B476" s="17"/>
      <c r="C476" s="17"/>
      <c r="D476" s="17"/>
      <c r="E476" s="17"/>
      <c r="F476" s="17"/>
      <c r="G476" s="49"/>
      <c r="H476" s="49"/>
      <c r="I476" s="49"/>
      <c r="J476" s="49"/>
      <c r="K476" s="49"/>
      <c r="L476" s="49"/>
      <c r="M476" s="49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ht="12.75" x14ac:dyDescent="0.2">
      <c r="A477" s="17"/>
      <c r="B477" s="17"/>
      <c r="C477" s="17"/>
      <c r="D477" s="17"/>
      <c r="E477" s="17"/>
      <c r="F477" s="17"/>
      <c r="G477" s="49"/>
      <c r="H477" s="49"/>
      <c r="I477" s="49"/>
      <c r="J477" s="49"/>
      <c r="K477" s="49"/>
      <c r="L477" s="49"/>
      <c r="M477" s="49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ht="12.75" x14ac:dyDescent="0.2">
      <c r="A478" s="17"/>
      <c r="B478" s="17"/>
      <c r="C478" s="17"/>
      <c r="D478" s="17"/>
      <c r="E478" s="17"/>
      <c r="F478" s="17"/>
      <c r="G478" s="49"/>
      <c r="H478" s="49"/>
      <c r="I478" s="49"/>
      <c r="J478" s="49"/>
      <c r="K478" s="49"/>
      <c r="L478" s="49"/>
      <c r="M478" s="49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ht="12.75" x14ac:dyDescent="0.2">
      <c r="A479" s="17"/>
      <c r="B479" s="17"/>
      <c r="C479" s="17"/>
      <c r="D479" s="17"/>
      <c r="E479" s="17"/>
      <c r="F479" s="17"/>
      <c r="G479" s="49"/>
      <c r="H479" s="49"/>
      <c r="I479" s="49"/>
      <c r="J479" s="49"/>
      <c r="K479" s="49"/>
      <c r="L479" s="49"/>
      <c r="M479" s="49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ht="12.75" x14ac:dyDescent="0.2">
      <c r="A480" s="17"/>
      <c r="B480" s="17"/>
      <c r="C480" s="17"/>
      <c r="D480" s="17"/>
      <c r="E480" s="17"/>
      <c r="F480" s="17"/>
      <c r="G480" s="49"/>
      <c r="H480" s="49"/>
      <c r="I480" s="49"/>
      <c r="J480" s="49"/>
      <c r="K480" s="49"/>
      <c r="L480" s="49"/>
      <c r="M480" s="49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ht="12.75" x14ac:dyDescent="0.2">
      <c r="A481" s="17"/>
      <c r="B481" s="17"/>
      <c r="C481" s="17"/>
      <c r="D481" s="17"/>
      <c r="E481" s="17"/>
      <c r="F481" s="17"/>
      <c r="G481" s="49"/>
      <c r="H481" s="49"/>
      <c r="I481" s="49"/>
      <c r="J481" s="49"/>
      <c r="K481" s="49"/>
      <c r="L481" s="49"/>
      <c r="M481" s="49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ht="12.75" x14ac:dyDescent="0.2">
      <c r="A482" s="17"/>
      <c r="B482" s="17"/>
      <c r="C482" s="17"/>
      <c r="D482" s="17"/>
      <c r="E482" s="17"/>
      <c r="F482" s="17"/>
      <c r="G482" s="49"/>
      <c r="H482" s="49"/>
      <c r="I482" s="49"/>
      <c r="J482" s="49"/>
      <c r="K482" s="49"/>
      <c r="L482" s="49"/>
      <c r="M482" s="49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ht="12.75" x14ac:dyDescent="0.2">
      <c r="A483" s="17"/>
      <c r="B483" s="17"/>
      <c r="C483" s="17"/>
      <c r="D483" s="17"/>
      <c r="E483" s="17"/>
      <c r="F483" s="17"/>
      <c r="G483" s="49"/>
      <c r="H483" s="49"/>
      <c r="I483" s="49"/>
      <c r="J483" s="49"/>
      <c r="K483" s="49"/>
      <c r="L483" s="49"/>
      <c r="M483" s="49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ht="12.75" x14ac:dyDescent="0.2">
      <c r="A484" s="17"/>
      <c r="B484" s="17"/>
      <c r="C484" s="17"/>
      <c r="D484" s="17"/>
      <c r="E484" s="17"/>
      <c r="F484" s="17"/>
      <c r="G484" s="49"/>
      <c r="H484" s="49"/>
      <c r="I484" s="49"/>
      <c r="J484" s="49"/>
      <c r="K484" s="49"/>
      <c r="L484" s="49"/>
      <c r="M484" s="49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ht="12.75" x14ac:dyDescent="0.2">
      <c r="A485" s="17"/>
      <c r="B485" s="17"/>
      <c r="C485" s="17"/>
      <c r="D485" s="17"/>
      <c r="E485" s="17"/>
      <c r="F485" s="17"/>
      <c r="G485" s="49"/>
      <c r="H485" s="49"/>
      <c r="I485" s="49"/>
      <c r="J485" s="49"/>
      <c r="K485" s="49"/>
      <c r="L485" s="49"/>
      <c r="M485" s="49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ht="12.75" x14ac:dyDescent="0.2">
      <c r="A486" s="17"/>
      <c r="B486" s="17"/>
      <c r="C486" s="17"/>
      <c r="D486" s="17"/>
      <c r="E486" s="17"/>
      <c r="F486" s="17"/>
      <c r="G486" s="49"/>
      <c r="H486" s="49"/>
      <c r="I486" s="49"/>
      <c r="J486" s="49"/>
      <c r="K486" s="49"/>
      <c r="L486" s="49"/>
      <c r="M486" s="49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ht="12.75" x14ac:dyDescent="0.2">
      <c r="A487" s="17"/>
      <c r="B487" s="17"/>
      <c r="C487" s="17"/>
      <c r="D487" s="17"/>
      <c r="E487" s="17"/>
      <c r="F487" s="17"/>
      <c r="G487" s="49"/>
      <c r="H487" s="49"/>
      <c r="I487" s="49"/>
      <c r="J487" s="49"/>
      <c r="K487" s="49"/>
      <c r="L487" s="49"/>
      <c r="M487" s="49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ht="12.75" x14ac:dyDescent="0.2">
      <c r="A488" s="17"/>
      <c r="B488" s="17"/>
      <c r="C488" s="17"/>
      <c r="D488" s="17"/>
      <c r="E488" s="17"/>
      <c r="F488" s="17"/>
      <c r="G488" s="49"/>
      <c r="H488" s="49"/>
      <c r="I488" s="49"/>
      <c r="J488" s="49"/>
      <c r="K488" s="49"/>
      <c r="L488" s="49"/>
      <c r="M488" s="49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ht="12.75" x14ac:dyDescent="0.2">
      <c r="A489" s="17"/>
      <c r="B489" s="17"/>
      <c r="C489" s="17"/>
      <c r="D489" s="17"/>
      <c r="E489" s="17"/>
      <c r="F489" s="17"/>
      <c r="G489" s="49"/>
      <c r="H489" s="49"/>
      <c r="I489" s="49"/>
      <c r="J489" s="49"/>
      <c r="K489" s="49"/>
      <c r="L489" s="49"/>
      <c r="M489" s="49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ht="12.75" x14ac:dyDescent="0.2">
      <c r="A490" s="17"/>
      <c r="B490" s="17"/>
      <c r="C490" s="17"/>
      <c r="D490" s="17"/>
      <c r="E490" s="17"/>
      <c r="F490" s="17"/>
      <c r="G490" s="49"/>
      <c r="H490" s="49"/>
      <c r="I490" s="49"/>
      <c r="J490" s="49"/>
      <c r="K490" s="49"/>
      <c r="L490" s="49"/>
      <c r="M490" s="49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ht="12.75" x14ac:dyDescent="0.2">
      <c r="A491" s="17"/>
      <c r="B491" s="17"/>
      <c r="C491" s="17"/>
      <c r="D491" s="17"/>
      <c r="E491" s="17"/>
      <c r="F491" s="17"/>
      <c r="G491" s="49"/>
      <c r="H491" s="49"/>
      <c r="I491" s="49"/>
      <c r="J491" s="49"/>
      <c r="K491" s="49"/>
      <c r="L491" s="49"/>
      <c r="M491" s="49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 ht="12.75" x14ac:dyDescent="0.2">
      <c r="A492" s="17"/>
      <c r="B492" s="17"/>
      <c r="C492" s="17"/>
      <c r="D492" s="17"/>
      <c r="E492" s="17"/>
      <c r="F492" s="17"/>
      <c r="G492" s="49"/>
      <c r="H492" s="49"/>
      <c r="I492" s="49"/>
      <c r="J492" s="49"/>
      <c r="K492" s="49"/>
      <c r="L492" s="49"/>
      <c r="M492" s="49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 ht="12.75" x14ac:dyDescent="0.2">
      <c r="A493" s="17"/>
      <c r="B493" s="17"/>
      <c r="C493" s="17"/>
      <c r="D493" s="17"/>
      <c r="E493" s="17"/>
      <c r="F493" s="17"/>
      <c r="G493" s="49"/>
      <c r="H493" s="49"/>
      <c r="I493" s="49"/>
      <c r="J493" s="49"/>
      <c r="K493" s="49"/>
      <c r="L493" s="49"/>
      <c r="M493" s="49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 ht="12.75" x14ac:dyDescent="0.2">
      <c r="A494" s="17"/>
      <c r="B494" s="17"/>
      <c r="C494" s="17"/>
      <c r="D494" s="17"/>
      <c r="E494" s="17"/>
      <c r="F494" s="17"/>
      <c r="G494" s="49"/>
      <c r="H494" s="49"/>
      <c r="I494" s="49"/>
      <c r="J494" s="49"/>
      <c r="K494" s="49"/>
      <c r="L494" s="49"/>
      <c r="M494" s="49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 ht="12.75" x14ac:dyDescent="0.2">
      <c r="A495" s="17"/>
      <c r="B495" s="17"/>
      <c r="C495" s="17"/>
      <c r="D495" s="17"/>
      <c r="E495" s="17"/>
      <c r="F495" s="17"/>
      <c r="G495" s="49"/>
      <c r="H495" s="49"/>
      <c r="I495" s="49"/>
      <c r="J495" s="49"/>
      <c r="K495" s="49"/>
      <c r="L495" s="49"/>
      <c r="M495" s="49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 ht="12.75" x14ac:dyDescent="0.2">
      <c r="A496" s="17"/>
      <c r="B496" s="17"/>
      <c r="C496" s="17"/>
      <c r="D496" s="17"/>
      <c r="E496" s="17"/>
      <c r="F496" s="17"/>
      <c r="G496" s="49"/>
      <c r="H496" s="49"/>
      <c r="I496" s="49"/>
      <c r="J496" s="49"/>
      <c r="K496" s="49"/>
      <c r="L496" s="49"/>
      <c r="M496" s="49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 ht="12.75" x14ac:dyDescent="0.2">
      <c r="A497" s="17"/>
      <c r="B497" s="17"/>
      <c r="C497" s="17"/>
      <c r="D497" s="17"/>
      <c r="E497" s="17"/>
      <c r="F497" s="17"/>
      <c r="G497" s="49"/>
      <c r="H497" s="49"/>
      <c r="I497" s="49"/>
      <c r="J497" s="49"/>
      <c r="K497" s="49"/>
      <c r="L497" s="49"/>
      <c r="M497" s="49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 ht="12.75" x14ac:dyDescent="0.2">
      <c r="A498" s="17"/>
      <c r="B498" s="17"/>
      <c r="C498" s="17"/>
      <c r="D498" s="17"/>
      <c r="E498" s="17"/>
      <c r="F498" s="17"/>
      <c r="G498" s="49"/>
      <c r="H498" s="49"/>
      <c r="I498" s="49"/>
      <c r="J498" s="49"/>
      <c r="K498" s="49"/>
      <c r="L498" s="49"/>
      <c r="M498" s="49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 ht="12.75" x14ac:dyDescent="0.2">
      <c r="A499" s="17"/>
      <c r="B499" s="17"/>
      <c r="C499" s="17"/>
      <c r="D499" s="17"/>
      <c r="E499" s="17"/>
      <c r="F499" s="17"/>
      <c r="G499" s="49"/>
      <c r="H499" s="49"/>
      <c r="I499" s="49"/>
      <c r="J499" s="49"/>
      <c r="K499" s="49"/>
      <c r="L499" s="49"/>
      <c r="M499" s="49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 ht="12.75" x14ac:dyDescent="0.2">
      <c r="A500" s="17"/>
      <c r="B500" s="17"/>
      <c r="C500" s="17"/>
      <c r="D500" s="17"/>
      <c r="E500" s="17"/>
      <c r="F500" s="17"/>
      <c r="G500" s="49"/>
      <c r="H500" s="49"/>
      <c r="I500" s="49"/>
      <c r="J500" s="49"/>
      <c r="K500" s="49"/>
      <c r="L500" s="49"/>
      <c r="M500" s="49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 ht="12.75" x14ac:dyDescent="0.2">
      <c r="A501" s="17"/>
      <c r="B501" s="17"/>
      <c r="C501" s="17"/>
      <c r="D501" s="17"/>
      <c r="E501" s="17"/>
      <c r="F501" s="17"/>
      <c r="G501" s="49"/>
      <c r="H501" s="49"/>
      <c r="I501" s="49"/>
      <c r="J501" s="49"/>
      <c r="K501" s="49"/>
      <c r="L501" s="49"/>
      <c r="M501" s="49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 ht="12.75" x14ac:dyDescent="0.2">
      <c r="A502" s="17"/>
      <c r="B502" s="17"/>
      <c r="C502" s="17"/>
      <c r="D502" s="17"/>
      <c r="E502" s="17"/>
      <c r="F502" s="17"/>
      <c r="G502" s="49"/>
      <c r="H502" s="49"/>
      <c r="I502" s="49"/>
      <c r="J502" s="49"/>
      <c r="K502" s="49"/>
      <c r="L502" s="49"/>
      <c r="M502" s="49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 ht="12.75" x14ac:dyDescent="0.2">
      <c r="A503" s="17"/>
      <c r="B503" s="17"/>
      <c r="C503" s="17"/>
      <c r="D503" s="17"/>
      <c r="E503" s="17"/>
      <c r="F503" s="17"/>
      <c r="G503" s="49"/>
      <c r="H503" s="49"/>
      <c r="I503" s="49"/>
      <c r="J503" s="49"/>
      <c r="K503" s="49"/>
      <c r="L503" s="49"/>
      <c r="M503" s="49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 ht="12.75" x14ac:dyDescent="0.2">
      <c r="A504" s="17"/>
      <c r="B504" s="17"/>
      <c r="C504" s="17"/>
      <c r="D504" s="17"/>
      <c r="E504" s="17"/>
      <c r="F504" s="17"/>
      <c r="G504" s="49"/>
      <c r="H504" s="49"/>
      <c r="I504" s="49"/>
      <c r="J504" s="49"/>
      <c r="K504" s="49"/>
      <c r="L504" s="49"/>
      <c r="M504" s="49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 ht="12.75" x14ac:dyDescent="0.2">
      <c r="A505" s="17"/>
      <c r="B505" s="17"/>
      <c r="C505" s="17"/>
      <c r="D505" s="17"/>
      <c r="E505" s="17"/>
      <c r="F505" s="17"/>
      <c r="G505" s="49"/>
      <c r="H505" s="49"/>
      <c r="I505" s="49"/>
      <c r="J505" s="49"/>
      <c r="K505" s="49"/>
      <c r="L505" s="49"/>
      <c r="M505" s="49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 ht="12.75" x14ac:dyDescent="0.2">
      <c r="A506" s="17"/>
      <c r="B506" s="17"/>
      <c r="C506" s="17"/>
      <c r="D506" s="17"/>
      <c r="E506" s="17"/>
      <c r="F506" s="17"/>
      <c r="G506" s="49"/>
      <c r="H506" s="49"/>
      <c r="I506" s="49"/>
      <c r="J506" s="49"/>
      <c r="K506" s="49"/>
      <c r="L506" s="49"/>
      <c r="M506" s="49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 ht="12.75" x14ac:dyDescent="0.2">
      <c r="A507" s="17"/>
      <c r="B507" s="17"/>
      <c r="C507" s="17"/>
      <c r="D507" s="17"/>
      <c r="E507" s="17"/>
      <c r="F507" s="17"/>
      <c r="G507" s="49"/>
      <c r="H507" s="49"/>
      <c r="I507" s="49"/>
      <c r="J507" s="49"/>
      <c r="K507" s="49"/>
      <c r="L507" s="49"/>
      <c r="M507" s="49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 ht="12.75" x14ac:dyDescent="0.2">
      <c r="A508" s="17"/>
      <c r="B508" s="17"/>
      <c r="C508" s="17"/>
      <c r="D508" s="17"/>
      <c r="E508" s="17"/>
      <c r="F508" s="17"/>
      <c r="G508" s="49"/>
      <c r="H508" s="49"/>
      <c r="I508" s="49"/>
      <c r="J508" s="49"/>
      <c r="K508" s="49"/>
      <c r="L508" s="49"/>
      <c r="M508" s="49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 ht="12.75" x14ac:dyDescent="0.2">
      <c r="A509" s="17"/>
      <c r="B509" s="17"/>
      <c r="C509" s="17"/>
      <c r="D509" s="17"/>
      <c r="E509" s="17"/>
      <c r="F509" s="17"/>
      <c r="G509" s="49"/>
      <c r="H509" s="49"/>
      <c r="I509" s="49"/>
      <c r="J509" s="49"/>
      <c r="K509" s="49"/>
      <c r="L509" s="49"/>
      <c r="M509" s="49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 ht="12.75" x14ac:dyDescent="0.2">
      <c r="A510" s="17"/>
      <c r="B510" s="17"/>
      <c r="C510" s="17"/>
      <c r="D510" s="17"/>
      <c r="E510" s="17"/>
      <c r="F510" s="17"/>
      <c r="G510" s="49"/>
      <c r="H510" s="49"/>
      <c r="I510" s="49"/>
      <c r="J510" s="49"/>
      <c r="K510" s="49"/>
      <c r="L510" s="49"/>
      <c r="M510" s="49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 ht="12.75" x14ac:dyDescent="0.2">
      <c r="A511" s="17"/>
      <c r="B511" s="17"/>
      <c r="C511" s="17"/>
      <c r="D511" s="17"/>
      <c r="E511" s="17"/>
      <c r="F511" s="17"/>
      <c r="G511" s="49"/>
      <c r="H511" s="49"/>
      <c r="I511" s="49"/>
      <c r="J511" s="49"/>
      <c r="K511" s="49"/>
      <c r="L511" s="49"/>
      <c r="M511" s="49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 ht="12.75" x14ac:dyDescent="0.2">
      <c r="A512" s="17"/>
      <c r="B512" s="17"/>
      <c r="C512" s="17"/>
      <c r="D512" s="17"/>
      <c r="E512" s="17"/>
      <c r="F512" s="17"/>
      <c r="G512" s="49"/>
      <c r="H512" s="49"/>
      <c r="I512" s="49"/>
      <c r="J512" s="49"/>
      <c r="K512" s="49"/>
      <c r="L512" s="49"/>
      <c r="M512" s="49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 ht="12.75" x14ac:dyDescent="0.2">
      <c r="A513" s="17"/>
      <c r="B513" s="17"/>
      <c r="C513" s="17"/>
      <c r="D513" s="17"/>
      <c r="E513" s="17"/>
      <c r="F513" s="17"/>
      <c r="G513" s="49"/>
      <c r="H513" s="49"/>
      <c r="I513" s="49"/>
      <c r="J513" s="49"/>
      <c r="K513" s="49"/>
      <c r="L513" s="49"/>
      <c r="M513" s="49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 ht="12.75" x14ac:dyDescent="0.2">
      <c r="A514" s="17"/>
      <c r="B514" s="17"/>
      <c r="C514" s="17"/>
      <c r="D514" s="17"/>
      <c r="E514" s="17"/>
      <c r="F514" s="17"/>
      <c r="G514" s="49"/>
      <c r="H514" s="49"/>
      <c r="I514" s="49"/>
      <c r="J514" s="49"/>
      <c r="K514" s="49"/>
      <c r="L514" s="49"/>
      <c r="M514" s="49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 ht="12.75" x14ac:dyDescent="0.2">
      <c r="A515" s="17"/>
      <c r="B515" s="17"/>
      <c r="C515" s="17"/>
      <c r="D515" s="17"/>
      <c r="E515" s="17"/>
      <c r="F515" s="17"/>
      <c r="G515" s="49"/>
      <c r="H515" s="49"/>
      <c r="I515" s="49"/>
      <c r="J515" s="49"/>
      <c r="K515" s="49"/>
      <c r="L515" s="49"/>
      <c r="M515" s="49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 ht="12.75" x14ac:dyDescent="0.2">
      <c r="A516" s="17"/>
      <c r="B516" s="17"/>
      <c r="C516" s="17"/>
      <c r="D516" s="17"/>
      <c r="E516" s="17"/>
      <c r="F516" s="17"/>
      <c r="G516" s="49"/>
      <c r="H516" s="49"/>
      <c r="I516" s="49"/>
      <c r="J516" s="49"/>
      <c r="K516" s="49"/>
      <c r="L516" s="49"/>
      <c r="M516" s="49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 ht="12.75" x14ac:dyDescent="0.2">
      <c r="A517" s="17"/>
      <c r="B517" s="17"/>
      <c r="C517" s="17"/>
      <c r="D517" s="17"/>
      <c r="E517" s="17"/>
      <c r="F517" s="17"/>
      <c r="G517" s="49"/>
      <c r="H517" s="49"/>
      <c r="I517" s="49"/>
      <c r="J517" s="49"/>
      <c r="K517" s="49"/>
      <c r="L517" s="49"/>
      <c r="M517" s="49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 ht="12.75" x14ac:dyDescent="0.2">
      <c r="A518" s="17"/>
      <c r="B518" s="17"/>
      <c r="C518" s="17"/>
      <c r="D518" s="17"/>
      <c r="E518" s="17"/>
      <c r="F518" s="17"/>
      <c r="G518" s="49"/>
      <c r="H518" s="49"/>
      <c r="I518" s="49"/>
      <c r="J518" s="49"/>
      <c r="K518" s="49"/>
      <c r="L518" s="49"/>
      <c r="M518" s="49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 ht="12.75" x14ac:dyDescent="0.2">
      <c r="A519" s="17"/>
      <c r="B519" s="17"/>
      <c r="C519" s="17"/>
      <c r="D519" s="17"/>
      <c r="E519" s="17"/>
      <c r="F519" s="17"/>
      <c r="G519" s="49"/>
      <c r="H519" s="49"/>
      <c r="I519" s="49"/>
      <c r="J519" s="49"/>
      <c r="K519" s="49"/>
      <c r="L519" s="49"/>
      <c r="M519" s="49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 ht="12.75" x14ac:dyDescent="0.2">
      <c r="A520" s="17"/>
      <c r="B520" s="17"/>
      <c r="C520" s="17"/>
      <c r="D520" s="17"/>
      <c r="E520" s="17"/>
      <c r="F520" s="17"/>
      <c r="G520" s="49"/>
      <c r="H520" s="49"/>
      <c r="I520" s="49"/>
      <c r="J520" s="49"/>
      <c r="K520" s="49"/>
      <c r="L520" s="49"/>
      <c r="M520" s="49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 ht="12.75" x14ac:dyDescent="0.2">
      <c r="A521" s="17"/>
      <c r="B521" s="17"/>
      <c r="C521" s="17"/>
      <c r="D521" s="17"/>
      <c r="E521" s="17"/>
      <c r="F521" s="17"/>
      <c r="G521" s="49"/>
      <c r="H521" s="49"/>
      <c r="I521" s="49"/>
      <c r="J521" s="49"/>
      <c r="K521" s="49"/>
      <c r="L521" s="49"/>
      <c r="M521" s="49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 ht="12.75" x14ac:dyDescent="0.2">
      <c r="A522" s="17"/>
      <c r="B522" s="17"/>
      <c r="C522" s="17"/>
      <c r="D522" s="17"/>
      <c r="E522" s="17"/>
      <c r="F522" s="17"/>
      <c r="G522" s="49"/>
      <c r="H522" s="49"/>
      <c r="I522" s="49"/>
      <c r="J522" s="49"/>
      <c r="K522" s="49"/>
      <c r="L522" s="49"/>
      <c r="M522" s="49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 ht="12.75" x14ac:dyDescent="0.2">
      <c r="A523" s="17"/>
      <c r="B523" s="17"/>
      <c r="C523" s="17"/>
      <c r="D523" s="17"/>
      <c r="E523" s="17"/>
      <c r="F523" s="17"/>
      <c r="G523" s="49"/>
      <c r="H523" s="49"/>
      <c r="I523" s="49"/>
      <c r="J523" s="49"/>
      <c r="K523" s="49"/>
      <c r="L523" s="49"/>
      <c r="M523" s="49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 ht="12.75" x14ac:dyDescent="0.2">
      <c r="A524" s="17"/>
      <c r="B524" s="17"/>
      <c r="C524" s="17"/>
      <c r="D524" s="17"/>
      <c r="E524" s="17"/>
      <c r="F524" s="17"/>
      <c r="G524" s="49"/>
      <c r="H524" s="49"/>
      <c r="I524" s="49"/>
      <c r="J524" s="49"/>
      <c r="K524" s="49"/>
      <c r="L524" s="49"/>
      <c r="M524" s="49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 ht="12.75" x14ac:dyDescent="0.2">
      <c r="A525" s="17"/>
      <c r="B525" s="17"/>
      <c r="C525" s="17"/>
      <c r="D525" s="17"/>
      <c r="E525" s="17"/>
      <c r="F525" s="17"/>
      <c r="G525" s="49"/>
      <c r="H525" s="49"/>
      <c r="I525" s="49"/>
      <c r="J525" s="49"/>
      <c r="K525" s="49"/>
      <c r="L525" s="49"/>
      <c r="M525" s="49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 ht="12.75" x14ac:dyDescent="0.2">
      <c r="A526" s="17"/>
      <c r="B526" s="17"/>
      <c r="C526" s="17"/>
      <c r="D526" s="17"/>
      <c r="E526" s="17"/>
      <c r="F526" s="17"/>
      <c r="G526" s="49"/>
      <c r="H526" s="49"/>
      <c r="I526" s="49"/>
      <c r="J526" s="49"/>
      <c r="K526" s="49"/>
      <c r="L526" s="49"/>
      <c r="M526" s="49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 ht="12.75" x14ac:dyDescent="0.2">
      <c r="A527" s="17"/>
      <c r="B527" s="17"/>
      <c r="C527" s="17"/>
      <c r="D527" s="17"/>
      <c r="E527" s="17"/>
      <c r="F527" s="17"/>
      <c r="G527" s="49"/>
      <c r="H527" s="49"/>
      <c r="I527" s="49"/>
      <c r="J527" s="49"/>
      <c r="K527" s="49"/>
      <c r="L527" s="49"/>
      <c r="M527" s="49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 ht="12.75" x14ac:dyDescent="0.2">
      <c r="A528" s="17"/>
      <c r="B528" s="17"/>
      <c r="C528" s="17"/>
      <c r="D528" s="17"/>
      <c r="E528" s="17"/>
      <c r="F528" s="17"/>
      <c r="G528" s="49"/>
      <c r="H528" s="49"/>
      <c r="I528" s="49"/>
      <c r="J528" s="49"/>
      <c r="K528" s="49"/>
      <c r="L528" s="49"/>
      <c r="M528" s="49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 ht="12.75" x14ac:dyDescent="0.2">
      <c r="A529" s="17"/>
      <c r="B529" s="17"/>
      <c r="C529" s="17"/>
      <c r="D529" s="17"/>
      <c r="E529" s="17"/>
      <c r="F529" s="17"/>
      <c r="G529" s="49"/>
      <c r="H529" s="49"/>
      <c r="I529" s="49"/>
      <c r="J529" s="49"/>
      <c r="K529" s="49"/>
      <c r="L529" s="49"/>
      <c r="M529" s="49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 ht="12.75" x14ac:dyDescent="0.2">
      <c r="A530" s="17"/>
      <c r="B530" s="17"/>
      <c r="C530" s="17"/>
      <c r="D530" s="17"/>
      <c r="E530" s="17"/>
      <c r="F530" s="17"/>
      <c r="G530" s="49"/>
      <c r="H530" s="49"/>
      <c r="I530" s="49"/>
      <c r="J530" s="49"/>
      <c r="K530" s="49"/>
      <c r="L530" s="49"/>
      <c r="M530" s="49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 ht="12.75" x14ac:dyDescent="0.2">
      <c r="A531" s="17"/>
      <c r="B531" s="17"/>
      <c r="C531" s="17"/>
      <c r="D531" s="17"/>
      <c r="E531" s="17"/>
      <c r="F531" s="17"/>
      <c r="G531" s="49"/>
      <c r="H531" s="49"/>
      <c r="I531" s="49"/>
      <c r="J531" s="49"/>
      <c r="K531" s="49"/>
      <c r="L531" s="49"/>
      <c r="M531" s="49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 ht="12.75" x14ac:dyDescent="0.2">
      <c r="A532" s="17"/>
      <c r="B532" s="17"/>
      <c r="C532" s="17"/>
      <c r="D532" s="17"/>
      <c r="E532" s="17"/>
      <c r="F532" s="17"/>
      <c r="G532" s="49"/>
      <c r="H532" s="49"/>
      <c r="I532" s="49"/>
      <c r="J532" s="49"/>
      <c r="K532" s="49"/>
      <c r="L532" s="49"/>
      <c r="M532" s="49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 ht="12.75" x14ac:dyDescent="0.2">
      <c r="A533" s="17"/>
      <c r="B533" s="17"/>
      <c r="C533" s="17"/>
      <c r="D533" s="17"/>
      <c r="E533" s="17"/>
      <c r="F533" s="17"/>
      <c r="G533" s="49"/>
      <c r="H533" s="49"/>
      <c r="I533" s="49"/>
      <c r="J533" s="49"/>
      <c r="K533" s="49"/>
      <c r="L533" s="49"/>
      <c r="M533" s="49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 ht="12.75" x14ac:dyDescent="0.2">
      <c r="A534" s="17"/>
      <c r="B534" s="17"/>
      <c r="C534" s="17"/>
      <c r="D534" s="17"/>
      <c r="E534" s="17"/>
      <c r="F534" s="17"/>
      <c r="G534" s="49"/>
      <c r="H534" s="49"/>
      <c r="I534" s="49"/>
      <c r="J534" s="49"/>
      <c r="K534" s="49"/>
      <c r="L534" s="49"/>
      <c r="M534" s="49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 ht="12.75" x14ac:dyDescent="0.2">
      <c r="A535" s="17"/>
      <c r="B535" s="17"/>
      <c r="C535" s="17"/>
      <c r="D535" s="17"/>
      <c r="E535" s="17"/>
      <c r="F535" s="17"/>
      <c r="G535" s="49"/>
      <c r="H535" s="49"/>
      <c r="I535" s="49"/>
      <c r="J535" s="49"/>
      <c r="K535" s="49"/>
      <c r="L535" s="49"/>
      <c r="M535" s="49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 ht="12.75" x14ac:dyDescent="0.2">
      <c r="A536" s="17"/>
      <c r="B536" s="17"/>
      <c r="C536" s="17"/>
      <c r="D536" s="17"/>
      <c r="E536" s="17"/>
      <c r="F536" s="17"/>
      <c r="G536" s="49"/>
      <c r="H536" s="49"/>
      <c r="I536" s="49"/>
      <c r="J536" s="49"/>
      <c r="K536" s="49"/>
      <c r="L536" s="49"/>
      <c r="M536" s="49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 ht="12.75" x14ac:dyDescent="0.2">
      <c r="A537" s="17"/>
      <c r="B537" s="17"/>
      <c r="C537" s="17"/>
      <c r="D537" s="17"/>
      <c r="E537" s="17"/>
      <c r="F537" s="17"/>
      <c r="G537" s="49"/>
      <c r="H537" s="49"/>
      <c r="I537" s="49"/>
      <c r="J537" s="49"/>
      <c r="K537" s="49"/>
      <c r="L537" s="49"/>
      <c r="M537" s="49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 ht="12.75" x14ac:dyDescent="0.2">
      <c r="A538" s="17"/>
      <c r="B538" s="17"/>
      <c r="C538" s="17"/>
      <c r="D538" s="17"/>
      <c r="E538" s="17"/>
      <c r="F538" s="17"/>
      <c r="G538" s="49"/>
      <c r="H538" s="49"/>
      <c r="I538" s="49"/>
      <c r="J538" s="49"/>
      <c r="K538" s="49"/>
      <c r="L538" s="49"/>
      <c r="M538" s="49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 ht="12.75" x14ac:dyDescent="0.2">
      <c r="A539" s="17"/>
      <c r="B539" s="17"/>
      <c r="C539" s="17"/>
      <c r="D539" s="17"/>
      <c r="E539" s="17"/>
      <c r="F539" s="17"/>
      <c r="G539" s="49"/>
      <c r="H539" s="49"/>
      <c r="I539" s="49"/>
      <c r="J539" s="49"/>
      <c r="K539" s="49"/>
      <c r="L539" s="49"/>
      <c r="M539" s="49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 ht="12.75" x14ac:dyDescent="0.2">
      <c r="A540" s="17"/>
      <c r="B540" s="17"/>
      <c r="C540" s="17"/>
      <c r="D540" s="17"/>
      <c r="E540" s="17"/>
      <c r="F540" s="17"/>
      <c r="G540" s="49"/>
      <c r="H540" s="49"/>
      <c r="I540" s="49"/>
      <c r="J540" s="49"/>
      <c r="K540" s="49"/>
      <c r="L540" s="49"/>
      <c r="M540" s="49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 ht="12.75" x14ac:dyDescent="0.2">
      <c r="A541" s="17"/>
      <c r="B541" s="17"/>
      <c r="C541" s="17"/>
      <c r="D541" s="17"/>
      <c r="E541" s="17"/>
      <c r="F541" s="17"/>
      <c r="G541" s="49"/>
      <c r="H541" s="49"/>
      <c r="I541" s="49"/>
      <c r="J541" s="49"/>
      <c r="K541" s="49"/>
      <c r="L541" s="49"/>
      <c r="M541" s="49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 ht="12.75" x14ac:dyDescent="0.2">
      <c r="A542" s="17"/>
      <c r="B542" s="17"/>
      <c r="C542" s="17"/>
      <c r="D542" s="17"/>
      <c r="E542" s="17"/>
      <c r="F542" s="17"/>
      <c r="G542" s="49"/>
      <c r="H542" s="49"/>
      <c r="I542" s="49"/>
      <c r="J542" s="49"/>
      <c r="K542" s="49"/>
      <c r="L542" s="49"/>
      <c r="M542" s="49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 ht="12.75" x14ac:dyDescent="0.2">
      <c r="A543" s="17"/>
      <c r="B543" s="17"/>
      <c r="C543" s="17"/>
      <c r="D543" s="17"/>
      <c r="E543" s="17"/>
      <c r="F543" s="17"/>
      <c r="G543" s="49"/>
      <c r="H543" s="49"/>
      <c r="I543" s="49"/>
      <c r="J543" s="49"/>
      <c r="K543" s="49"/>
      <c r="L543" s="49"/>
      <c r="M543" s="49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 ht="12.75" x14ac:dyDescent="0.2">
      <c r="A544" s="17"/>
      <c r="B544" s="17"/>
      <c r="C544" s="17"/>
      <c r="D544" s="17"/>
      <c r="E544" s="17"/>
      <c r="F544" s="17"/>
      <c r="G544" s="49"/>
      <c r="H544" s="49"/>
      <c r="I544" s="49"/>
      <c r="J544" s="49"/>
      <c r="K544" s="49"/>
      <c r="L544" s="49"/>
      <c r="M544" s="49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 ht="12.75" x14ac:dyDescent="0.2">
      <c r="A545" s="17"/>
      <c r="B545" s="17"/>
      <c r="C545" s="17"/>
      <c r="D545" s="17"/>
      <c r="E545" s="17"/>
      <c r="F545" s="17"/>
      <c r="G545" s="49"/>
      <c r="H545" s="49"/>
      <c r="I545" s="49"/>
      <c r="J545" s="49"/>
      <c r="K545" s="49"/>
      <c r="L545" s="49"/>
      <c r="M545" s="49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 ht="12.75" x14ac:dyDescent="0.2">
      <c r="A546" s="17"/>
      <c r="B546" s="17"/>
      <c r="C546" s="17"/>
      <c r="D546" s="17"/>
      <c r="E546" s="17"/>
      <c r="F546" s="17"/>
      <c r="G546" s="49"/>
      <c r="H546" s="49"/>
      <c r="I546" s="49"/>
      <c r="J546" s="49"/>
      <c r="K546" s="49"/>
      <c r="L546" s="49"/>
      <c r="M546" s="49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 ht="12.75" x14ac:dyDescent="0.2">
      <c r="A547" s="17"/>
      <c r="B547" s="17"/>
      <c r="C547" s="17"/>
      <c r="D547" s="17"/>
      <c r="E547" s="17"/>
      <c r="F547" s="17"/>
      <c r="G547" s="49"/>
      <c r="H547" s="49"/>
      <c r="I547" s="49"/>
      <c r="J547" s="49"/>
      <c r="K547" s="49"/>
      <c r="L547" s="49"/>
      <c r="M547" s="49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 ht="12.75" x14ac:dyDescent="0.2">
      <c r="A548" s="17"/>
      <c r="B548" s="17"/>
      <c r="C548" s="17"/>
      <c r="D548" s="17"/>
      <c r="E548" s="17"/>
      <c r="F548" s="17"/>
      <c r="G548" s="49"/>
      <c r="H548" s="49"/>
      <c r="I548" s="49"/>
      <c r="J548" s="49"/>
      <c r="K548" s="49"/>
      <c r="L548" s="49"/>
      <c r="M548" s="49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 ht="12.75" x14ac:dyDescent="0.2">
      <c r="A549" s="17"/>
      <c r="B549" s="17"/>
      <c r="C549" s="17"/>
      <c r="D549" s="17"/>
      <c r="E549" s="17"/>
      <c r="F549" s="17"/>
      <c r="G549" s="49"/>
      <c r="H549" s="49"/>
      <c r="I549" s="49"/>
      <c r="J549" s="49"/>
      <c r="K549" s="49"/>
      <c r="L549" s="49"/>
      <c r="M549" s="49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 ht="12.75" x14ac:dyDescent="0.2">
      <c r="A550" s="17"/>
      <c r="B550" s="17"/>
      <c r="C550" s="17"/>
      <c r="D550" s="17"/>
      <c r="E550" s="17"/>
      <c r="F550" s="17"/>
      <c r="G550" s="49"/>
      <c r="H550" s="49"/>
      <c r="I550" s="49"/>
      <c r="J550" s="49"/>
      <c r="K550" s="49"/>
      <c r="L550" s="49"/>
      <c r="M550" s="49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 ht="12.75" x14ac:dyDescent="0.2">
      <c r="A551" s="17"/>
      <c r="B551" s="17"/>
      <c r="C551" s="17"/>
      <c r="D551" s="17"/>
      <c r="E551" s="17"/>
      <c r="F551" s="17"/>
      <c r="G551" s="49"/>
      <c r="H551" s="49"/>
      <c r="I551" s="49"/>
      <c r="J551" s="49"/>
      <c r="K551" s="49"/>
      <c r="L551" s="49"/>
      <c r="M551" s="49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 ht="12.75" x14ac:dyDescent="0.2">
      <c r="A552" s="17"/>
      <c r="B552" s="17"/>
      <c r="C552" s="17"/>
      <c r="D552" s="17"/>
      <c r="E552" s="17"/>
      <c r="F552" s="17"/>
      <c r="G552" s="49"/>
      <c r="H552" s="49"/>
      <c r="I552" s="49"/>
      <c r="J552" s="49"/>
      <c r="K552" s="49"/>
      <c r="L552" s="49"/>
      <c r="M552" s="49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 ht="12.75" x14ac:dyDescent="0.2">
      <c r="A553" s="17"/>
      <c r="B553" s="17"/>
      <c r="C553" s="17"/>
      <c r="D553" s="17"/>
      <c r="E553" s="17"/>
      <c r="F553" s="17"/>
      <c r="G553" s="49"/>
      <c r="H553" s="49"/>
      <c r="I553" s="49"/>
      <c r="J553" s="49"/>
      <c r="K553" s="49"/>
      <c r="L553" s="49"/>
      <c r="M553" s="49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 ht="12.75" x14ac:dyDescent="0.2">
      <c r="A554" s="17"/>
      <c r="B554" s="17"/>
      <c r="C554" s="17"/>
      <c r="D554" s="17"/>
      <c r="E554" s="17"/>
      <c r="F554" s="17"/>
      <c r="G554" s="49"/>
      <c r="H554" s="49"/>
      <c r="I554" s="49"/>
      <c r="J554" s="49"/>
      <c r="K554" s="49"/>
      <c r="L554" s="49"/>
      <c r="M554" s="49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 ht="12.75" x14ac:dyDescent="0.2">
      <c r="A555" s="17"/>
      <c r="B555" s="17"/>
      <c r="C555" s="17"/>
      <c r="D555" s="17"/>
      <c r="E555" s="17"/>
      <c r="F555" s="17"/>
      <c r="G555" s="49"/>
      <c r="H555" s="49"/>
      <c r="I555" s="49"/>
      <c r="J555" s="49"/>
      <c r="K555" s="49"/>
      <c r="L555" s="49"/>
      <c r="M555" s="49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 ht="12.75" x14ac:dyDescent="0.2">
      <c r="A556" s="17"/>
      <c r="B556" s="17"/>
      <c r="C556" s="17"/>
      <c r="D556" s="17"/>
      <c r="E556" s="17"/>
      <c r="F556" s="17"/>
      <c r="G556" s="49"/>
      <c r="H556" s="49"/>
      <c r="I556" s="49"/>
      <c r="J556" s="49"/>
      <c r="K556" s="49"/>
      <c r="L556" s="49"/>
      <c r="M556" s="49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 ht="12.75" x14ac:dyDescent="0.2">
      <c r="A557" s="17"/>
      <c r="B557" s="17"/>
      <c r="C557" s="17"/>
      <c r="D557" s="17"/>
      <c r="E557" s="17"/>
      <c r="F557" s="17"/>
      <c r="G557" s="49"/>
      <c r="H557" s="49"/>
      <c r="I557" s="49"/>
      <c r="J557" s="49"/>
      <c r="K557" s="49"/>
      <c r="L557" s="49"/>
      <c r="M557" s="49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 ht="12.75" x14ac:dyDescent="0.2">
      <c r="A558" s="17"/>
      <c r="B558" s="17"/>
      <c r="C558" s="17"/>
      <c r="D558" s="17"/>
      <c r="E558" s="17"/>
      <c r="F558" s="17"/>
      <c r="G558" s="49"/>
      <c r="H558" s="49"/>
      <c r="I558" s="49"/>
      <c r="J558" s="49"/>
      <c r="K558" s="49"/>
      <c r="L558" s="49"/>
      <c r="M558" s="49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 ht="12.75" x14ac:dyDescent="0.2">
      <c r="A559" s="17"/>
      <c r="B559" s="17"/>
      <c r="C559" s="17"/>
      <c r="D559" s="17"/>
      <c r="E559" s="17"/>
      <c r="F559" s="17"/>
      <c r="G559" s="49"/>
      <c r="H559" s="49"/>
      <c r="I559" s="49"/>
      <c r="J559" s="49"/>
      <c r="K559" s="49"/>
      <c r="L559" s="49"/>
      <c r="M559" s="49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 ht="12.75" x14ac:dyDescent="0.2">
      <c r="A560" s="17"/>
      <c r="B560" s="17"/>
      <c r="C560" s="17"/>
      <c r="D560" s="17"/>
      <c r="E560" s="17"/>
      <c r="F560" s="17"/>
      <c r="G560" s="49"/>
      <c r="H560" s="49"/>
      <c r="I560" s="49"/>
      <c r="J560" s="49"/>
      <c r="K560" s="49"/>
      <c r="L560" s="49"/>
      <c r="M560" s="49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 ht="12.75" x14ac:dyDescent="0.2">
      <c r="A561" s="17"/>
      <c r="B561" s="17"/>
      <c r="C561" s="17"/>
      <c r="D561" s="17"/>
      <c r="E561" s="17"/>
      <c r="F561" s="17"/>
      <c r="G561" s="49"/>
      <c r="H561" s="49"/>
      <c r="I561" s="49"/>
      <c r="J561" s="49"/>
      <c r="K561" s="49"/>
      <c r="L561" s="49"/>
      <c r="M561" s="49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 ht="12.75" x14ac:dyDescent="0.2">
      <c r="A562" s="17"/>
      <c r="B562" s="17"/>
      <c r="C562" s="17"/>
      <c r="D562" s="17"/>
      <c r="E562" s="17"/>
      <c r="F562" s="17"/>
      <c r="G562" s="49"/>
      <c r="H562" s="49"/>
      <c r="I562" s="49"/>
      <c r="J562" s="49"/>
      <c r="K562" s="49"/>
      <c r="L562" s="49"/>
      <c r="M562" s="49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 ht="12.75" x14ac:dyDescent="0.2">
      <c r="A563" s="17"/>
      <c r="B563" s="17"/>
      <c r="C563" s="17"/>
      <c r="D563" s="17"/>
      <c r="E563" s="17"/>
      <c r="F563" s="17"/>
      <c r="G563" s="49"/>
      <c r="H563" s="49"/>
      <c r="I563" s="49"/>
      <c r="J563" s="49"/>
      <c r="K563" s="49"/>
      <c r="L563" s="49"/>
      <c r="M563" s="49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 ht="12.75" x14ac:dyDescent="0.2">
      <c r="A564" s="17"/>
      <c r="B564" s="17"/>
      <c r="C564" s="17"/>
      <c r="D564" s="17"/>
      <c r="E564" s="17"/>
      <c r="F564" s="17"/>
      <c r="G564" s="49"/>
      <c r="H564" s="49"/>
      <c r="I564" s="49"/>
      <c r="J564" s="49"/>
      <c r="K564" s="49"/>
      <c r="L564" s="49"/>
      <c r="M564" s="49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 ht="12.75" x14ac:dyDescent="0.2">
      <c r="A565" s="17"/>
      <c r="B565" s="17"/>
      <c r="C565" s="17"/>
      <c r="D565" s="17"/>
      <c r="E565" s="17"/>
      <c r="F565" s="17"/>
      <c r="G565" s="49"/>
      <c r="H565" s="49"/>
      <c r="I565" s="49"/>
      <c r="J565" s="49"/>
      <c r="K565" s="49"/>
      <c r="L565" s="49"/>
      <c r="M565" s="49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 ht="12.75" x14ac:dyDescent="0.2">
      <c r="A566" s="17"/>
      <c r="B566" s="17"/>
      <c r="C566" s="17"/>
      <c r="D566" s="17"/>
      <c r="E566" s="17"/>
      <c r="F566" s="17"/>
      <c r="G566" s="49"/>
      <c r="H566" s="49"/>
      <c r="I566" s="49"/>
      <c r="J566" s="49"/>
      <c r="K566" s="49"/>
      <c r="L566" s="49"/>
      <c r="M566" s="49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 ht="12.75" x14ac:dyDescent="0.2">
      <c r="A567" s="17"/>
      <c r="B567" s="17"/>
      <c r="C567" s="17"/>
      <c r="D567" s="17"/>
      <c r="E567" s="17"/>
      <c r="F567" s="17"/>
      <c r="G567" s="49"/>
      <c r="H567" s="49"/>
      <c r="I567" s="49"/>
      <c r="J567" s="49"/>
      <c r="K567" s="49"/>
      <c r="L567" s="49"/>
      <c r="M567" s="49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 ht="12.75" x14ac:dyDescent="0.2">
      <c r="A568" s="17"/>
      <c r="B568" s="17"/>
      <c r="C568" s="17"/>
      <c r="D568" s="17"/>
      <c r="E568" s="17"/>
      <c r="F568" s="17"/>
      <c r="G568" s="49"/>
      <c r="H568" s="49"/>
      <c r="I568" s="49"/>
      <c r="J568" s="49"/>
      <c r="K568" s="49"/>
      <c r="L568" s="49"/>
      <c r="M568" s="49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 ht="12.75" x14ac:dyDescent="0.2">
      <c r="A569" s="17"/>
      <c r="B569" s="17"/>
      <c r="C569" s="17"/>
      <c r="D569" s="17"/>
      <c r="E569" s="17"/>
      <c r="F569" s="17"/>
      <c r="G569" s="49"/>
      <c r="H569" s="49"/>
      <c r="I569" s="49"/>
      <c r="J569" s="49"/>
      <c r="K569" s="49"/>
      <c r="L569" s="49"/>
      <c r="M569" s="49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 ht="12.75" x14ac:dyDescent="0.2">
      <c r="A570" s="17"/>
      <c r="B570" s="17"/>
      <c r="C570" s="17"/>
      <c r="D570" s="17"/>
      <c r="E570" s="17"/>
      <c r="F570" s="17"/>
      <c r="G570" s="49"/>
      <c r="H570" s="49"/>
      <c r="I570" s="49"/>
      <c r="J570" s="49"/>
      <c r="K570" s="49"/>
      <c r="L570" s="49"/>
      <c r="M570" s="49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 ht="12.75" x14ac:dyDescent="0.2">
      <c r="A571" s="17"/>
      <c r="B571" s="17"/>
      <c r="C571" s="17"/>
      <c r="D571" s="17"/>
      <c r="E571" s="17"/>
      <c r="F571" s="17"/>
      <c r="G571" s="49"/>
      <c r="H571" s="49"/>
      <c r="I571" s="49"/>
      <c r="J571" s="49"/>
      <c r="K571" s="49"/>
      <c r="L571" s="49"/>
      <c r="M571" s="49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 ht="12.75" x14ac:dyDescent="0.2">
      <c r="A572" s="17"/>
      <c r="B572" s="17"/>
      <c r="C572" s="17"/>
      <c r="D572" s="17"/>
      <c r="E572" s="17"/>
      <c r="F572" s="17"/>
      <c r="G572" s="49"/>
      <c r="H572" s="49"/>
      <c r="I572" s="49"/>
      <c r="J572" s="49"/>
      <c r="K572" s="49"/>
      <c r="L572" s="49"/>
      <c r="M572" s="49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 ht="12.75" x14ac:dyDescent="0.2">
      <c r="A573" s="17"/>
      <c r="B573" s="17"/>
      <c r="C573" s="17"/>
      <c r="D573" s="17"/>
      <c r="E573" s="17"/>
      <c r="F573" s="17"/>
      <c r="G573" s="49"/>
      <c r="H573" s="49"/>
      <c r="I573" s="49"/>
      <c r="J573" s="49"/>
      <c r="K573" s="49"/>
      <c r="L573" s="49"/>
      <c r="M573" s="49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 ht="12.75" x14ac:dyDescent="0.2">
      <c r="A574" s="17"/>
      <c r="B574" s="17"/>
      <c r="C574" s="17"/>
      <c r="D574" s="17"/>
      <c r="E574" s="17"/>
      <c r="F574" s="17"/>
      <c r="G574" s="49"/>
      <c r="H574" s="49"/>
      <c r="I574" s="49"/>
      <c r="J574" s="49"/>
      <c r="K574" s="49"/>
      <c r="L574" s="49"/>
      <c r="M574" s="49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 ht="12.75" x14ac:dyDescent="0.2">
      <c r="A575" s="17"/>
      <c r="B575" s="17"/>
      <c r="C575" s="17"/>
      <c r="D575" s="17"/>
      <c r="E575" s="17"/>
      <c r="F575" s="17"/>
      <c r="G575" s="49"/>
      <c r="H575" s="49"/>
      <c r="I575" s="49"/>
      <c r="J575" s="49"/>
      <c r="K575" s="49"/>
      <c r="L575" s="49"/>
      <c r="M575" s="49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 ht="12.75" x14ac:dyDescent="0.2">
      <c r="A576" s="17"/>
      <c r="B576" s="17"/>
      <c r="C576" s="17"/>
      <c r="D576" s="17"/>
      <c r="E576" s="17"/>
      <c r="F576" s="17"/>
      <c r="G576" s="49"/>
      <c r="H576" s="49"/>
      <c r="I576" s="49"/>
      <c r="J576" s="49"/>
      <c r="K576" s="49"/>
      <c r="L576" s="49"/>
      <c r="M576" s="49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 ht="12.75" x14ac:dyDescent="0.2">
      <c r="A577" s="17"/>
      <c r="B577" s="17"/>
      <c r="C577" s="17"/>
      <c r="D577" s="17"/>
      <c r="E577" s="17"/>
      <c r="F577" s="17"/>
      <c r="G577" s="49"/>
      <c r="H577" s="49"/>
      <c r="I577" s="49"/>
      <c r="J577" s="49"/>
      <c r="K577" s="49"/>
      <c r="L577" s="49"/>
      <c r="M577" s="49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 ht="12.75" x14ac:dyDescent="0.2">
      <c r="A578" s="17"/>
      <c r="B578" s="17"/>
      <c r="C578" s="17"/>
      <c r="D578" s="17"/>
      <c r="E578" s="17"/>
      <c r="F578" s="17"/>
      <c r="G578" s="49"/>
      <c r="H578" s="49"/>
      <c r="I578" s="49"/>
      <c r="J578" s="49"/>
      <c r="K578" s="49"/>
      <c r="L578" s="49"/>
      <c r="M578" s="49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 ht="12.75" x14ac:dyDescent="0.2">
      <c r="A579" s="17"/>
      <c r="B579" s="17"/>
      <c r="C579" s="17"/>
      <c r="D579" s="17"/>
      <c r="E579" s="17"/>
      <c r="F579" s="17"/>
      <c r="G579" s="49"/>
      <c r="H579" s="49"/>
      <c r="I579" s="49"/>
      <c r="J579" s="49"/>
      <c r="K579" s="49"/>
      <c r="L579" s="49"/>
      <c r="M579" s="49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 ht="12.75" x14ac:dyDescent="0.2">
      <c r="A580" s="17"/>
      <c r="B580" s="17"/>
      <c r="C580" s="17"/>
      <c r="D580" s="17"/>
      <c r="E580" s="17"/>
      <c r="F580" s="17"/>
      <c r="G580" s="49"/>
      <c r="H580" s="49"/>
      <c r="I580" s="49"/>
      <c r="J580" s="49"/>
      <c r="K580" s="49"/>
      <c r="L580" s="49"/>
      <c r="M580" s="49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 ht="12.75" x14ac:dyDescent="0.2">
      <c r="A581" s="17"/>
      <c r="B581" s="17"/>
      <c r="C581" s="17"/>
      <c r="D581" s="17"/>
      <c r="E581" s="17"/>
      <c r="F581" s="17"/>
      <c r="G581" s="49"/>
      <c r="H581" s="49"/>
      <c r="I581" s="49"/>
      <c r="J581" s="49"/>
      <c r="K581" s="49"/>
      <c r="L581" s="49"/>
      <c r="M581" s="49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 ht="12.75" x14ac:dyDescent="0.2">
      <c r="A582" s="17"/>
      <c r="B582" s="17"/>
      <c r="C582" s="17"/>
      <c r="D582" s="17"/>
      <c r="E582" s="17"/>
      <c r="F582" s="17"/>
      <c r="G582" s="49"/>
      <c r="H582" s="49"/>
      <c r="I582" s="49"/>
      <c r="J582" s="49"/>
      <c r="K582" s="49"/>
      <c r="L582" s="49"/>
      <c r="M582" s="49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 ht="12.75" x14ac:dyDescent="0.2">
      <c r="A583" s="17"/>
      <c r="B583" s="17"/>
      <c r="C583" s="17"/>
      <c r="D583" s="17"/>
      <c r="E583" s="17"/>
      <c r="F583" s="17"/>
      <c r="G583" s="49"/>
      <c r="H583" s="49"/>
      <c r="I583" s="49"/>
      <c r="J583" s="49"/>
      <c r="K583" s="49"/>
      <c r="L583" s="49"/>
      <c r="M583" s="49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 ht="12.75" x14ac:dyDescent="0.2">
      <c r="A584" s="17"/>
      <c r="B584" s="17"/>
      <c r="C584" s="17"/>
      <c r="D584" s="17"/>
      <c r="E584" s="17"/>
      <c r="F584" s="17"/>
      <c r="G584" s="49"/>
      <c r="H584" s="49"/>
      <c r="I584" s="49"/>
      <c r="J584" s="49"/>
      <c r="K584" s="49"/>
      <c r="L584" s="49"/>
      <c r="M584" s="49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 ht="12.75" x14ac:dyDescent="0.2">
      <c r="A585" s="17"/>
      <c r="B585" s="17"/>
      <c r="C585" s="17"/>
      <c r="D585" s="17"/>
      <c r="E585" s="17"/>
      <c r="F585" s="17"/>
      <c r="G585" s="49"/>
      <c r="H585" s="49"/>
      <c r="I585" s="49"/>
      <c r="J585" s="49"/>
      <c r="K585" s="49"/>
      <c r="L585" s="49"/>
      <c r="M585" s="49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 ht="12.75" x14ac:dyDescent="0.2">
      <c r="A586" s="17"/>
      <c r="B586" s="17"/>
      <c r="C586" s="17"/>
      <c r="D586" s="17"/>
      <c r="E586" s="17"/>
      <c r="F586" s="17"/>
      <c r="G586" s="49"/>
      <c r="H586" s="49"/>
      <c r="I586" s="49"/>
      <c r="J586" s="49"/>
      <c r="K586" s="49"/>
      <c r="L586" s="49"/>
      <c r="M586" s="49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 ht="12.75" x14ac:dyDescent="0.2">
      <c r="A587" s="17"/>
      <c r="B587" s="17"/>
      <c r="C587" s="17"/>
      <c r="D587" s="17"/>
      <c r="E587" s="17"/>
      <c r="F587" s="17"/>
      <c r="G587" s="49"/>
      <c r="H587" s="49"/>
      <c r="I587" s="49"/>
      <c r="J587" s="49"/>
      <c r="K587" s="49"/>
      <c r="L587" s="49"/>
      <c r="M587" s="49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 ht="12.75" x14ac:dyDescent="0.2">
      <c r="A588" s="17"/>
      <c r="B588" s="17"/>
      <c r="C588" s="17"/>
      <c r="D588" s="17"/>
      <c r="E588" s="17"/>
      <c r="F588" s="17"/>
      <c r="G588" s="49"/>
      <c r="H588" s="49"/>
      <c r="I588" s="49"/>
      <c r="J588" s="49"/>
      <c r="K588" s="49"/>
      <c r="L588" s="49"/>
      <c r="M588" s="49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 ht="12.75" x14ac:dyDescent="0.2">
      <c r="A589" s="17"/>
      <c r="B589" s="17"/>
      <c r="C589" s="17"/>
      <c r="D589" s="17"/>
      <c r="E589" s="17"/>
      <c r="F589" s="17"/>
      <c r="G589" s="49"/>
      <c r="H589" s="49"/>
      <c r="I589" s="49"/>
      <c r="J589" s="49"/>
      <c r="K589" s="49"/>
      <c r="L589" s="49"/>
      <c r="M589" s="49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 ht="12.75" x14ac:dyDescent="0.2">
      <c r="A590" s="17"/>
      <c r="B590" s="17"/>
      <c r="C590" s="17"/>
      <c r="D590" s="17"/>
      <c r="E590" s="17"/>
      <c r="F590" s="17"/>
      <c r="G590" s="49"/>
      <c r="H590" s="49"/>
      <c r="I590" s="49"/>
      <c r="J590" s="49"/>
      <c r="K590" s="49"/>
      <c r="L590" s="49"/>
      <c r="M590" s="49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 ht="12.75" x14ac:dyDescent="0.2">
      <c r="A591" s="17"/>
      <c r="B591" s="17"/>
      <c r="C591" s="17"/>
      <c r="D591" s="17"/>
      <c r="E591" s="17"/>
      <c r="F591" s="17"/>
      <c r="G591" s="49"/>
      <c r="H591" s="49"/>
      <c r="I591" s="49"/>
      <c r="J591" s="49"/>
      <c r="K591" s="49"/>
      <c r="L591" s="49"/>
      <c r="M591" s="49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 ht="12.75" x14ac:dyDescent="0.2">
      <c r="A592" s="17"/>
      <c r="B592" s="17"/>
      <c r="C592" s="17"/>
      <c r="D592" s="17"/>
      <c r="E592" s="17"/>
      <c r="F592" s="17"/>
      <c r="G592" s="49"/>
      <c r="H592" s="49"/>
      <c r="I592" s="49"/>
      <c r="J592" s="49"/>
      <c r="K592" s="49"/>
      <c r="L592" s="49"/>
      <c r="M592" s="49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 ht="12.75" x14ac:dyDescent="0.2">
      <c r="A593" s="17"/>
      <c r="B593" s="17"/>
      <c r="C593" s="17"/>
      <c r="D593" s="17"/>
      <c r="E593" s="17"/>
      <c r="F593" s="17"/>
      <c r="G593" s="49"/>
      <c r="H593" s="49"/>
      <c r="I593" s="49"/>
      <c r="J593" s="49"/>
      <c r="K593" s="49"/>
      <c r="L593" s="49"/>
      <c r="M593" s="49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 ht="12.75" x14ac:dyDescent="0.2">
      <c r="A594" s="17"/>
      <c r="B594" s="17"/>
      <c r="C594" s="17"/>
      <c r="D594" s="17"/>
      <c r="E594" s="17"/>
      <c r="F594" s="17"/>
      <c r="G594" s="49"/>
      <c r="H594" s="49"/>
      <c r="I594" s="49"/>
      <c r="J594" s="49"/>
      <c r="K594" s="49"/>
      <c r="L594" s="49"/>
      <c r="M594" s="49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 ht="12.75" x14ac:dyDescent="0.2">
      <c r="A595" s="17"/>
      <c r="B595" s="17"/>
      <c r="C595" s="17"/>
      <c r="D595" s="17"/>
      <c r="E595" s="17"/>
      <c r="F595" s="17"/>
      <c r="G595" s="49"/>
      <c r="H595" s="49"/>
      <c r="I595" s="49"/>
      <c r="J595" s="49"/>
      <c r="K595" s="49"/>
      <c r="L595" s="49"/>
      <c r="M595" s="49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 ht="12.75" x14ac:dyDescent="0.2">
      <c r="A596" s="17"/>
      <c r="B596" s="17"/>
      <c r="C596" s="17"/>
      <c r="D596" s="17"/>
      <c r="E596" s="17"/>
      <c r="F596" s="17"/>
      <c r="G596" s="49"/>
      <c r="H596" s="49"/>
      <c r="I596" s="49"/>
      <c r="J596" s="49"/>
      <c r="K596" s="49"/>
      <c r="L596" s="49"/>
      <c r="M596" s="49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 ht="12.75" x14ac:dyDescent="0.2">
      <c r="A597" s="17"/>
      <c r="B597" s="17"/>
      <c r="C597" s="17"/>
      <c r="D597" s="17"/>
      <c r="E597" s="17"/>
      <c r="F597" s="17"/>
      <c r="G597" s="49"/>
      <c r="H597" s="49"/>
      <c r="I597" s="49"/>
      <c r="J597" s="49"/>
      <c r="K597" s="49"/>
      <c r="L597" s="49"/>
      <c r="M597" s="49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 ht="12.75" x14ac:dyDescent="0.2">
      <c r="A598" s="17"/>
      <c r="B598" s="17"/>
      <c r="C598" s="17"/>
      <c r="D598" s="17"/>
      <c r="E598" s="17"/>
      <c r="F598" s="17"/>
      <c r="G598" s="49"/>
      <c r="H598" s="49"/>
      <c r="I598" s="49"/>
      <c r="J598" s="49"/>
      <c r="K598" s="49"/>
      <c r="L598" s="49"/>
      <c r="M598" s="49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 ht="12.75" x14ac:dyDescent="0.2">
      <c r="A599" s="17"/>
      <c r="B599" s="17"/>
      <c r="C599" s="17"/>
      <c r="D599" s="17"/>
      <c r="E599" s="17"/>
      <c r="F599" s="17"/>
      <c r="G599" s="49"/>
      <c r="H599" s="49"/>
      <c r="I599" s="49"/>
      <c r="J599" s="49"/>
      <c r="K599" s="49"/>
      <c r="L599" s="49"/>
      <c r="M599" s="49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 ht="12.75" x14ac:dyDescent="0.2">
      <c r="A600" s="17"/>
      <c r="B600" s="17"/>
      <c r="C600" s="17"/>
      <c r="D600" s="17"/>
      <c r="E600" s="17"/>
      <c r="F600" s="17"/>
      <c r="G600" s="49"/>
      <c r="H600" s="49"/>
      <c r="I600" s="49"/>
      <c r="J600" s="49"/>
      <c r="K600" s="49"/>
      <c r="L600" s="49"/>
      <c r="M600" s="49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 ht="12.75" x14ac:dyDescent="0.2">
      <c r="A601" s="17"/>
      <c r="B601" s="17"/>
      <c r="C601" s="17"/>
      <c r="D601" s="17"/>
      <c r="E601" s="17"/>
      <c r="F601" s="17"/>
      <c r="G601" s="49"/>
      <c r="H601" s="49"/>
      <c r="I601" s="49"/>
      <c r="J601" s="49"/>
      <c r="K601" s="49"/>
      <c r="L601" s="49"/>
      <c r="M601" s="49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 ht="12.75" x14ac:dyDescent="0.2">
      <c r="A602" s="17"/>
      <c r="B602" s="17"/>
      <c r="C602" s="17"/>
      <c r="D602" s="17"/>
      <c r="E602" s="17"/>
      <c r="F602" s="17"/>
      <c r="G602" s="49"/>
      <c r="H602" s="49"/>
      <c r="I602" s="49"/>
      <c r="J602" s="49"/>
      <c r="K602" s="49"/>
      <c r="L602" s="49"/>
      <c r="M602" s="49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 ht="12.75" x14ac:dyDescent="0.2">
      <c r="A603" s="17"/>
      <c r="B603" s="17"/>
      <c r="C603" s="17"/>
      <c r="D603" s="17"/>
      <c r="E603" s="17"/>
      <c r="F603" s="17"/>
      <c r="G603" s="49"/>
      <c r="H603" s="49"/>
      <c r="I603" s="49"/>
      <c r="J603" s="49"/>
      <c r="K603" s="49"/>
      <c r="L603" s="49"/>
      <c r="M603" s="49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 ht="12.75" x14ac:dyDescent="0.2">
      <c r="A604" s="17"/>
      <c r="B604" s="17"/>
      <c r="C604" s="17"/>
      <c r="D604" s="17"/>
      <c r="E604" s="17"/>
      <c r="F604" s="17"/>
      <c r="G604" s="49"/>
      <c r="H604" s="49"/>
      <c r="I604" s="49"/>
      <c r="J604" s="49"/>
      <c r="K604" s="49"/>
      <c r="L604" s="49"/>
      <c r="M604" s="49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 ht="12.75" x14ac:dyDescent="0.2">
      <c r="A605" s="17"/>
      <c r="B605" s="17"/>
      <c r="C605" s="17"/>
      <c r="D605" s="17"/>
      <c r="E605" s="17"/>
      <c r="F605" s="17"/>
      <c r="G605" s="49"/>
      <c r="H605" s="49"/>
      <c r="I605" s="49"/>
      <c r="J605" s="49"/>
      <c r="K605" s="49"/>
      <c r="L605" s="49"/>
      <c r="M605" s="49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 ht="12.75" x14ac:dyDescent="0.2">
      <c r="A606" s="17"/>
      <c r="B606" s="17"/>
      <c r="C606" s="17"/>
      <c r="D606" s="17"/>
      <c r="E606" s="17"/>
      <c r="F606" s="17"/>
      <c r="G606" s="49"/>
      <c r="H606" s="49"/>
      <c r="I606" s="49"/>
      <c r="J606" s="49"/>
      <c r="K606" s="49"/>
      <c r="L606" s="49"/>
      <c r="M606" s="49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 ht="12.75" x14ac:dyDescent="0.2">
      <c r="A607" s="17"/>
      <c r="B607" s="17"/>
      <c r="C607" s="17"/>
      <c r="D607" s="17"/>
      <c r="E607" s="17"/>
      <c r="F607" s="17"/>
      <c r="G607" s="49"/>
      <c r="H607" s="49"/>
      <c r="I607" s="49"/>
      <c r="J607" s="49"/>
      <c r="K607" s="49"/>
      <c r="L607" s="49"/>
      <c r="M607" s="49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 ht="12.75" x14ac:dyDescent="0.2">
      <c r="A608" s="17"/>
      <c r="B608" s="17"/>
      <c r="C608" s="17"/>
      <c r="D608" s="17"/>
      <c r="E608" s="17"/>
      <c r="F608" s="17"/>
      <c r="G608" s="49"/>
      <c r="H608" s="49"/>
      <c r="I608" s="49"/>
      <c r="J608" s="49"/>
      <c r="K608" s="49"/>
      <c r="L608" s="49"/>
      <c r="M608" s="49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 ht="12.75" x14ac:dyDescent="0.2">
      <c r="A609" s="17"/>
      <c r="B609" s="17"/>
      <c r="C609" s="17"/>
      <c r="D609" s="17"/>
      <c r="E609" s="17"/>
      <c r="F609" s="17"/>
      <c r="G609" s="49"/>
      <c r="H609" s="49"/>
      <c r="I609" s="49"/>
      <c r="J609" s="49"/>
      <c r="K609" s="49"/>
      <c r="L609" s="49"/>
      <c r="M609" s="49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 ht="12.75" x14ac:dyDescent="0.2">
      <c r="A610" s="17"/>
      <c r="B610" s="17"/>
      <c r="C610" s="17"/>
      <c r="D610" s="17"/>
      <c r="E610" s="17"/>
      <c r="F610" s="17"/>
      <c r="G610" s="49"/>
      <c r="H610" s="49"/>
      <c r="I610" s="49"/>
      <c r="J610" s="49"/>
      <c r="K610" s="49"/>
      <c r="L610" s="49"/>
      <c r="M610" s="49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 ht="12.75" x14ac:dyDescent="0.2">
      <c r="A611" s="17"/>
      <c r="B611" s="17"/>
      <c r="C611" s="17"/>
      <c r="D611" s="17"/>
      <c r="E611" s="17"/>
      <c r="F611" s="17"/>
      <c r="G611" s="49"/>
      <c r="H611" s="49"/>
      <c r="I611" s="49"/>
      <c r="J611" s="49"/>
      <c r="K611" s="49"/>
      <c r="L611" s="49"/>
      <c r="M611" s="49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 ht="12.75" x14ac:dyDescent="0.2">
      <c r="A612" s="17"/>
      <c r="B612" s="17"/>
      <c r="C612" s="17"/>
      <c r="D612" s="17"/>
      <c r="E612" s="17"/>
      <c r="F612" s="17"/>
      <c r="G612" s="49"/>
      <c r="H612" s="49"/>
      <c r="I612" s="49"/>
      <c r="J612" s="49"/>
      <c r="K612" s="49"/>
      <c r="L612" s="49"/>
      <c r="M612" s="49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 ht="12.75" x14ac:dyDescent="0.2">
      <c r="A613" s="17"/>
      <c r="B613" s="17"/>
      <c r="C613" s="17"/>
      <c r="D613" s="17"/>
      <c r="E613" s="17"/>
      <c r="F613" s="17"/>
      <c r="G613" s="49"/>
      <c r="H613" s="49"/>
      <c r="I613" s="49"/>
      <c r="J613" s="49"/>
      <c r="K613" s="49"/>
      <c r="L613" s="49"/>
      <c r="M613" s="49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 ht="12.75" x14ac:dyDescent="0.2">
      <c r="A614" s="17"/>
      <c r="B614" s="17"/>
      <c r="C614" s="17"/>
      <c r="D614" s="17"/>
      <c r="E614" s="17"/>
      <c r="F614" s="17"/>
      <c r="G614" s="49"/>
      <c r="H614" s="49"/>
      <c r="I614" s="49"/>
      <c r="J614" s="49"/>
      <c r="K614" s="49"/>
      <c r="L614" s="49"/>
      <c r="M614" s="49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 ht="12.75" x14ac:dyDescent="0.2">
      <c r="A615" s="17"/>
      <c r="B615" s="17"/>
      <c r="C615" s="17"/>
      <c r="D615" s="17"/>
      <c r="E615" s="17"/>
      <c r="F615" s="17"/>
      <c r="G615" s="49"/>
      <c r="H615" s="49"/>
      <c r="I615" s="49"/>
      <c r="J615" s="49"/>
      <c r="K615" s="49"/>
      <c r="L615" s="49"/>
      <c r="M615" s="49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 ht="12.75" x14ac:dyDescent="0.2">
      <c r="A616" s="17"/>
      <c r="B616" s="17"/>
      <c r="C616" s="17"/>
      <c r="D616" s="17"/>
      <c r="E616" s="17"/>
      <c r="F616" s="17"/>
      <c r="G616" s="49"/>
      <c r="H616" s="49"/>
      <c r="I616" s="49"/>
      <c r="J616" s="49"/>
      <c r="K616" s="49"/>
      <c r="L616" s="49"/>
      <c r="M616" s="49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 ht="12.75" x14ac:dyDescent="0.2">
      <c r="A617" s="17"/>
      <c r="B617" s="17"/>
      <c r="C617" s="17"/>
      <c r="D617" s="17"/>
      <c r="E617" s="17"/>
      <c r="F617" s="17"/>
      <c r="G617" s="49"/>
      <c r="H617" s="49"/>
      <c r="I617" s="49"/>
      <c r="J617" s="49"/>
      <c r="K617" s="49"/>
      <c r="L617" s="49"/>
      <c r="M617" s="49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 ht="12.75" x14ac:dyDescent="0.2">
      <c r="A618" s="17"/>
      <c r="B618" s="17"/>
      <c r="C618" s="17"/>
      <c r="D618" s="17"/>
      <c r="E618" s="17"/>
      <c r="F618" s="17"/>
      <c r="G618" s="49"/>
      <c r="H618" s="49"/>
      <c r="I618" s="49"/>
      <c r="J618" s="49"/>
      <c r="K618" s="49"/>
      <c r="L618" s="49"/>
      <c r="M618" s="49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 ht="12.75" x14ac:dyDescent="0.2">
      <c r="A619" s="17"/>
      <c r="B619" s="17"/>
      <c r="C619" s="17"/>
      <c r="D619" s="17"/>
      <c r="E619" s="17"/>
      <c r="F619" s="17"/>
      <c r="G619" s="49"/>
      <c r="H619" s="49"/>
      <c r="I619" s="49"/>
      <c r="J619" s="49"/>
      <c r="K619" s="49"/>
      <c r="L619" s="49"/>
      <c r="M619" s="49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 ht="12.75" x14ac:dyDescent="0.2">
      <c r="A620" s="17"/>
      <c r="B620" s="17"/>
      <c r="C620" s="17"/>
      <c r="D620" s="17"/>
      <c r="E620" s="17"/>
      <c r="F620" s="17"/>
      <c r="G620" s="49"/>
      <c r="H620" s="49"/>
      <c r="I620" s="49"/>
      <c r="J620" s="49"/>
      <c r="K620" s="49"/>
      <c r="L620" s="49"/>
      <c r="M620" s="49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 ht="12.75" x14ac:dyDescent="0.2">
      <c r="A621" s="17"/>
      <c r="B621" s="17"/>
      <c r="C621" s="17"/>
      <c r="D621" s="17"/>
      <c r="E621" s="17"/>
      <c r="F621" s="17"/>
      <c r="G621" s="49"/>
      <c r="H621" s="49"/>
      <c r="I621" s="49"/>
      <c r="J621" s="49"/>
      <c r="K621" s="49"/>
      <c r="L621" s="49"/>
      <c r="M621" s="49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 ht="12.75" x14ac:dyDescent="0.2">
      <c r="A622" s="17"/>
      <c r="B622" s="17"/>
      <c r="C622" s="17"/>
      <c r="D622" s="17"/>
      <c r="E622" s="17"/>
      <c r="F622" s="17"/>
      <c r="G622" s="49"/>
      <c r="H622" s="49"/>
      <c r="I622" s="49"/>
      <c r="J622" s="49"/>
      <c r="K622" s="49"/>
      <c r="L622" s="49"/>
      <c r="M622" s="49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 ht="12.75" x14ac:dyDescent="0.2">
      <c r="A623" s="17"/>
      <c r="B623" s="17"/>
      <c r="C623" s="17"/>
      <c r="D623" s="17"/>
      <c r="E623" s="17"/>
      <c r="F623" s="17"/>
      <c r="G623" s="49"/>
      <c r="H623" s="49"/>
      <c r="I623" s="49"/>
      <c r="J623" s="49"/>
      <c r="K623" s="49"/>
      <c r="L623" s="49"/>
      <c r="M623" s="49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 ht="12.75" x14ac:dyDescent="0.2">
      <c r="A624" s="17"/>
      <c r="B624" s="17"/>
      <c r="C624" s="17"/>
      <c r="D624" s="17"/>
      <c r="E624" s="17"/>
      <c r="F624" s="17"/>
      <c r="G624" s="49"/>
      <c r="H624" s="49"/>
      <c r="I624" s="49"/>
      <c r="J624" s="49"/>
      <c r="K624" s="49"/>
      <c r="L624" s="49"/>
      <c r="M624" s="49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 ht="12.75" x14ac:dyDescent="0.2">
      <c r="A625" s="17"/>
      <c r="B625" s="17"/>
      <c r="C625" s="17"/>
      <c r="D625" s="17"/>
      <c r="E625" s="17"/>
      <c r="F625" s="17"/>
      <c r="G625" s="49"/>
      <c r="H625" s="49"/>
      <c r="I625" s="49"/>
      <c r="J625" s="49"/>
      <c r="K625" s="49"/>
      <c r="L625" s="49"/>
      <c r="M625" s="49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 ht="12.75" x14ac:dyDescent="0.2">
      <c r="A626" s="17"/>
      <c r="B626" s="17"/>
      <c r="C626" s="17"/>
      <c r="D626" s="17"/>
      <c r="E626" s="17"/>
      <c r="F626" s="17"/>
      <c r="G626" s="49"/>
      <c r="H626" s="49"/>
      <c r="I626" s="49"/>
      <c r="J626" s="49"/>
      <c r="K626" s="49"/>
      <c r="L626" s="49"/>
      <c r="M626" s="49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 ht="12.75" x14ac:dyDescent="0.2">
      <c r="A627" s="17"/>
      <c r="B627" s="17"/>
      <c r="C627" s="17"/>
      <c r="D627" s="17"/>
      <c r="E627" s="17"/>
      <c r="F627" s="17"/>
      <c r="G627" s="49"/>
      <c r="H627" s="49"/>
      <c r="I627" s="49"/>
      <c r="J627" s="49"/>
      <c r="K627" s="49"/>
      <c r="L627" s="49"/>
      <c r="M627" s="49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 ht="12.75" x14ac:dyDescent="0.2">
      <c r="A628" s="17"/>
      <c r="B628" s="17"/>
      <c r="C628" s="17"/>
      <c r="D628" s="17"/>
      <c r="E628" s="17"/>
      <c r="F628" s="17"/>
      <c r="G628" s="49"/>
      <c r="H628" s="49"/>
      <c r="I628" s="49"/>
      <c r="J628" s="49"/>
      <c r="K628" s="49"/>
      <c r="L628" s="49"/>
      <c r="M628" s="49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 ht="12.75" x14ac:dyDescent="0.2">
      <c r="A629" s="17"/>
      <c r="B629" s="17"/>
      <c r="C629" s="17"/>
      <c r="D629" s="17"/>
      <c r="E629" s="17"/>
      <c r="F629" s="17"/>
      <c r="G629" s="49"/>
      <c r="H629" s="49"/>
      <c r="I629" s="49"/>
      <c r="J629" s="49"/>
      <c r="K629" s="49"/>
      <c r="L629" s="49"/>
      <c r="M629" s="49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 ht="12.75" x14ac:dyDescent="0.2">
      <c r="A630" s="17"/>
      <c r="B630" s="17"/>
      <c r="C630" s="17"/>
      <c r="D630" s="17"/>
      <c r="E630" s="17"/>
      <c r="F630" s="17"/>
      <c r="G630" s="49"/>
      <c r="H630" s="49"/>
      <c r="I630" s="49"/>
      <c r="J630" s="49"/>
      <c r="K630" s="49"/>
      <c r="L630" s="49"/>
      <c r="M630" s="49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 ht="12.75" x14ac:dyDescent="0.2">
      <c r="A631" s="17"/>
      <c r="B631" s="17"/>
      <c r="C631" s="17"/>
      <c r="D631" s="17"/>
      <c r="E631" s="17"/>
      <c r="F631" s="17"/>
      <c r="G631" s="49"/>
      <c r="H631" s="49"/>
      <c r="I631" s="49"/>
      <c r="J631" s="49"/>
      <c r="K631" s="49"/>
      <c r="L631" s="49"/>
      <c r="M631" s="49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 ht="12.75" x14ac:dyDescent="0.2">
      <c r="A632" s="17"/>
      <c r="B632" s="17"/>
      <c r="C632" s="17"/>
      <c r="D632" s="17"/>
      <c r="E632" s="17"/>
      <c r="F632" s="17"/>
      <c r="G632" s="49"/>
      <c r="H632" s="49"/>
      <c r="I632" s="49"/>
      <c r="J632" s="49"/>
      <c r="K632" s="49"/>
      <c r="L632" s="49"/>
      <c r="M632" s="49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 ht="12.75" x14ac:dyDescent="0.2">
      <c r="A633" s="17"/>
      <c r="B633" s="17"/>
      <c r="C633" s="17"/>
      <c r="D633" s="17"/>
      <c r="E633" s="17"/>
      <c r="F633" s="17"/>
      <c r="G633" s="49"/>
      <c r="H633" s="49"/>
      <c r="I633" s="49"/>
      <c r="J633" s="49"/>
      <c r="K633" s="49"/>
      <c r="L633" s="49"/>
      <c r="M633" s="49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 ht="12.75" x14ac:dyDescent="0.2">
      <c r="A634" s="17"/>
      <c r="B634" s="17"/>
      <c r="C634" s="17"/>
      <c r="D634" s="17"/>
      <c r="E634" s="17"/>
      <c r="F634" s="17"/>
      <c r="G634" s="49"/>
      <c r="H634" s="49"/>
      <c r="I634" s="49"/>
      <c r="J634" s="49"/>
      <c r="K634" s="49"/>
      <c r="L634" s="49"/>
      <c r="M634" s="49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 ht="12.75" x14ac:dyDescent="0.2">
      <c r="A635" s="17"/>
      <c r="B635" s="17"/>
      <c r="C635" s="17"/>
      <c r="D635" s="17"/>
      <c r="E635" s="17"/>
      <c r="F635" s="17"/>
      <c r="G635" s="49"/>
      <c r="H635" s="49"/>
      <c r="I635" s="49"/>
      <c r="J635" s="49"/>
      <c r="K635" s="49"/>
      <c r="L635" s="49"/>
      <c r="M635" s="49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 ht="12.75" x14ac:dyDescent="0.2">
      <c r="A636" s="17"/>
      <c r="B636" s="17"/>
      <c r="C636" s="17"/>
      <c r="D636" s="17"/>
      <c r="E636" s="17"/>
      <c r="F636" s="17"/>
      <c r="G636" s="49"/>
      <c r="H636" s="49"/>
      <c r="I636" s="49"/>
      <c r="J636" s="49"/>
      <c r="K636" s="49"/>
      <c r="L636" s="49"/>
      <c r="M636" s="49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 ht="12.75" x14ac:dyDescent="0.2">
      <c r="A637" s="17"/>
      <c r="B637" s="17"/>
      <c r="C637" s="17"/>
      <c r="D637" s="17"/>
      <c r="E637" s="17"/>
      <c r="F637" s="17"/>
      <c r="G637" s="49"/>
      <c r="H637" s="49"/>
      <c r="I637" s="49"/>
      <c r="J637" s="49"/>
      <c r="K637" s="49"/>
      <c r="L637" s="49"/>
      <c r="M637" s="49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 ht="12.75" x14ac:dyDescent="0.2">
      <c r="A638" s="17"/>
      <c r="B638" s="17"/>
      <c r="C638" s="17"/>
      <c r="D638" s="17"/>
      <c r="E638" s="17"/>
      <c r="F638" s="17"/>
      <c r="G638" s="49"/>
      <c r="H638" s="49"/>
      <c r="I638" s="49"/>
      <c r="J638" s="49"/>
      <c r="K638" s="49"/>
      <c r="L638" s="49"/>
      <c r="M638" s="49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 ht="12.75" x14ac:dyDescent="0.2">
      <c r="A639" s="17"/>
      <c r="B639" s="17"/>
      <c r="C639" s="17"/>
      <c r="D639" s="17"/>
      <c r="E639" s="17"/>
      <c r="F639" s="17"/>
      <c r="G639" s="49"/>
      <c r="H639" s="49"/>
      <c r="I639" s="49"/>
      <c r="J639" s="49"/>
      <c r="K639" s="49"/>
      <c r="L639" s="49"/>
      <c r="M639" s="49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 ht="12.75" x14ac:dyDescent="0.2">
      <c r="A640" s="17"/>
      <c r="B640" s="17"/>
      <c r="C640" s="17"/>
      <c r="D640" s="17"/>
      <c r="E640" s="17"/>
      <c r="F640" s="17"/>
      <c r="G640" s="49"/>
      <c r="H640" s="49"/>
      <c r="I640" s="49"/>
      <c r="J640" s="49"/>
      <c r="K640" s="49"/>
      <c r="L640" s="49"/>
      <c r="M640" s="49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 ht="12.75" x14ac:dyDescent="0.2">
      <c r="A641" s="17"/>
      <c r="B641" s="17"/>
      <c r="C641" s="17"/>
      <c r="D641" s="17"/>
      <c r="E641" s="17"/>
      <c r="F641" s="17"/>
      <c r="G641" s="49"/>
      <c r="H641" s="49"/>
      <c r="I641" s="49"/>
      <c r="J641" s="49"/>
      <c r="K641" s="49"/>
      <c r="L641" s="49"/>
      <c r="M641" s="49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 ht="12.75" x14ac:dyDescent="0.2">
      <c r="A642" s="17"/>
      <c r="B642" s="17"/>
      <c r="C642" s="17"/>
      <c r="D642" s="17"/>
      <c r="E642" s="17"/>
      <c r="F642" s="17"/>
      <c r="G642" s="49"/>
      <c r="H642" s="49"/>
      <c r="I642" s="49"/>
      <c r="J642" s="49"/>
      <c r="K642" s="49"/>
      <c r="L642" s="49"/>
      <c r="M642" s="49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 ht="12.75" x14ac:dyDescent="0.2">
      <c r="A643" s="17"/>
      <c r="B643" s="17"/>
      <c r="C643" s="17"/>
      <c r="D643" s="17"/>
      <c r="E643" s="17"/>
      <c r="F643" s="17"/>
      <c r="G643" s="49"/>
      <c r="H643" s="49"/>
      <c r="I643" s="49"/>
      <c r="J643" s="49"/>
      <c r="K643" s="49"/>
      <c r="L643" s="49"/>
      <c r="M643" s="49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 ht="12.75" x14ac:dyDescent="0.2">
      <c r="A644" s="17"/>
      <c r="B644" s="17"/>
      <c r="C644" s="17"/>
      <c r="D644" s="17"/>
      <c r="E644" s="17"/>
      <c r="F644" s="17"/>
      <c r="G644" s="49"/>
      <c r="H644" s="49"/>
      <c r="I644" s="49"/>
      <c r="J644" s="49"/>
      <c r="K644" s="49"/>
      <c r="L644" s="49"/>
      <c r="M644" s="49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 ht="12.75" x14ac:dyDescent="0.2">
      <c r="A645" s="17"/>
      <c r="B645" s="17"/>
      <c r="C645" s="17"/>
      <c r="D645" s="17"/>
      <c r="E645" s="17"/>
      <c r="F645" s="17"/>
      <c r="G645" s="49"/>
      <c r="H645" s="49"/>
      <c r="I645" s="49"/>
      <c r="J645" s="49"/>
      <c r="K645" s="49"/>
      <c r="L645" s="49"/>
      <c r="M645" s="49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 ht="12.75" x14ac:dyDescent="0.2">
      <c r="A646" s="17"/>
      <c r="B646" s="17"/>
      <c r="C646" s="17"/>
      <c r="D646" s="17"/>
      <c r="E646" s="17"/>
      <c r="F646" s="17"/>
      <c r="G646" s="49"/>
      <c r="H646" s="49"/>
      <c r="I646" s="49"/>
      <c r="J646" s="49"/>
      <c r="K646" s="49"/>
      <c r="L646" s="49"/>
      <c r="M646" s="49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 ht="12.75" x14ac:dyDescent="0.2">
      <c r="A647" s="17"/>
      <c r="B647" s="17"/>
      <c r="C647" s="17"/>
      <c r="D647" s="17"/>
      <c r="E647" s="17"/>
      <c r="F647" s="17"/>
      <c r="G647" s="49"/>
      <c r="H647" s="49"/>
      <c r="I647" s="49"/>
      <c r="J647" s="49"/>
      <c r="K647" s="49"/>
      <c r="L647" s="49"/>
      <c r="M647" s="49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 ht="12.75" x14ac:dyDescent="0.2">
      <c r="A648" s="17"/>
      <c r="B648" s="17"/>
      <c r="C648" s="17"/>
      <c r="D648" s="17"/>
      <c r="E648" s="17"/>
      <c r="F648" s="17"/>
      <c r="G648" s="49"/>
      <c r="H648" s="49"/>
      <c r="I648" s="49"/>
      <c r="J648" s="49"/>
      <c r="K648" s="49"/>
      <c r="L648" s="49"/>
      <c r="M648" s="49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 ht="12.75" x14ac:dyDescent="0.2">
      <c r="A649" s="17"/>
      <c r="B649" s="17"/>
      <c r="C649" s="17"/>
      <c r="D649" s="17"/>
      <c r="E649" s="17"/>
      <c r="F649" s="17"/>
      <c r="G649" s="49"/>
      <c r="H649" s="49"/>
      <c r="I649" s="49"/>
      <c r="J649" s="49"/>
      <c r="K649" s="49"/>
      <c r="L649" s="49"/>
      <c r="M649" s="49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 ht="12.75" x14ac:dyDescent="0.2">
      <c r="A650" s="17"/>
      <c r="B650" s="17"/>
      <c r="C650" s="17"/>
      <c r="D650" s="17"/>
      <c r="E650" s="17"/>
      <c r="F650" s="17"/>
      <c r="G650" s="49"/>
      <c r="H650" s="49"/>
      <c r="I650" s="49"/>
      <c r="J650" s="49"/>
      <c r="K650" s="49"/>
      <c r="L650" s="49"/>
      <c r="M650" s="49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 ht="12.75" x14ac:dyDescent="0.2">
      <c r="A651" s="17"/>
      <c r="B651" s="17"/>
      <c r="C651" s="17"/>
      <c r="D651" s="17"/>
      <c r="E651" s="17"/>
      <c r="F651" s="17"/>
      <c r="G651" s="49"/>
      <c r="H651" s="49"/>
      <c r="I651" s="49"/>
      <c r="J651" s="49"/>
      <c r="K651" s="49"/>
      <c r="L651" s="49"/>
      <c r="M651" s="49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 ht="12.75" x14ac:dyDescent="0.2">
      <c r="A652" s="17"/>
      <c r="B652" s="17"/>
      <c r="C652" s="17"/>
      <c r="D652" s="17"/>
      <c r="E652" s="17"/>
      <c r="F652" s="17"/>
      <c r="G652" s="49"/>
      <c r="H652" s="49"/>
      <c r="I652" s="49"/>
      <c r="J652" s="49"/>
      <c r="K652" s="49"/>
      <c r="L652" s="49"/>
      <c r="M652" s="49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 ht="12.75" x14ac:dyDescent="0.2">
      <c r="A653" s="17"/>
      <c r="B653" s="17"/>
      <c r="C653" s="17"/>
      <c r="D653" s="17"/>
      <c r="E653" s="17"/>
      <c r="F653" s="17"/>
      <c r="G653" s="49"/>
      <c r="H653" s="49"/>
      <c r="I653" s="49"/>
      <c r="J653" s="49"/>
      <c r="K653" s="49"/>
      <c r="L653" s="49"/>
      <c r="M653" s="49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 ht="12.75" x14ac:dyDescent="0.2">
      <c r="A654" s="17"/>
      <c r="B654" s="17"/>
      <c r="C654" s="17"/>
      <c r="D654" s="17"/>
      <c r="E654" s="17"/>
      <c r="F654" s="17"/>
      <c r="G654" s="49"/>
      <c r="H654" s="49"/>
      <c r="I654" s="49"/>
      <c r="J654" s="49"/>
      <c r="K654" s="49"/>
      <c r="L654" s="49"/>
      <c r="M654" s="49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 ht="12.75" x14ac:dyDescent="0.2">
      <c r="A655" s="17"/>
      <c r="B655" s="17"/>
      <c r="C655" s="17"/>
      <c r="D655" s="17"/>
      <c r="E655" s="17"/>
      <c r="F655" s="17"/>
      <c r="G655" s="49"/>
      <c r="H655" s="49"/>
      <c r="I655" s="49"/>
      <c r="J655" s="49"/>
      <c r="K655" s="49"/>
      <c r="L655" s="49"/>
      <c r="M655" s="49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 ht="12.75" x14ac:dyDescent="0.2">
      <c r="A656" s="17"/>
      <c r="B656" s="17"/>
      <c r="C656" s="17"/>
      <c r="D656" s="17"/>
      <c r="E656" s="17"/>
      <c r="F656" s="17"/>
      <c r="G656" s="49"/>
      <c r="H656" s="49"/>
      <c r="I656" s="49"/>
      <c r="J656" s="49"/>
      <c r="K656" s="49"/>
      <c r="L656" s="49"/>
      <c r="M656" s="49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 ht="12.75" x14ac:dyDescent="0.2">
      <c r="A657" s="17"/>
      <c r="B657" s="17"/>
      <c r="C657" s="17"/>
      <c r="D657" s="17"/>
      <c r="E657" s="17"/>
      <c r="F657" s="17"/>
      <c r="G657" s="49"/>
      <c r="H657" s="49"/>
      <c r="I657" s="49"/>
      <c r="J657" s="49"/>
      <c r="K657" s="49"/>
      <c r="L657" s="49"/>
      <c r="M657" s="49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 ht="12.75" x14ac:dyDescent="0.2">
      <c r="A658" s="17"/>
      <c r="B658" s="17"/>
      <c r="C658" s="17"/>
      <c r="D658" s="17"/>
      <c r="E658" s="17"/>
      <c r="F658" s="17"/>
      <c r="G658" s="49"/>
      <c r="H658" s="49"/>
      <c r="I658" s="49"/>
      <c r="J658" s="49"/>
      <c r="K658" s="49"/>
      <c r="L658" s="49"/>
      <c r="M658" s="49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 ht="12.75" x14ac:dyDescent="0.2">
      <c r="A659" s="17"/>
      <c r="B659" s="17"/>
      <c r="C659" s="17"/>
      <c r="D659" s="17"/>
      <c r="E659" s="17"/>
      <c r="F659" s="17"/>
      <c r="G659" s="49"/>
      <c r="H659" s="49"/>
      <c r="I659" s="49"/>
      <c r="J659" s="49"/>
      <c r="K659" s="49"/>
      <c r="L659" s="49"/>
      <c r="M659" s="49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 ht="12.75" x14ac:dyDescent="0.2">
      <c r="A660" s="17"/>
      <c r="B660" s="17"/>
      <c r="C660" s="17"/>
      <c r="D660" s="17"/>
      <c r="E660" s="17"/>
      <c r="F660" s="17"/>
      <c r="G660" s="49"/>
      <c r="H660" s="49"/>
      <c r="I660" s="49"/>
      <c r="J660" s="49"/>
      <c r="K660" s="49"/>
      <c r="L660" s="49"/>
      <c r="M660" s="49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 ht="12.75" x14ac:dyDescent="0.2">
      <c r="A661" s="17"/>
      <c r="B661" s="17"/>
      <c r="C661" s="17"/>
      <c r="D661" s="17"/>
      <c r="E661" s="17"/>
      <c r="F661" s="17"/>
      <c r="G661" s="49"/>
      <c r="H661" s="49"/>
      <c r="I661" s="49"/>
      <c r="J661" s="49"/>
      <c r="K661" s="49"/>
      <c r="L661" s="49"/>
      <c r="M661" s="49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 ht="12.75" x14ac:dyDescent="0.2">
      <c r="A662" s="17"/>
      <c r="B662" s="17"/>
      <c r="C662" s="17"/>
      <c r="D662" s="17"/>
      <c r="E662" s="17"/>
      <c r="F662" s="17"/>
      <c r="G662" s="49"/>
      <c r="H662" s="49"/>
      <c r="I662" s="49"/>
      <c r="J662" s="49"/>
      <c r="K662" s="49"/>
      <c r="L662" s="49"/>
      <c r="M662" s="49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 ht="12.75" x14ac:dyDescent="0.2">
      <c r="A663" s="17"/>
      <c r="B663" s="17"/>
      <c r="C663" s="17"/>
      <c r="D663" s="17"/>
      <c r="E663" s="17"/>
      <c r="F663" s="17"/>
      <c r="G663" s="49"/>
      <c r="H663" s="49"/>
      <c r="I663" s="49"/>
      <c r="J663" s="49"/>
      <c r="K663" s="49"/>
      <c r="L663" s="49"/>
      <c r="M663" s="49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 ht="12.75" x14ac:dyDescent="0.2">
      <c r="A664" s="17"/>
      <c r="B664" s="17"/>
      <c r="C664" s="17"/>
      <c r="D664" s="17"/>
      <c r="E664" s="17"/>
      <c r="F664" s="17"/>
      <c r="G664" s="49"/>
      <c r="H664" s="49"/>
      <c r="I664" s="49"/>
      <c r="J664" s="49"/>
      <c r="K664" s="49"/>
      <c r="L664" s="49"/>
      <c r="M664" s="49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 ht="12.75" x14ac:dyDescent="0.2">
      <c r="A665" s="17"/>
      <c r="B665" s="17"/>
      <c r="C665" s="17"/>
      <c r="D665" s="17"/>
      <c r="E665" s="17"/>
      <c r="F665" s="17"/>
      <c r="G665" s="49"/>
      <c r="H665" s="49"/>
      <c r="I665" s="49"/>
      <c r="J665" s="49"/>
      <c r="K665" s="49"/>
      <c r="L665" s="49"/>
      <c r="M665" s="49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 ht="12.75" x14ac:dyDescent="0.2">
      <c r="A666" s="17"/>
      <c r="B666" s="17"/>
      <c r="C666" s="17"/>
      <c r="D666" s="17"/>
      <c r="E666" s="17"/>
      <c r="F666" s="17"/>
      <c r="G666" s="49"/>
      <c r="H666" s="49"/>
      <c r="I666" s="49"/>
      <c r="J666" s="49"/>
      <c r="K666" s="49"/>
      <c r="L666" s="49"/>
      <c r="M666" s="49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 ht="12.75" x14ac:dyDescent="0.2">
      <c r="A667" s="17"/>
      <c r="B667" s="17"/>
      <c r="C667" s="17"/>
      <c r="D667" s="17"/>
      <c r="E667" s="17"/>
      <c r="F667" s="17"/>
      <c r="G667" s="49"/>
      <c r="H667" s="49"/>
      <c r="I667" s="49"/>
      <c r="J667" s="49"/>
      <c r="K667" s="49"/>
      <c r="L667" s="49"/>
      <c r="M667" s="49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 ht="12.75" x14ac:dyDescent="0.2">
      <c r="A668" s="17"/>
      <c r="B668" s="17"/>
      <c r="C668" s="17"/>
      <c r="D668" s="17"/>
      <c r="E668" s="17"/>
      <c r="F668" s="17"/>
      <c r="G668" s="49"/>
      <c r="H668" s="49"/>
      <c r="I668" s="49"/>
      <c r="J668" s="49"/>
      <c r="K668" s="49"/>
      <c r="L668" s="49"/>
      <c r="M668" s="49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 ht="12.75" x14ac:dyDescent="0.2">
      <c r="A669" s="17"/>
      <c r="B669" s="17"/>
      <c r="C669" s="17"/>
      <c r="D669" s="17"/>
      <c r="E669" s="17"/>
      <c r="F669" s="17"/>
      <c r="G669" s="49"/>
      <c r="H669" s="49"/>
      <c r="I669" s="49"/>
      <c r="J669" s="49"/>
      <c r="K669" s="49"/>
      <c r="L669" s="49"/>
      <c r="M669" s="49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 ht="12.75" x14ac:dyDescent="0.2">
      <c r="A670" s="17"/>
      <c r="B670" s="17"/>
      <c r="C670" s="17"/>
      <c r="D670" s="17"/>
      <c r="E670" s="17"/>
      <c r="F670" s="17"/>
      <c r="G670" s="49"/>
      <c r="H670" s="49"/>
      <c r="I670" s="49"/>
      <c r="J670" s="49"/>
      <c r="K670" s="49"/>
      <c r="L670" s="49"/>
      <c r="M670" s="49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 ht="12.75" x14ac:dyDescent="0.2">
      <c r="A671" s="17"/>
      <c r="B671" s="17"/>
      <c r="C671" s="17"/>
      <c r="D671" s="17"/>
      <c r="E671" s="17"/>
      <c r="F671" s="17"/>
      <c r="G671" s="49"/>
      <c r="H671" s="49"/>
      <c r="I671" s="49"/>
      <c r="J671" s="49"/>
      <c r="K671" s="49"/>
      <c r="L671" s="49"/>
      <c r="M671" s="49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 ht="12.75" x14ac:dyDescent="0.2">
      <c r="A672" s="17"/>
      <c r="B672" s="17"/>
      <c r="C672" s="17"/>
      <c r="D672" s="17"/>
      <c r="E672" s="17"/>
      <c r="F672" s="17"/>
      <c r="G672" s="49"/>
      <c r="H672" s="49"/>
      <c r="I672" s="49"/>
      <c r="J672" s="49"/>
      <c r="K672" s="49"/>
      <c r="L672" s="49"/>
      <c r="M672" s="49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 ht="12.75" x14ac:dyDescent="0.2">
      <c r="A673" s="17"/>
      <c r="B673" s="17"/>
      <c r="C673" s="17"/>
      <c r="D673" s="17"/>
      <c r="E673" s="17"/>
      <c r="F673" s="17"/>
      <c r="G673" s="49"/>
      <c r="H673" s="49"/>
      <c r="I673" s="49"/>
      <c r="J673" s="49"/>
      <c r="K673" s="49"/>
      <c r="L673" s="49"/>
      <c r="M673" s="49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 ht="12.75" x14ac:dyDescent="0.2">
      <c r="A674" s="17"/>
      <c r="B674" s="17"/>
      <c r="C674" s="17"/>
      <c r="D674" s="17"/>
      <c r="E674" s="17"/>
      <c r="F674" s="17"/>
      <c r="G674" s="49"/>
      <c r="H674" s="49"/>
      <c r="I674" s="49"/>
      <c r="J674" s="49"/>
      <c r="K674" s="49"/>
      <c r="L674" s="49"/>
      <c r="M674" s="49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 ht="12.75" x14ac:dyDescent="0.2">
      <c r="A675" s="17"/>
      <c r="B675" s="17"/>
      <c r="C675" s="17"/>
      <c r="D675" s="17"/>
      <c r="E675" s="17"/>
      <c r="F675" s="17"/>
      <c r="G675" s="49"/>
      <c r="H675" s="49"/>
      <c r="I675" s="49"/>
      <c r="J675" s="49"/>
      <c r="K675" s="49"/>
      <c r="L675" s="49"/>
      <c r="M675" s="49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 ht="12.75" x14ac:dyDescent="0.2">
      <c r="A676" s="17"/>
      <c r="B676" s="17"/>
      <c r="C676" s="17"/>
      <c r="D676" s="17"/>
      <c r="E676" s="17"/>
      <c r="F676" s="17"/>
      <c r="G676" s="49"/>
      <c r="H676" s="49"/>
      <c r="I676" s="49"/>
      <c r="J676" s="49"/>
      <c r="K676" s="49"/>
      <c r="L676" s="49"/>
      <c r="M676" s="49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 ht="12.75" x14ac:dyDescent="0.2">
      <c r="A677" s="17"/>
      <c r="B677" s="17"/>
      <c r="C677" s="17"/>
      <c r="D677" s="17"/>
      <c r="E677" s="17"/>
      <c r="F677" s="17"/>
      <c r="G677" s="49"/>
      <c r="H677" s="49"/>
      <c r="I677" s="49"/>
      <c r="J677" s="49"/>
      <c r="K677" s="49"/>
      <c r="L677" s="49"/>
      <c r="M677" s="49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 ht="12.75" x14ac:dyDescent="0.2">
      <c r="A678" s="17"/>
      <c r="B678" s="17"/>
      <c r="C678" s="17"/>
      <c r="D678" s="17"/>
      <c r="E678" s="17"/>
      <c r="F678" s="17"/>
      <c r="G678" s="49"/>
      <c r="H678" s="49"/>
      <c r="I678" s="49"/>
      <c r="J678" s="49"/>
      <c r="K678" s="49"/>
      <c r="L678" s="49"/>
      <c r="M678" s="49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 ht="12.75" x14ac:dyDescent="0.2">
      <c r="A679" s="17"/>
      <c r="B679" s="17"/>
      <c r="C679" s="17"/>
      <c r="D679" s="17"/>
      <c r="E679" s="17"/>
      <c r="F679" s="17"/>
      <c r="G679" s="49"/>
      <c r="H679" s="49"/>
      <c r="I679" s="49"/>
      <c r="J679" s="49"/>
      <c r="K679" s="49"/>
      <c r="L679" s="49"/>
      <c r="M679" s="49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 ht="12.75" x14ac:dyDescent="0.2">
      <c r="A680" s="17"/>
      <c r="B680" s="17"/>
      <c r="C680" s="17"/>
      <c r="D680" s="17"/>
      <c r="E680" s="17"/>
      <c r="F680" s="17"/>
      <c r="G680" s="49"/>
      <c r="H680" s="49"/>
      <c r="I680" s="49"/>
      <c r="J680" s="49"/>
      <c r="K680" s="49"/>
      <c r="L680" s="49"/>
      <c r="M680" s="49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 ht="12.75" x14ac:dyDescent="0.2">
      <c r="A681" s="17"/>
      <c r="B681" s="17"/>
      <c r="C681" s="17"/>
      <c r="D681" s="17"/>
      <c r="E681" s="17"/>
      <c r="F681" s="17"/>
      <c r="G681" s="49"/>
      <c r="H681" s="49"/>
      <c r="I681" s="49"/>
      <c r="J681" s="49"/>
      <c r="K681" s="49"/>
      <c r="L681" s="49"/>
      <c r="M681" s="49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 ht="12.75" x14ac:dyDescent="0.2">
      <c r="A682" s="17"/>
      <c r="B682" s="17"/>
      <c r="C682" s="17"/>
      <c r="D682" s="17"/>
      <c r="E682" s="17"/>
      <c r="F682" s="17"/>
      <c r="G682" s="49"/>
      <c r="H682" s="49"/>
      <c r="I682" s="49"/>
      <c r="J682" s="49"/>
      <c r="K682" s="49"/>
      <c r="L682" s="49"/>
      <c r="M682" s="49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 ht="12.75" x14ac:dyDescent="0.2">
      <c r="A683" s="17"/>
      <c r="B683" s="17"/>
      <c r="C683" s="17"/>
      <c r="D683" s="17"/>
      <c r="E683" s="17"/>
      <c r="F683" s="17"/>
      <c r="G683" s="49"/>
      <c r="H683" s="49"/>
      <c r="I683" s="49"/>
      <c r="J683" s="49"/>
      <c r="K683" s="49"/>
      <c r="L683" s="49"/>
      <c r="M683" s="49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 ht="12.75" x14ac:dyDescent="0.2">
      <c r="A684" s="17"/>
      <c r="B684" s="17"/>
      <c r="C684" s="17"/>
      <c r="D684" s="17"/>
      <c r="E684" s="17"/>
      <c r="F684" s="17"/>
      <c r="G684" s="49"/>
      <c r="H684" s="49"/>
      <c r="I684" s="49"/>
      <c r="J684" s="49"/>
      <c r="K684" s="49"/>
      <c r="L684" s="49"/>
      <c r="M684" s="49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 ht="12.75" x14ac:dyDescent="0.2">
      <c r="A685" s="17"/>
      <c r="B685" s="17"/>
      <c r="C685" s="17"/>
      <c r="D685" s="17"/>
      <c r="E685" s="17"/>
      <c r="F685" s="17"/>
      <c r="G685" s="49"/>
      <c r="H685" s="49"/>
      <c r="I685" s="49"/>
      <c r="J685" s="49"/>
      <c r="K685" s="49"/>
      <c r="L685" s="49"/>
      <c r="M685" s="49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 ht="12.75" x14ac:dyDescent="0.2">
      <c r="A686" s="17"/>
      <c r="B686" s="17"/>
      <c r="C686" s="17"/>
      <c r="D686" s="17"/>
      <c r="E686" s="17"/>
      <c r="F686" s="17"/>
      <c r="G686" s="49"/>
      <c r="H686" s="49"/>
      <c r="I686" s="49"/>
      <c r="J686" s="49"/>
      <c r="K686" s="49"/>
      <c r="L686" s="49"/>
      <c r="M686" s="49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 ht="12.75" x14ac:dyDescent="0.2">
      <c r="A687" s="17"/>
      <c r="B687" s="17"/>
      <c r="C687" s="17"/>
      <c r="D687" s="17"/>
      <c r="E687" s="17"/>
      <c r="F687" s="17"/>
      <c r="G687" s="49"/>
      <c r="H687" s="49"/>
      <c r="I687" s="49"/>
      <c r="J687" s="49"/>
      <c r="K687" s="49"/>
      <c r="L687" s="49"/>
      <c r="M687" s="49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 ht="12.75" x14ac:dyDescent="0.2">
      <c r="A688" s="17"/>
      <c r="B688" s="17"/>
      <c r="C688" s="17"/>
      <c r="D688" s="17"/>
      <c r="E688" s="17"/>
      <c r="F688" s="17"/>
      <c r="G688" s="49"/>
      <c r="H688" s="49"/>
      <c r="I688" s="49"/>
      <c r="J688" s="49"/>
      <c r="K688" s="49"/>
      <c r="L688" s="49"/>
      <c r="M688" s="49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 ht="12.75" x14ac:dyDescent="0.2">
      <c r="A689" s="17"/>
      <c r="B689" s="17"/>
      <c r="C689" s="17"/>
      <c r="D689" s="17"/>
      <c r="E689" s="17"/>
      <c r="F689" s="17"/>
      <c r="G689" s="49"/>
      <c r="H689" s="49"/>
      <c r="I689" s="49"/>
      <c r="J689" s="49"/>
      <c r="K689" s="49"/>
      <c r="L689" s="49"/>
      <c r="M689" s="49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 ht="12.75" x14ac:dyDescent="0.2">
      <c r="A690" s="17"/>
      <c r="B690" s="17"/>
      <c r="C690" s="17"/>
      <c r="D690" s="17"/>
      <c r="E690" s="17"/>
      <c r="F690" s="17"/>
      <c r="G690" s="49"/>
      <c r="H690" s="49"/>
      <c r="I690" s="49"/>
      <c r="J690" s="49"/>
      <c r="K690" s="49"/>
      <c r="L690" s="49"/>
      <c r="M690" s="49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 ht="12.75" x14ac:dyDescent="0.2">
      <c r="A691" s="17"/>
      <c r="B691" s="17"/>
      <c r="C691" s="17"/>
      <c r="D691" s="17"/>
      <c r="E691" s="17"/>
      <c r="F691" s="17"/>
      <c r="G691" s="49"/>
      <c r="H691" s="49"/>
      <c r="I691" s="49"/>
      <c r="J691" s="49"/>
      <c r="K691" s="49"/>
      <c r="L691" s="49"/>
      <c r="M691" s="49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 ht="12.75" x14ac:dyDescent="0.2">
      <c r="A692" s="17"/>
      <c r="B692" s="17"/>
      <c r="C692" s="17"/>
      <c r="D692" s="17"/>
      <c r="E692" s="17"/>
      <c r="F692" s="17"/>
      <c r="G692" s="49"/>
      <c r="H692" s="49"/>
      <c r="I692" s="49"/>
      <c r="J692" s="49"/>
      <c r="K692" s="49"/>
      <c r="L692" s="49"/>
      <c r="M692" s="49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 ht="12.75" x14ac:dyDescent="0.2">
      <c r="A693" s="17"/>
      <c r="B693" s="17"/>
      <c r="C693" s="17"/>
      <c r="D693" s="17"/>
      <c r="E693" s="17"/>
      <c r="F693" s="17"/>
      <c r="G693" s="49"/>
      <c r="H693" s="49"/>
      <c r="I693" s="49"/>
      <c r="J693" s="49"/>
      <c r="K693" s="49"/>
      <c r="L693" s="49"/>
      <c r="M693" s="49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 ht="12.75" x14ac:dyDescent="0.2">
      <c r="A694" s="17"/>
      <c r="B694" s="17"/>
      <c r="C694" s="17"/>
      <c r="D694" s="17"/>
      <c r="E694" s="17"/>
      <c r="F694" s="17"/>
      <c r="G694" s="49"/>
      <c r="H694" s="49"/>
      <c r="I694" s="49"/>
      <c r="J694" s="49"/>
      <c r="K694" s="49"/>
      <c r="L694" s="49"/>
      <c r="M694" s="49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 ht="12.75" x14ac:dyDescent="0.2">
      <c r="A695" s="17"/>
      <c r="B695" s="17"/>
      <c r="C695" s="17"/>
      <c r="D695" s="17"/>
      <c r="E695" s="17"/>
      <c r="F695" s="17"/>
      <c r="G695" s="49"/>
      <c r="H695" s="49"/>
      <c r="I695" s="49"/>
      <c r="J695" s="49"/>
      <c r="K695" s="49"/>
      <c r="L695" s="49"/>
      <c r="M695" s="49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 ht="12.75" x14ac:dyDescent="0.2">
      <c r="A696" s="17"/>
      <c r="B696" s="17"/>
      <c r="C696" s="17"/>
      <c r="D696" s="17"/>
      <c r="E696" s="17"/>
      <c r="F696" s="17"/>
      <c r="G696" s="49"/>
      <c r="H696" s="49"/>
      <c r="I696" s="49"/>
      <c r="J696" s="49"/>
      <c r="K696" s="49"/>
      <c r="L696" s="49"/>
      <c r="M696" s="49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 ht="12.75" x14ac:dyDescent="0.2">
      <c r="A697" s="17"/>
      <c r="B697" s="17"/>
      <c r="C697" s="17"/>
      <c r="D697" s="17"/>
      <c r="E697" s="17"/>
      <c r="F697" s="17"/>
      <c r="G697" s="49"/>
      <c r="H697" s="49"/>
      <c r="I697" s="49"/>
      <c r="J697" s="49"/>
      <c r="K697" s="49"/>
      <c r="L697" s="49"/>
      <c r="M697" s="49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 ht="12.75" x14ac:dyDescent="0.2">
      <c r="A698" s="17"/>
      <c r="B698" s="17"/>
      <c r="C698" s="17"/>
      <c r="D698" s="17"/>
      <c r="E698" s="17"/>
      <c r="F698" s="17"/>
      <c r="G698" s="49"/>
      <c r="H698" s="49"/>
      <c r="I698" s="49"/>
      <c r="J698" s="49"/>
      <c r="K698" s="49"/>
      <c r="L698" s="49"/>
      <c r="M698" s="49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 ht="12.75" x14ac:dyDescent="0.2">
      <c r="A699" s="17"/>
      <c r="B699" s="17"/>
      <c r="C699" s="17"/>
      <c r="D699" s="17"/>
      <c r="E699" s="17"/>
      <c r="F699" s="17"/>
      <c r="G699" s="49"/>
      <c r="H699" s="49"/>
      <c r="I699" s="49"/>
      <c r="J699" s="49"/>
      <c r="K699" s="49"/>
      <c r="L699" s="49"/>
      <c r="M699" s="49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 ht="12.75" x14ac:dyDescent="0.2">
      <c r="A700" s="17"/>
      <c r="B700" s="17"/>
      <c r="C700" s="17"/>
      <c r="D700" s="17"/>
      <c r="E700" s="17"/>
      <c r="F700" s="17"/>
      <c r="G700" s="49"/>
      <c r="H700" s="49"/>
      <c r="I700" s="49"/>
      <c r="J700" s="49"/>
      <c r="K700" s="49"/>
      <c r="L700" s="49"/>
      <c r="M700" s="49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 ht="12.75" x14ac:dyDescent="0.2">
      <c r="A701" s="17"/>
      <c r="B701" s="17"/>
      <c r="C701" s="17"/>
      <c r="D701" s="17"/>
      <c r="E701" s="17"/>
      <c r="F701" s="17"/>
      <c r="G701" s="49"/>
      <c r="H701" s="49"/>
      <c r="I701" s="49"/>
      <c r="J701" s="49"/>
      <c r="K701" s="49"/>
      <c r="L701" s="49"/>
      <c r="M701" s="49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 ht="12.75" x14ac:dyDescent="0.2">
      <c r="A702" s="17"/>
      <c r="B702" s="17"/>
      <c r="C702" s="17"/>
      <c r="D702" s="17"/>
      <c r="E702" s="17"/>
      <c r="F702" s="17"/>
      <c r="G702" s="49"/>
      <c r="H702" s="49"/>
      <c r="I702" s="49"/>
      <c r="J702" s="49"/>
      <c r="K702" s="49"/>
      <c r="L702" s="49"/>
      <c r="M702" s="49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 ht="12.75" x14ac:dyDescent="0.2">
      <c r="A703" s="17"/>
      <c r="B703" s="17"/>
      <c r="C703" s="17"/>
      <c r="D703" s="17"/>
      <c r="E703" s="17"/>
      <c r="F703" s="17"/>
      <c r="G703" s="49"/>
      <c r="H703" s="49"/>
      <c r="I703" s="49"/>
      <c r="J703" s="49"/>
      <c r="K703" s="49"/>
      <c r="L703" s="49"/>
      <c r="M703" s="49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 ht="12.75" x14ac:dyDescent="0.2">
      <c r="A704" s="17"/>
      <c r="B704" s="17"/>
      <c r="C704" s="17"/>
      <c r="D704" s="17"/>
      <c r="E704" s="17"/>
      <c r="F704" s="17"/>
      <c r="G704" s="49"/>
      <c r="H704" s="49"/>
      <c r="I704" s="49"/>
      <c r="J704" s="49"/>
      <c r="K704" s="49"/>
      <c r="L704" s="49"/>
      <c r="M704" s="49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 ht="12.75" x14ac:dyDescent="0.2">
      <c r="A705" s="17"/>
      <c r="B705" s="17"/>
      <c r="C705" s="17"/>
      <c r="D705" s="17"/>
      <c r="E705" s="17"/>
      <c r="F705" s="17"/>
      <c r="G705" s="49"/>
      <c r="H705" s="49"/>
      <c r="I705" s="49"/>
      <c r="J705" s="49"/>
      <c r="K705" s="49"/>
      <c r="L705" s="49"/>
      <c r="M705" s="49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 ht="12.75" x14ac:dyDescent="0.2">
      <c r="A706" s="17"/>
      <c r="B706" s="17"/>
      <c r="C706" s="17"/>
      <c r="D706" s="17"/>
      <c r="E706" s="17"/>
      <c r="F706" s="17"/>
      <c r="G706" s="49"/>
      <c r="H706" s="49"/>
      <c r="I706" s="49"/>
      <c r="J706" s="49"/>
      <c r="K706" s="49"/>
      <c r="L706" s="49"/>
      <c r="M706" s="49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 ht="12.75" x14ac:dyDescent="0.2">
      <c r="A707" s="17"/>
      <c r="B707" s="17"/>
      <c r="C707" s="17"/>
      <c r="D707" s="17"/>
      <c r="E707" s="17"/>
      <c r="F707" s="17"/>
      <c r="G707" s="49"/>
      <c r="H707" s="49"/>
      <c r="I707" s="49"/>
      <c r="J707" s="49"/>
      <c r="K707" s="49"/>
      <c r="L707" s="49"/>
      <c r="M707" s="49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 ht="12.75" x14ac:dyDescent="0.2">
      <c r="A708" s="17"/>
      <c r="B708" s="17"/>
      <c r="C708" s="17"/>
      <c r="D708" s="17"/>
      <c r="E708" s="17"/>
      <c r="F708" s="17"/>
      <c r="G708" s="49"/>
      <c r="H708" s="49"/>
      <c r="I708" s="49"/>
      <c r="J708" s="49"/>
      <c r="K708" s="49"/>
      <c r="L708" s="49"/>
      <c r="M708" s="49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 ht="12.75" x14ac:dyDescent="0.2">
      <c r="A709" s="17"/>
      <c r="B709" s="17"/>
      <c r="C709" s="17"/>
      <c r="D709" s="17"/>
      <c r="E709" s="17"/>
      <c r="F709" s="17"/>
      <c r="G709" s="49"/>
      <c r="H709" s="49"/>
      <c r="I709" s="49"/>
      <c r="J709" s="49"/>
      <c r="K709" s="49"/>
      <c r="L709" s="49"/>
      <c r="M709" s="49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 ht="12.75" x14ac:dyDescent="0.2">
      <c r="A710" s="17"/>
      <c r="B710" s="17"/>
      <c r="C710" s="17"/>
      <c r="D710" s="17"/>
      <c r="E710" s="17"/>
      <c r="F710" s="17"/>
      <c r="G710" s="49"/>
      <c r="H710" s="49"/>
      <c r="I710" s="49"/>
      <c r="J710" s="49"/>
      <c r="K710" s="49"/>
      <c r="L710" s="49"/>
      <c r="M710" s="49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 ht="12.75" x14ac:dyDescent="0.2">
      <c r="A711" s="17"/>
      <c r="B711" s="17"/>
      <c r="C711" s="17"/>
      <c r="D711" s="17"/>
      <c r="E711" s="17"/>
      <c r="F711" s="17"/>
      <c r="G711" s="49"/>
      <c r="H711" s="49"/>
      <c r="I711" s="49"/>
      <c r="J711" s="49"/>
      <c r="K711" s="49"/>
      <c r="L711" s="49"/>
      <c r="M711" s="49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 ht="12.75" x14ac:dyDescent="0.2">
      <c r="A712" s="17"/>
      <c r="B712" s="17"/>
      <c r="C712" s="17"/>
      <c r="D712" s="17"/>
      <c r="E712" s="17"/>
      <c r="F712" s="17"/>
      <c r="G712" s="49"/>
      <c r="H712" s="49"/>
      <c r="I712" s="49"/>
      <c r="J712" s="49"/>
      <c r="K712" s="49"/>
      <c r="L712" s="49"/>
      <c r="M712" s="49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 ht="12.75" x14ac:dyDescent="0.2">
      <c r="A713" s="17"/>
      <c r="B713" s="17"/>
      <c r="C713" s="17"/>
      <c r="D713" s="17"/>
      <c r="E713" s="17"/>
      <c r="F713" s="17"/>
      <c r="G713" s="49"/>
      <c r="H713" s="49"/>
      <c r="I713" s="49"/>
      <c r="J713" s="49"/>
      <c r="K713" s="49"/>
      <c r="L713" s="49"/>
      <c r="M713" s="49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 ht="12.75" x14ac:dyDescent="0.2">
      <c r="A714" s="17"/>
      <c r="B714" s="17"/>
      <c r="C714" s="17"/>
      <c r="D714" s="17"/>
      <c r="E714" s="17"/>
      <c r="F714" s="17"/>
      <c r="G714" s="49"/>
      <c r="H714" s="49"/>
      <c r="I714" s="49"/>
      <c r="J714" s="49"/>
      <c r="K714" s="49"/>
      <c r="L714" s="49"/>
      <c r="M714" s="49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 ht="12.75" x14ac:dyDescent="0.2">
      <c r="A715" s="17"/>
      <c r="B715" s="17"/>
      <c r="C715" s="17"/>
      <c r="D715" s="17"/>
      <c r="E715" s="17"/>
      <c r="F715" s="17"/>
      <c r="G715" s="49"/>
      <c r="H715" s="49"/>
      <c r="I715" s="49"/>
      <c r="J715" s="49"/>
      <c r="K715" s="49"/>
      <c r="L715" s="49"/>
      <c r="M715" s="49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 ht="12.75" x14ac:dyDescent="0.2">
      <c r="A716" s="17"/>
      <c r="B716" s="17"/>
      <c r="C716" s="17"/>
      <c r="D716" s="17"/>
      <c r="E716" s="17"/>
      <c r="F716" s="17"/>
      <c r="G716" s="49"/>
      <c r="H716" s="49"/>
      <c r="I716" s="49"/>
      <c r="J716" s="49"/>
      <c r="K716" s="49"/>
      <c r="L716" s="49"/>
      <c r="M716" s="49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 ht="12.75" x14ac:dyDescent="0.2">
      <c r="A717" s="17"/>
      <c r="B717" s="17"/>
      <c r="C717" s="17"/>
      <c r="D717" s="17"/>
      <c r="E717" s="17"/>
      <c r="F717" s="17"/>
      <c r="G717" s="49"/>
      <c r="H717" s="49"/>
      <c r="I717" s="49"/>
      <c r="J717" s="49"/>
      <c r="K717" s="49"/>
      <c r="L717" s="49"/>
      <c r="M717" s="49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 ht="12.75" x14ac:dyDescent="0.2">
      <c r="A718" s="17"/>
      <c r="B718" s="17"/>
      <c r="C718" s="17"/>
      <c r="D718" s="17"/>
      <c r="E718" s="17"/>
      <c r="F718" s="17"/>
      <c r="G718" s="49"/>
      <c r="H718" s="49"/>
      <c r="I718" s="49"/>
      <c r="J718" s="49"/>
      <c r="K718" s="49"/>
      <c r="L718" s="49"/>
      <c r="M718" s="49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 ht="12.75" x14ac:dyDescent="0.2">
      <c r="A719" s="17"/>
      <c r="B719" s="17"/>
      <c r="C719" s="17"/>
      <c r="D719" s="17"/>
      <c r="E719" s="17"/>
      <c r="F719" s="17"/>
      <c r="G719" s="49"/>
      <c r="H719" s="49"/>
      <c r="I719" s="49"/>
      <c r="J719" s="49"/>
      <c r="K719" s="49"/>
      <c r="L719" s="49"/>
      <c r="M719" s="49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 ht="12.75" x14ac:dyDescent="0.2">
      <c r="A720" s="17"/>
      <c r="B720" s="17"/>
      <c r="C720" s="17"/>
      <c r="D720" s="17"/>
      <c r="E720" s="17"/>
      <c r="F720" s="17"/>
      <c r="G720" s="49"/>
      <c r="H720" s="49"/>
      <c r="I720" s="49"/>
      <c r="J720" s="49"/>
      <c r="K720" s="49"/>
      <c r="L720" s="49"/>
      <c r="M720" s="49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 ht="12.75" x14ac:dyDescent="0.2">
      <c r="A721" s="17"/>
      <c r="B721" s="17"/>
      <c r="C721" s="17"/>
      <c r="D721" s="17"/>
      <c r="E721" s="17"/>
      <c r="F721" s="17"/>
      <c r="G721" s="49"/>
      <c r="H721" s="49"/>
      <c r="I721" s="49"/>
      <c r="J721" s="49"/>
      <c r="K721" s="49"/>
      <c r="L721" s="49"/>
      <c r="M721" s="49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 ht="12.75" x14ac:dyDescent="0.2">
      <c r="A722" s="17"/>
      <c r="B722" s="17"/>
      <c r="C722" s="17"/>
      <c r="D722" s="17"/>
      <c r="E722" s="17"/>
      <c r="F722" s="17"/>
      <c r="G722" s="49"/>
      <c r="H722" s="49"/>
      <c r="I722" s="49"/>
      <c r="J722" s="49"/>
      <c r="K722" s="49"/>
      <c r="L722" s="49"/>
      <c r="M722" s="49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 ht="12.75" x14ac:dyDescent="0.2">
      <c r="A723" s="17"/>
      <c r="B723" s="17"/>
      <c r="C723" s="17"/>
      <c r="D723" s="17"/>
      <c r="E723" s="17"/>
      <c r="F723" s="17"/>
      <c r="G723" s="49"/>
      <c r="H723" s="49"/>
      <c r="I723" s="49"/>
      <c r="J723" s="49"/>
      <c r="K723" s="49"/>
      <c r="L723" s="49"/>
      <c r="M723" s="49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 ht="12.75" x14ac:dyDescent="0.2">
      <c r="A724" s="17"/>
      <c r="B724" s="17"/>
      <c r="C724" s="17"/>
      <c r="D724" s="17"/>
      <c r="E724" s="17"/>
      <c r="F724" s="17"/>
      <c r="G724" s="49"/>
      <c r="H724" s="49"/>
      <c r="I724" s="49"/>
      <c r="J724" s="49"/>
      <c r="K724" s="49"/>
      <c r="L724" s="49"/>
      <c r="M724" s="49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 ht="12.75" x14ac:dyDescent="0.2">
      <c r="A725" s="17"/>
      <c r="B725" s="17"/>
      <c r="C725" s="17"/>
      <c r="D725" s="17"/>
      <c r="E725" s="17"/>
      <c r="F725" s="17"/>
      <c r="G725" s="49"/>
      <c r="H725" s="49"/>
      <c r="I725" s="49"/>
      <c r="J725" s="49"/>
      <c r="K725" s="49"/>
      <c r="L725" s="49"/>
      <c r="M725" s="49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 ht="12.75" x14ac:dyDescent="0.2">
      <c r="A726" s="17"/>
      <c r="B726" s="17"/>
      <c r="C726" s="17"/>
      <c r="D726" s="17"/>
      <c r="E726" s="17"/>
      <c r="F726" s="17"/>
      <c r="G726" s="49"/>
      <c r="H726" s="49"/>
      <c r="I726" s="49"/>
      <c r="J726" s="49"/>
      <c r="K726" s="49"/>
      <c r="L726" s="49"/>
      <c r="M726" s="49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 ht="12.75" x14ac:dyDescent="0.2">
      <c r="A727" s="17"/>
      <c r="B727" s="17"/>
      <c r="C727" s="17"/>
      <c r="D727" s="17"/>
      <c r="E727" s="17"/>
      <c r="F727" s="17"/>
      <c r="G727" s="49"/>
      <c r="H727" s="49"/>
      <c r="I727" s="49"/>
      <c r="J727" s="49"/>
      <c r="K727" s="49"/>
      <c r="L727" s="49"/>
      <c r="M727" s="49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 ht="12.75" x14ac:dyDescent="0.2">
      <c r="A728" s="17"/>
      <c r="B728" s="17"/>
      <c r="C728" s="17"/>
      <c r="D728" s="17"/>
      <c r="E728" s="17"/>
      <c r="F728" s="17"/>
      <c r="G728" s="49"/>
      <c r="H728" s="49"/>
      <c r="I728" s="49"/>
      <c r="J728" s="49"/>
      <c r="K728" s="49"/>
      <c r="L728" s="49"/>
      <c r="M728" s="49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 ht="12.75" x14ac:dyDescent="0.2">
      <c r="A729" s="17"/>
      <c r="B729" s="17"/>
      <c r="C729" s="17"/>
      <c r="D729" s="17"/>
      <c r="E729" s="17"/>
      <c r="F729" s="17"/>
      <c r="G729" s="49"/>
      <c r="H729" s="49"/>
      <c r="I729" s="49"/>
      <c r="J729" s="49"/>
      <c r="K729" s="49"/>
      <c r="L729" s="49"/>
      <c r="M729" s="49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 ht="12.75" x14ac:dyDescent="0.2">
      <c r="A730" s="17"/>
      <c r="B730" s="17"/>
      <c r="C730" s="17"/>
      <c r="D730" s="17"/>
      <c r="E730" s="17"/>
      <c r="F730" s="17"/>
      <c r="G730" s="49"/>
      <c r="H730" s="49"/>
      <c r="I730" s="49"/>
      <c r="J730" s="49"/>
      <c r="K730" s="49"/>
      <c r="L730" s="49"/>
      <c r="M730" s="49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 ht="12.75" x14ac:dyDescent="0.2">
      <c r="A731" s="17"/>
      <c r="B731" s="17"/>
      <c r="C731" s="17"/>
      <c r="D731" s="17"/>
      <c r="E731" s="17"/>
      <c r="F731" s="17"/>
      <c r="G731" s="49"/>
      <c r="H731" s="49"/>
      <c r="I731" s="49"/>
      <c r="J731" s="49"/>
      <c r="K731" s="49"/>
      <c r="L731" s="49"/>
      <c r="M731" s="49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 ht="12.75" x14ac:dyDescent="0.2">
      <c r="A732" s="17"/>
      <c r="B732" s="17"/>
      <c r="C732" s="17"/>
      <c r="D732" s="17"/>
      <c r="E732" s="17"/>
      <c r="F732" s="17"/>
      <c r="G732" s="49"/>
      <c r="H732" s="49"/>
      <c r="I732" s="49"/>
      <c r="J732" s="49"/>
      <c r="K732" s="49"/>
      <c r="L732" s="49"/>
      <c r="M732" s="49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 ht="12.75" x14ac:dyDescent="0.2">
      <c r="A733" s="17"/>
      <c r="B733" s="17"/>
      <c r="C733" s="17"/>
      <c r="D733" s="17"/>
      <c r="E733" s="17"/>
      <c r="F733" s="17"/>
      <c r="G733" s="49"/>
      <c r="H733" s="49"/>
      <c r="I733" s="49"/>
      <c r="J733" s="49"/>
      <c r="K733" s="49"/>
      <c r="L733" s="49"/>
      <c r="M733" s="49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 ht="12.75" x14ac:dyDescent="0.2">
      <c r="A734" s="17"/>
      <c r="B734" s="17"/>
      <c r="C734" s="17"/>
      <c r="D734" s="17"/>
      <c r="E734" s="17"/>
      <c r="F734" s="17"/>
      <c r="G734" s="49"/>
      <c r="H734" s="49"/>
      <c r="I734" s="49"/>
      <c r="J734" s="49"/>
      <c r="K734" s="49"/>
      <c r="L734" s="49"/>
      <c r="M734" s="49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 ht="12.75" x14ac:dyDescent="0.2">
      <c r="A735" s="17"/>
      <c r="B735" s="17"/>
      <c r="C735" s="17"/>
      <c r="D735" s="17"/>
      <c r="E735" s="17"/>
      <c r="F735" s="17"/>
      <c r="G735" s="49"/>
      <c r="H735" s="49"/>
      <c r="I735" s="49"/>
      <c r="J735" s="49"/>
      <c r="K735" s="49"/>
      <c r="L735" s="49"/>
      <c r="M735" s="49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 ht="12.75" x14ac:dyDescent="0.2">
      <c r="A736" s="17"/>
      <c r="B736" s="17"/>
      <c r="C736" s="17"/>
      <c r="D736" s="17"/>
      <c r="E736" s="17"/>
      <c r="F736" s="17"/>
      <c r="G736" s="49"/>
      <c r="H736" s="49"/>
      <c r="I736" s="49"/>
      <c r="J736" s="49"/>
      <c r="K736" s="49"/>
      <c r="L736" s="49"/>
      <c r="M736" s="49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 ht="12.75" x14ac:dyDescent="0.2">
      <c r="A737" s="17"/>
      <c r="B737" s="17"/>
      <c r="C737" s="17"/>
      <c r="D737" s="17"/>
      <c r="E737" s="17"/>
      <c r="F737" s="17"/>
      <c r="G737" s="49"/>
      <c r="H737" s="49"/>
      <c r="I737" s="49"/>
      <c r="J737" s="49"/>
      <c r="K737" s="49"/>
      <c r="L737" s="49"/>
      <c r="M737" s="49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 ht="12.75" x14ac:dyDescent="0.2">
      <c r="A738" s="17"/>
      <c r="B738" s="17"/>
      <c r="C738" s="17"/>
      <c r="D738" s="17"/>
      <c r="E738" s="17"/>
      <c r="F738" s="17"/>
      <c r="G738" s="49"/>
      <c r="H738" s="49"/>
      <c r="I738" s="49"/>
      <c r="J738" s="49"/>
      <c r="K738" s="49"/>
      <c r="L738" s="49"/>
      <c r="M738" s="49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 ht="12.75" x14ac:dyDescent="0.2">
      <c r="A739" s="17"/>
      <c r="B739" s="17"/>
      <c r="C739" s="17"/>
      <c r="D739" s="17"/>
      <c r="E739" s="17"/>
      <c r="F739" s="17"/>
      <c r="G739" s="49"/>
      <c r="H739" s="49"/>
      <c r="I739" s="49"/>
      <c r="J739" s="49"/>
      <c r="K739" s="49"/>
      <c r="L739" s="49"/>
      <c r="M739" s="49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 ht="12.75" x14ac:dyDescent="0.2">
      <c r="A740" s="17"/>
      <c r="B740" s="17"/>
      <c r="C740" s="17"/>
      <c r="D740" s="17"/>
      <c r="E740" s="17"/>
      <c r="F740" s="17"/>
      <c r="G740" s="49"/>
      <c r="H740" s="49"/>
      <c r="I740" s="49"/>
      <c r="J740" s="49"/>
      <c r="K740" s="49"/>
      <c r="L740" s="49"/>
      <c r="M740" s="49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 ht="12.75" x14ac:dyDescent="0.2">
      <c r="A741" s="17"/>
      <c r="B741" s="17"/>
      <c r="C741" s="17"/>
      <c r="D741" s="17"/>
      <c r="E741" s="17"/>
      <c r="F741" s="17"/>
      <c r="G741" s="49"/>
      <c r="H741" s="49"/>
      <c r="I741" s="49"/>
      <c r="J741" s="49"/>
      <c r="K741" s="49"/>
      <c r="L741" s="49"/>
      <c r="M741" s="49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 ht="12.75" x14ac:dyDescent="0.2">
      <c r="A742" s="17"/>
      <c r="B742" s="17"/>
      <c r="C742" s="17"/>
      <c r="D742" s="17"/>
      <c r="E742" s="17"/>
      <c r="F742" s="17"/>
      <c r="G742" s="49"/>
      <c r="H742" s="49"/>
      <c r="I742" s="49"/>
      <c r="J742" s="49"/>
      <c r="K742" s="49"/>
      <c r="L742" s="49"/>
      <c r="M742" s="49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 ht="12.75" x14ac:dyDescent="0.2">
      <c r="A743" s="17"/>
      <c r="B743" s="17"/>
      <c r="C743" s="17"/>
      <c r="D743" s="17"/>
      <c r="E743" s="17"/>
      <c r="F743" s="17"/>
      <c r="G743" s="49"/>
      <c r="H743" s="49"/>
      <c r="I743" s="49"/>
      <c r="J743" s="49"/>
      <c r="K743" s="49"/>
      <c r="L743" s="49"/>
      <c r="M743" s="49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 ht="12.75" x14ac:dyDescent="0.2">
      <c r="A744" s="17"/>
      <c r="B744" s="17"/>
      <c r="C744" s="17"/>
      <c r="D744" s="17"/>
      <c r="E744" s="17"/>
      <c r="F744" s="17"/>
      <c r="G744" s="49"/>
      <c r="H744" s="49"/>
      <c r="I744" s="49"/>
      <c r="J744" s="49"/>
      <c r="K744" s="49"/>
      <c r="L744" s="49"/>
      <c r="M744" s="49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 ht="12.75" x14ac:dyDescent="0.2">
      <c r="A745" s="17"/>
      <c r="B745" s="17"/>
      <c r="C745" s="17"/>
      <c r="D745" s="17"/>
      <c r="E745" s="17"/>
      <c r="F745" s="17"/>
      <c r="G745" s="49"/>
      <c r="H745" s="49"/>
      <c r="I745" s="49"/>
      <c r="J745" s="49"/>
      <c r="K745" s="49"/>
      <c r="L745" s="49"/>
      <c r="M745" s="49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 ht="12.75" x14ac:dyDescent="0.2">
      <c r="A746" s="17"/>
      <c r="B746" s="17"/>
      <c r="C746" s="17"/>
      <c r="D746" s="17"/>
      <c r="E746" s="17"/>
      <c r="F746" s="17"/>
      <c r="G746" s="49"/>
      <c r="H746" s="49"/>
      <c r="I746" s="49"/>
      <c r="J746" s="49"/>
      <c r="K746" s="49"/>
      <c r="L746" s="49"/>
      <c r="M746" s="49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 ht="12.75" x14ac:dyDescent="0.2">
      <c r="A747" s="17"/>
      <c r="B747" s="17"/>
      <c r="C747" s="17"/>
      <c r="D747" s="17"/>
      <c r="E747" s="17"/>
      <c r="F747" s="17"/>
      <c r="G747" s="49"/>
      <c r="H747" s="49"/>
      <c r="I747" s="49"/>
      <c r="J747" s="49"/>
      <c r="K747" s="49"/>
      <c r="L747" s="49"/>
      <c r="M747" s="49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 ht="12.75" x14ac:dyDescent="0.2">
      <c r="A748" s="17"/>
      <c r="B748" s="17"/>
      <c r="C748" s="17"/>
      <c r="D748" s="17"/>
      <c r="E748" s="17"/>
      <c r="F748" s="17"/>
      <c r="G748" s="49"/>
      <c r="H748" s="49"/>
      <c r="I748" s="49"/>
      <c r="J748" s="49"/>
      <c r="K748" s="49"/>
      <c r="L748" s="49"/>
      <c r="M748" s="49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 ht="12.75" x14ac:dyDescent="0.2">
      <c r="A749" s="17"/>
      <c r="B749" s="17"/>
      <c r="C749" s="17"/>
      <c r="D749" s="17"/>
      <c r="E749" s="17"/>
      <c r="F749" s="17"/>
      <c r="G749" s="49"/>
      <c r="H749" s="49"/>
      <c r="I749" s="49"/>
      <c r="J749" s="49"/>
      <c r="K749" s="49"/>
      <c r="L749" s="49"/>
      <c r="M749" s="49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 ht="12.75" x14ac:dyDescent="0.2">
      <c r="A750" s="17"/>
      <c r="B750" s="17"/>
      <c r="C750" s="17"/>
      <c r="D750" s="17"/>
      <c r="E750" s="17"/>
      <c r="F750" s="17"/>
      <c r="G750" s="49"/>
      <c r="H750" s="49"/>
      <c r="I750" s="49"/>
      <c r="J750" s="49"/>
      <c r="K750" s="49"/>
      <c r="L750" s="49"/>
      <c r="M750" s="49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 ht="12.75" x14ac:dyDescent="0.2">
      <c r="A751" s="17"/>
      <c r="B751" s="17"/>
      <c r="C751" s="17"/>
      <c r="D751" s="17"/>
      <c r="E751" s="17"/>
      <c r="F751" s="17"/>
      <c r="G751" s="49"/>
      <c r="H751" s="49"/>
      <c r="I751" s="49"/>
      <c r="J751" s="49"/>
      <c r="K751" s="49"/>
      <c r="L751" s="49"/>
      <c r="M751" s="49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 ht="12.75" x14ac:dyDescent="0.2">
      <c r="A752" s="17"/>
      <c r="B752" s="17"/>
      <c r="C752" s="17"/>
      <c r="D752" s="17"/>
      <c r="E752" s="17"/>
      <c r="F752" s="17"/>
      <c r="G752" s="49"/>
      <c r="H752" s="49"/>
      <c r="I752" s="49"/>
      <c r="J752" s="49"/>
      <c r="K752" s="49"/>
      <c r="L752" s="49"/>
      <c r="M752" s="49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 ht="12.75" x14ac:dyDescent="0.2">
      <c r="A753" s="17"/>
      <c r="B753" s="17"/>
      <c r="C753" s="17"/>
      <c r="D753" s="17"/>
      <c r="E753" s="17"/>
      <c r="F753" s="17"/>
      <c r="G753" s="49"/>
      <c r="H753" s="49"/>
      <c r="I753" s="49"/>
      <c r="J753" s="49"/>
      <c r="K753" s="49"/>
      <c r="L753" s="49"/>
      <c r="M753" s="49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 ht="12.75" x14ac:dyDescent="0.2">
      <c r="A754" s="17"/>
      <c r="B754" s="17"/>
      <c r="C754" s="17"/>
      <c r="D754" s="17"/>
      <c r="E754" s="17"/>
      <c r="F754" s="17"/>
      <c r="G754" s="49"/>
      <c r="H754" s="49"/>
      <c r="I754" s="49"/>
      <c r="J754" s="49"/>
      <c r="K754" s="49"/>
      <c r="L754" s="49"/>
      <c r="M754" s="49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 ht="12.75" x14ac:dyDescent="0.2">
      <c r="A755" s="17"/>
      <c r="B755" s="17"/>
      <c r="C755" s="17"/>
      <c r="D755" s="17"/>
      <c r="E755" s="17"/>
      <c r="F755" s="17"/>
      <c r="G755" s="49"/>
      <c r="H755" s="49"/>
      <c r="I755" s="49"/>
      <c r="J755" s="49"/>
      <c r="K755" s="49"/>
      <c r="L755" s="49"/>
      <c r="M755" s="49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 ht="12.75" x14ac:dyDescent="0.2">
      <c r="A756" s="17"/>
      <c r="B756" s="17"/>
      <c r="C756" s="17"/>
      <c r="D756" s="17"/>
      <c r="E756" s="17"/>
      <c r="F756" s="17"/>
      <c r="G756" s="49"/>
      <c r="H756" s="49"/>
      <c r="I756" s="49"/>
      <c r="J756" s="49"/>
      <c r="K756" s="49"/>
      <c r="L756" s="49"/>
      <c r="M756" s="49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 ht="12.75" x14ac:dyDescent="0.2">
      <c r="A757" s="17"/>
      <c r="B757" s="17"/>
      <c r="C757" s="17"/>
      <c r="D757" s="17"/>
      <c r="E757" s="17"/>
      <c r="F757" s="17"/>
      <c r="G757" s="49"/>
      <c r="H757" s="49"/>
      <c r="I757" s="49"/>
      <c r="J757" s="49"/>
      <c r="K757" s="49"/>
      <c r="L757" s="49"/>
      <c r="M757" s="49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 ht="12.75" x14ac:dyDescent="0.2">
      <c r="A758" s="17"/>
      <c r="B758" s="17"/>
      <c r="C758" s="17"/>
      <c r="D758" s="17"/>
      <c r="E758" s="17"/>
      <c r="F758" s="17"/>
      <c r="G758" s="49"/>
      <c r="H758" s="49"/>
      <c r="I758" s="49"/>
      <c r="J758" s="49"/>
      <c r="K758" s="49"/>
      <c r="L758" s="49"/>
      <c r="M758" s="49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 ht="12.75" x14ac:dyDescent="0.2">
      <c r="A759" s="17"/>
      <c r="B759" s="17"/>
      <c r="C759" s="17"/>
      <c r="D759" s="17"/>
      <c r="E759" s="17"/>
      <c r="F759" s="17"/>
      <c r="G759" s="49"/>
      <c r="H759" s="49"/>
      <c r="I759" s="49"/>
      <c r="J759" s="49"/>
      <c r="K759" s="49"/>
      <c r="L759" s="49"/>
      <c r="M759" s="49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 ht="12.75" x14ac:dyDescent="0.2">
      <c r="A760" s="17"/>
      <c r="B760" s="17"/>
      <c r="C760" s="17"/>
      <c r="D760" s="17"/>
      <c r="E760" s="17"/>
      <c r="F760" s="17"/>
      <c r="G760" s="49"/>
      <c r="H760" s="49"/>
      <c r="I760" s="49"/>
      <c r="J760" s="49"/>
      <c r="K760" s="49"/>
      <c r="L760" s="49"/>
      <c r="M760" s="49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 ht="12.75" x14ac:dyDescent="0.2">
      <c r="A761" s="17"/>
      <c r="B761" s="17"/>
      <c r="C761" s="17"/>
      <c r="D761" s="17"/>
      <c r="E761" s="17"/>
      <c r="F761" s="17"/>
      <c r="G761" s="49"/>
      <c r="H761" s="49"/>
      <c r="I761" s="49"/>
      <c r="J761" s="49"/>
      <c r="K761" s="49"/>
      <c r="L761" s="49"/>
      <c r="M761" s="49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 ht="12.75" x14ac:dyDescent="0.2">
      <c r="A762" s="17"/>
      <c r="B762" s="17"/>
      <c r="C762" s="17"/>
      <c r="D762" s="17"/>
      <c r="E762" s="17"/>
      <c r="F762" s="17"/>
      <c r="G762" s="49"/>
      <c r="H762" s="49"/>
      <c r="I762" s="49"/>
      <c r="J762" s="49"/>
      <c r="K762" s="49"/>
      <c r="L762" s="49"/>
      <c r="M762" s="49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 ht="12.75" x14ac:dyDescent="0.2">
      <c r="A763" s="17"/>
      <c r="B763" s="17"/>
      <c r="C763" s="17"/>
      <c r="D763" s="17"/>
      <c r="E763" s="17"/>
      <c r="F763" s="17"/>
      <c r="G763" s="49"/>
      <c r="H763" s="49"/>
      <c r="I763" s="49"/>
      <c r="J763" s="49"/>
      <c r="K763" s="49"/>
      <c r="L763" s="49"/>
      <c r="M763" s="49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 ht="12.75" x14ac:dyDescent="0.2">
      <c r="A764" s="17"/>
      <c r="B764" s="17"/>
      <c r="C764" s="17"/>
      <c r="D764" s="17"/>
      <c r="E764" s="17"/>
      <c r="F764" s="17"/>
      <c r="G764" s="49"/>
      <c r="H764" s="49"/>
      <c r="I764" s="49"/>
      <c r="J764" s="49"/>
      <c r="K764" s="49"/>
      <c r="L764" s="49"/>
      <c r="M764" s="49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 ht="12.75" x14ac:dyDescent="0.2">
      <c r="A765" s="17"/>
      <c r="B765" s="17"/>
      <c r="C765" s="17"/>
      <c r="D765" s="17"/>
      <c r="E765" s="17"/>
      <c r="F765" s="17"/>
      <c r="G765" s="49"/>
      <c r="H765" s="49"/>
      <c r="I765" s="49"/>
      <c r="J765" s="49"/>
      <c r="K765" s="49"/>
      <c r="L765" s="49"/>
      <c r="M765" s="49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 ht="12.75" x14ac:dyDescent="0.2">
      <c r="A766" s="17"/>
      <c r="B766" s="17"/>
      <c r="C766" s="17"/>
      <c r="D766" s="17"/>
      <c r="E766" s="17"/>
      <c r="F766" s="17"/>
      <c r="G766" s="49"/>
      <c r="H766" s="49"/>
      <c r="I766" s="49"/>
      <c r="J766" s="49"/>
      <c r="K766" s="49"/>
      <c r="L766" s="49"/>
      <c r="M766" s="49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 ht="12.75" x14ac:dyDescent="0.2">
      <c r="A767" s="17"/>
      <c r="B767" s="17"/>
      <c r="C767" s="17"/>
      <c r="D767" s="17"/>
      <c r="E767" s="17"/>
      <c r="F767" s="17"/>
      <c r="G767" s="49"/>
      <c r="H767" s="49"/>
      <c r="I767" s="49"/>
      <c r="J767" s="49"/>
      <c r="K767" s="49"/>
      <c r="L767" s="49"/>
      <c r="M767" s="49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 ht="12.75" x14ac:dyDescent="0.2">
      <c r="A768" s="17"/>
      <c r="B768" s="17"/>
      <c r="C768" s="17"/>
      <c r="D768" s="17"/>
      <c r="E768" s="17"/>
      <c r="F768" s="17"/>
      <c r="G768" s="49"/>
      <c r="H768" s="49"/>
      <c r="I768" s="49"/>
      <c r="J768" s="49"/>
      <c r="K768" s="49"/>
      <c r="L768" s="49"/>
      <c r="M768" s="49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 ht="12.75" x14ac:dyDescent="0.2">
      <c r="A769" s="17"/>
      <c r="B769" s="17"/>
      <c r="C769" s="17"/>
      <c r="D769" s="17"/>
      <c r="E769" s="17"/>
      <c r="F769" s="17"/>
      <c r="G769" s="49"/>
      <c r="H769" s="49"/>
      <c r="I769" s="49"/>
      <c r="J769" s="49"/>
      <c r="K769" s="49"/>
      <c r="L769" s="49"/>
      <c r="M769" s="49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 ht="12.75" x14ac:dyDescent="0.2">
      <c r="A770" s="17"/>
      <c r="B770" s="17"/>
      <c r="C770" s="17"/>
      <c r="D770" s="17"/>
      <c r="E770" s="17"/>
      <c r="F770" s="17"/>
      <c r="G770" s="49"/>
      <c r="H770" s="49"/>
      <c r="I770" s="49"/>
      <c r="J770" s="49"/>
      <c r="K770" s="49"/>
      <c r="L770" s="49"/>
      <c r="M770" s="49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 ht="12.75" x14ac:dyDescent="0.2">
      <c r="A771" s="17"/>
      <c r="B771" s="17"/>
      <c r="C771" s="17"/>
      <c r="D771" s="17"/>
      <c r="E771" s="17"/>
      <c r="F771" s="17"/>
      <c r="G771" s="49"/>
      <c r="H771" s="49"/>
      <c r="I771" s="49"/>
      <c r="J771" s="49"/>
      <c r="K771" s="49"/>
      <c r="L771" s="49"/>
      <c r="M771" s="49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 ht="12.75" x14ac:dyDescent="0.2">
      <c r="A772" s="17"/>
      <c r="B772" s="17"/>
      <c r="C772" s="17"/>
      <c r="D772" s="17"/>
      <c r="E772" s="17"/>
      <c r="F772" s="17"/>
      <c r="G772" s="49"/>
      <c r="H772" s="49"/>
      <c r="I772" s="49"/>
      <c r="J772" s="49"/>
      <c r="K772" s="49"/>
      <c r="L772" s="49"/>
      <c r="M772" s="49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 ht="12.75" x14ac:dyDescent="0.2">
      <c r="A773" s="17"/>
      <c r="B773" s="17"/>
      <c r="C773" s="17"/>
      <c r="D773" s="17"/>
      <c r="E773" s="17"/>
      <c r="F773" s="17"/>
      <c r="G773" s="49"/>
      <c r="H773" s="49"/>
      <c r="I773" s="49"/>
      <c r="J773" s="49"/>
      <c r="K773" s="49"/>
      <c r="L773" s="49"/>
      <c r="M773" s="49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 ht="12.75" x14ac:dyDescent="0.2">
      <c r="A774" s="17"/>
      <c r="B774" s="17"/>
      <c r="C774" s="17"/>
      <c r="D774" s="17"/>
      <c r="E774" s="17"/>
      <c r="F774" s="17"/>
      <c r="G774" s="49"/>
      <c r="H774" s="49"/>
      <c r="I774" s="49"/>
      <c r="J774" s="49"/>
      <c r="K774" s="49"/>
      <c r="L774" s="49"/>
      <c r="M774" s="49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 ht="12.75" x14ac:dyDescent="0.2">
      <c r="A775" s="17"/>
      <c r="B775" s="17"/>
      <c r="C775" s="17"/>
      <c r="D775" s="17"/>
      <c r="E775" s="17"/>
      <c r="F775" s="17"/>
      <c r="G775" s="49"/>
      <c r="H775" s="49"/>
      <c r="I775" s="49"/>
      <c r="J775" s="49"/>
      <c r="K775" s="49"/>
      <c r="L775" s="49"/>
      <c r="M775" s="49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 ht="12.75" x14ac:dyDescent="0.2">
      <c r="A776" s="17"/>
      <c r="B776" s="17"/>
      <c r="C776" s="17"/>
      <c r="D776" s="17"/>
      <c r="E776" s="17"/>
      <c r="F776" s="17"/>
      <c r="G776" s="49"/>
      <c r="H776" s="49"/>
      <c r="I776" s="49"/>
      <c r="J776" s="49"/>
      <c r="K776" s="49"/>
      <c r="L776" s="49"/>
      <c r="M776" s="49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 ht="12.75" x14ac:dyDescent="0.2">
      <c r="A777" s="17"/>
      <c r="B777" s="17"/>
      <c r="C777" s="17"/>
      <c r="D777" s="17"/>
      <c r="E777" s="17"/>
      <c r="F777" s="17"/>
      <c r="G777" s="49"/>
      <c r="H777" s="49"/>
      <c r="I777" s="49"/>
      <c r="J777" s="49"/>
      <c r="K777" s="49"/>
      <c r="L777" s="49"/>
      <c r="M777" s="49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 ht="12.75" x14ac:dyDescent="0.2">
      <c r="A778" s="17"/>
      <c r="B778" s="17"/>
      <c r="C778" s="17"/>
      <c r="D778" s="17"/>
      <c r="E778" s="17"/>
      <c r="F778" s="17"/>
      <c r="G778" s="49"/>
      <c r="H778" s="49"/>
      <c r="I778" s="49"/>
      <c r="J778" s="49"/>
      <c r="K778" s="49"/>
      <c r="L778" s="49"/>
      <c r="M778" s="49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 ht="12.75" x14ac:dyDescent="0.2">
      <c r="A779" s="17"/>
      <c r="B779" s="17"/>
      <c r="C779" s="17"/>
      <c r="D779" s="17"/>
      <c r="E779" s="17"/>
      <c r="F779" s="17"/>
      <c r="G779" s="49"/>
      <c r="H779" s="49"/>
      <c r="I779" s="49"/>
      <c r="J779" s="49"/>
      <c r="K779" s="49"/>
      <c r="L779" s="49"/>
      <c r="M779" s="49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 ht="12.75" x14ac:dyDescent="0.2">
      <c r="A780" s="17"/>
      <c r="B780" s="17"/>
      <c r="C780" s="17"/>
      <c r="D780" s="17"/>
      <c r="E780" s="17"/>
      <c r="F780" s="17"/>
      <c r="G780" s="49"/>
      <c r="H780" s="49"/>
      <c r="I780" s="49"/>
      <c r="J780" s="49"/>
      <c r="K780" s="49"/>
      <c r="L780" s="49"/>
      <c r="M780" s="49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 ht="12.75" x14ac:dyDescent="0.2">
      <c r="A781" s="17"/>
      <c r="B781" s="17"/>
      <c r="C781" s="17"/>
      <c r="D781" s="17"/>
      <c r="E781" s="17"/>
      <c r="F781" s="17"/>
      <c r="G781" s="49"/>
      <c r="H781" s="49"/>
      <c r="I781" s="49"/>
      <c r="J781" s="49"/>
      <c r="K781" s="49"/>
      <c r="L781" s="49"/>
      <c r="M781" s="49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 ht="12.75" x14ac:dyDescent="0.2">
      <c r="A782" s="17"/>
      <c r="B782" s="17"/>
      <c r="C782" s="17"/>
      <c r="D782" s="17"/>
      <c r="E782" s="17"/>
      <c r="F782" s="17"/>
      <c r="G782" s="49"/>
      <c r="H782" s="49"/>
      <c r="I782" s="49"/>
      <c r="J782" s="49"/>
      <c r="K782" s="49"/>
      <c r="L782" s="49"/>
      <c r="M782" s="49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 ht="12.75" x14ac:dyDescent="0.2">
      <c r="A783" s="17"/>
      <c r="B783" s="17"/>
      <c r="C783" s="17"/>
      <c r="D783" s="17"/>
      <c r="E783" s="17"/>
      <c r="F783" s="17"/>
      <c r="G783" s="49"/>
      <c r="H783" s="49"/>
      <c r="I783" s="49"/>
      <c r="J783" s="49"/>
      <c r="K783" s="49"/>
      <c r="L783" s="49"/>
      <c r="M783" s="49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 ht="12.75" x14ac:dyDescent="0.2">
      <c r="A784" s="17"/>
      <c r="B784" s="17"/>
      <c r="C784" s="17"/>
      <c r="D784" s="17"/>
      <c r="E784" s="17"/>
      <c r="F784" s="17"/>
      <c r="G784" s="49"/>
      <c r="H784" s="49"/>
      <c r="I784" s="49"/>
      <c r="J784" s="49"/>
      <c r="K784" s="49"/>
      <c r="L784" s="49"/>
      <c r="M784" s="49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 ht="12.75" x14ac:dyDescent="0.2">
      <c r="A785" s="17"/>
      <c r="B785" s="17"/>
      <c r="C785" s="17"/>
      <c r="D785" s="17"/>
      <c r="E785" s="17"/>
      <c r="F785" s="17"/>
      <c r="G785" s="49"/>
      <c r="H785" s="49"/>
      <c r="I785" s="49"/>
      <c r="J785" s="49"/>
      <c r="K785" s="49"/>
      <c r="L785" s="49"/>
      <c r="M785" s="49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 ht="12.75" x14ac:dyDescent="0.2">
      <c r="A786" s="17"/>
      <c r="B786" s="17"/>
      <c r="C786" s="17"/>
      <c r="D786" s="17"/>
      <c r="E786" s="17"/>
      <c r="F786" s="17"/>
      <c r="G786" s="49"/>
      <c r="H786" s="49"/>
      <c r="I786" s="49"/>
      <c r="J786" s="49"/>
      <c r="K786" s="49"/>
      <c r="L786" s="49"/>
      <c r="M786" s="49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 ht="12.75" x14ac:dyDescent="0.2">
      <c r="A787" s="17"/>
      <c r="B787" s="17"/>
      <c r="C787" s="17"/>
      <c r="D787" s="17"/>
      <c r="E787" s="17"/>
      <c r="F787" s="17"/>
      <c r="G787" s="49"/>
      <c r="H787" s="49"/>
      <c r="I787" s="49"/>
      <c r="J787" s="49"/>
      <c r="K787" s="49"/>
      <c r="L787" s="49"/>
      <c r="M787" s="49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 ht="12.75" x14ac:dyDescent="0.2">
      <c r="A788" s="17"/>
      <c r="B788" s="17"/>
      <c r="C788" s="17"/>
      <c r="D788" s="17"/>
      <c r="E788" s="17"/>
      <c r="F788" s="17"/>
      <c r="G788" s="49"/>
      <c r="H788" s="49"/>
      <c r="I788" s="49"/>
      <c r="J788" s="49"/>
      <c r="K788" s="49"/>
      <c r="L788" s="49"/>
      <c r="M788" s="49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 ht="12.75" x14ac:dyDescent="0.2">
      <c r="A789" s="17"/>
      <c r="B789" s="17"/>
      <c r="C789" s="17"/>
      <c r="D789" s="17"/>
      <c r="E789" s="17"/>
      <c r="F789" s="17"/>
      <c r="G789" s="49"/>
      <c r="H789" s="49"/>
      <c r="I789" s="49"/>
      <c r="J789" s="49"/>
      <c r="K789" s="49"/>
      <c r="L789" s="49"/>
      <c r="M789" s="49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 ht="12.75" x14ac:dyDescent="0.2">
      <c r="A790" s="17"/>
      <c r="B790" s="17"/>
      <c r="C790" s="17"/>
      <c r="D790" s="17"/>
      <c r="E790" s="17"/>
      <c r="F790" s="17"/>
      <c r="G790" s="49"/>
      <c r="H790" s="49"/>
      <c r="I790" s="49"/>
      <c r="J790" s="49"/>
      <c r="K790" s="49"/>
      <c r="L790" s="49"/>
      <c r="M790" s="49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 ht="12.75" x14ac:dyDescent="0.2">
      <c r="A791" s="17"/>
      <c r="B791" s="17"/>
      <c r="C791" s="17"/>
      <c r="D791" s="17"/>
      <c r="E791" s="17"/>
      <c r="F791" s="17"/>
      <c r="G791" s="49"/>
      <c r="H791" s="49"/>
      <c r="I791" s="49"/>
      <c r="J791" s="49"/>
      <c r="K791" s="49"/>
      <c r="L791" s="49"/>
      <c r="M791" s="49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 ht="12.75" x14ac:dyDescent="0.2">
      <c r="A792" s="17"/>
      <c r="B792" s="17"/>
      <c r="C792" s="17"/>
      <c r="D792" s="17"/>
      <c r="E792" s="17"/>
      <c r="F792" s="17"/>
      <c r="G792" s="49"/>
      <c r="H792" s="49"/>
      <c r="I792" s="49"/>
      <c r="J792" s="49"/>
      <c r="K792" s="49"/>
      <c r="L792" s="49"/>
      <c r="M792" s="49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 ht="12.75" x14ac:dyDescent="0.2">
      <c r="A793" s="17"/>
      <c r="B793" s="17"/>
      <c r="C793" s="17"/>
      <c r="D793" s="17"/>
      <c r="E793" s="17"/>
      <c r="F793" s="17"/>
      <c r="G793" s="49"/>
      <c r="H793" s="49"/>
      <c r="I793" s="49"/>
      <c r="J793" s="49"/>
      <c r="K793" s="49"/>
      <c r="L793" s="49"/>
      <c r="M793" s="49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 ht="12.75" x14ac:dyDescent="0.2">
      <c r="A794" s="17"/>
      <c r="B794" s="17"/>
      <c r="C794" s="17"/>
      <c r="D794" s="17"/>
      <c r="E794" s="17"/>
      <c r="F794" s="17"/>
      <c r="G794" s="49"/>
      <c r="H794" s="49"/>
      <c r="I794" s="49"/>
      <c r="J794" s="49"/>
      <c r="K794" s="49"/>
      <c r="L794" s="49"/>
      <c r="M794" s="49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 ht="12.75" x14ac:dyDescent="0.2">
      <c r="A795" s="17"/>
      <c r="B795" s="17"/>
      <c r="C795" s="17"/>
      <c r="D795" s="17"/>
      <c r="E795" s="17"/>
      <c r="F795" s="17"/>
      <c r="G795" s="49"/>
      <c r="H795" s="49"/>
      <c r="I795" s="49"/>
      <c r="J795" s="49"/>
      <c r="K795" s="49"/>
      <c r="L795" s="49"/>
      <c r="M795" s="49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 ht="12.75" x14ac:dyDescent="0.2">
      <c r="A796" s="17"/>
      <c r="B796" s="17"/>
      <c r="C796" s="17"/>
      <c r="D796" s="17"/>
      <c r="E796" s="17"/>
      <c r="F796" s="17"/>
      <c r="G796" s="49"/>
      <c r="H796" s="49"/>
      <c r="I796" s="49"/>
      <c r="J796" s="49"/>
      <c r="K796" s="49"/>
      <c r="L796" s="49"/>
      <c r="M796" s="49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 ht="12.75" x14ac:dyDescent="0.2">
      <c r="A797" s="17"/>
      <c r="B797" s="17"/>
      <c r="C797" s="17"/>
      <c r="D797" s="17"/>
      <c r="E797" s="17"/>
      <c r="F797" s="17"/>
      <c r="G797" s="49"/>
      <c r="H797" s="49"/>
      <c r="I797" s="49"/>
      <c r="J797" s="49"/>
      <c r="K797" s="49"/>
      <c r="L797" s="49"/>
      <c r="M797" s="49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 ht="12.75" x14ac:dyDescent="0.2">
      <c r="A798" s="17"/>
      <c r="B798" s="17"/>
      <c r="C798" s="17"/>
      <c r="D798" s="17"/>
      <c r="E798" s="17"/>
      <c r="F798" s="17"/>
      <c r="G798" s="49"/>
      <c r="H798" s="49"/>
      <c r="I798" s="49"/>
      <c r="J798" s="49"/>
      <c r="K798" s="49"/>
      <c r="L798" s="49"/>
      <c r="M798" s="49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 ht="12.75" x14ac:dyDescent="0.2">
      <c r="A799" s="17"/>
      <c r="B799" s="17"/>
      <c r="C799" s="17"/>
      <c r="D799" s="17"/>
      <c r="E799" s="17"/>
      <c r="F799" s="17"/>
      <c r="G799" s="49"/>
      <c r="H799" s="49"/>
      <c r="I799" s="49"/>
      <c r="J799" s="49"/>
      <c r="K799" s="49"/>
      <c r="L799" s="49"/>
      <c r="M799" s="49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 ht="12.75" x14ac:dyDescent="0.2">
      <c r="A800" s="17"/>
      <c r="B800" s="17"/>
      <c r="C800" s="17"/>
      <c r="D800" s="17"/>
      <c r="E800" s="17"/>
      <c r="F800" s="17"/>
      <c r="G800" s="49"/>
      <c r="H800" s="49"/>
      <c r="I800" s="49"/>
      <c r="J800" s="49"/>
      <c r="K800" s="49"/>
      <c r="L800" s="49"/>
      <c r="M800" s="49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 ht="12.75" x14ac:dyDescent="0.2">
      <c r="A801" s="17"/>
      <c r="B801" s="17"/>
      <c r="C801" s="17"/>
      <c r="D801" s="17"/>
      <c r="E801" s="17"/>
      <c r="F801" s="17"/>
      <c r="G801" s="49"/>
      <c r="H801" s="49"/>
      <c r="I801" s="49"/>
      <c r="J801" s="49"/>
      <c r="K801" s="49"/>
      <c r="L801" s="49"/>
      <c r="M801" s="49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 ht="12.75" x14ac:dyDescent="0.2">
      <c r="A802" s="17"/>
      <c r="B802" s="17"/>
      <c r="C802" s="17"/>
      <c r="D802" s="17"/>
      <c r="E802" s="17"/>
      <c r="F802" s="17"/>
      <c r="G802" s="49"/>
      <c r="H802" s="49"/>
      <c r="I802" s="49"/>
      <c r="J802" s="49"/>
      <c r="K802" s="49"/>
      <c r="L802" s="49"/>
      <c r="M802" s="49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 ht="12.75" x14ac:dyDescent="0.2">
      <c r="A803" s="17"/>
      <c r="B803" s="17"/>
      <c r="C803" s="17"/>
      <c r="D803" s="17"/>
      <c r="E803" s="17"/>
      <c r="F803" s="17"/>
      <c r="G803" s="49"/>
      <c r="H803" s="49"/>
      <c r="I803" s="49"/>
      <c r="J803" s="49"/>
      <c r="K803" s="49"/>
      <c r="L803" s="49"/>
      <c r="M803" s="49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 ht="12.75" x14ac:dyDescent="0.2">
      <c r="A804" s="17"/>
      <c r="B804" s="17"/>
      <c r="C804" s="17"/>
      <c r="D804" s="17"/>
      <c r="E804" s="17"/>
      <c r="F804" s="17"/>
      <c r="G804" s="49"/>
      <c r="H804" s="49"/>
      <c r="I804" s="49"/>
      <c r="J804" s="49"/>
      <c r="K804" s="49"/>
      <c r="L804" s="49"/>
      <c r="M804" s="49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 ht="12.75" x14ac:dyDescent="0.2">
      <c r="A805" s="17"/>
      <c r="B805" s="17"/>
      <c r="C805" s="17"/>
      <c r="D805" s="17"/>
      <c r="E805" s="17"/>
      <c r="F805" s="17"/>
      <c r="G805" s="49"/>
      <c r="H805" s="49"/>
      <c r="I805" s="49"/>
      <c r="J805" s="49"/>
      <c r="K805" s="49"/>
      <c r="L805" s="49"/>
      <c r="M805" s="49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 ht="12.75" x14ac:dyDescent="0.2">
      <c r="A806" s="17"/>
      <c r="B806" s="17"/>
      <c r="C806" s="17"/>
      <c r="D806" s="17"/>
      <c r="E806" s="17"/>
      <c r="F806" s="17"/>
      <c r="G806" s="49"/>
      <c r="H806" s="49"/>
      <c r="I806" s="49"/>
      <c r="J806" s="49"/>
      <c r="K806" s="49"/>
      <c r="L806" s="49"/>
      <c r="M806" s="49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 ht="12.75" x14ac:dyDescent="0.2">
      <c r="A807" s="17"/>
      <c r="B807" s="17"/>
      <c r="C807" s="17"/>
      <c r="D807" s="17"/>
      <c r="E807" s="17"/>
      <c r="F807" s="17"/>
      <c r="G807" s="49"/>
      <c r="H807" s="49"/>
      <c r="I807" s="49"/>
      <c r="J807" s="49"/>
      <c r="K807" s="49"/>
      <c r="L807" s="49"/>
      <c r="M807" s="49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 ht="12.75" x14ac:dyDescent="0.2">
      <c r="A808" s="17"/>
      <c r="B808" s="17"/>
      <c r="C808" s="17"/>
      <c r="D808" s="17"/>
      <c r="E808" s="17"/>
      <c r="F808" s="17"/>
      <c r="G808" s="49"/>
      <c r="H808" s="49"/>
      <c r="I808" s="49"/>
      <c r="J808" s="49"/>
      <c r="K808" s="49"/>
      <c r="L808" s="49"/>
      <c r="M808" s="49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 ht="12.75" x14ac:dyDescent="0.2">
      <c r="A809" s="17"/>
      <c r="B809" s="17"/>
      <c r="C809" s="17"/>
      <c r="D809" s="17"/>
      <c r="E809" s="17"/>
      <c r="F809" s="17"/>
      <c r="G809" s="49"/>
      <c r="H809" s="49"/>
      <c r="I809" s="49"/>
      <c r="J809" s="49"/>
      <c r="K809" s="49"/>
      <c r="L809" s="49"/>
      <c r="M809" s="49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 ht="12.75" x14ac:dyDescent="0.2">
      <c r="A810" s="17"/>
      <c r="B810" s="17"/>
      <c r="C810" s="17"/>
      <c r="D810" s="17"/>
      <c r="E810" s="17"/>
      <c r="F810" s="17"/>
      <c r="G810" s="49"/>
      <c r="H810" s="49"/>
      <c r="I810" s="49"/>
      <c r="J810" s="49"/>
      <c r="K810" s="49"/>
      <c r="L810" s="49"/>
      <c r="M810" s="49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 ht="12.75" x14ac:dyDescent="0.2">
      <c r="A811" s="17"/>
      <c r="B811" s="17"/>
      <c r="C811" s="17"/>
      <c r="D811" s="17"/>
      <c r="E811" s="17"/>
      <c r="F811" s="17"/>
      <c r="G811" s="49"/>
      <c r="H811" s="49"/>
      <c r="I811" s="49"/>
      <c r="J811" s="49"/>
      <c r="K811" s="49"/>
      <c r="L811" s="49"/>
      <c r="M811" s="49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 ht="12.75" x14ac:dyDescent="0.2">
      <c r="A812" s="17"/>
      <c r="B812" s="17"/>
      <c r="C812" s="17"/>
      <c r="D812" s="17"/>
      <c r="E812" s="17"/>
      <c r="F812" s="17"/>
      <c r="G812" s="49"/>
      <c r="H812" s="49"/>
      <c r="I812" s="49"/>
      <c r="J812" s="49"/>
      <c r="K812" s="49"/>
      <c r="L812" s="49"/>
      <c r="M812" s="49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 ht="12.75" x14ac:dyDescent="0.2">
      <c r="A813" s="17"/>
      <c r="B813" s="17"/>
      <c r="C813" s="17"/>
      <c r="D813" s="17"/>
      <c r="E813" s="17"/>
      <c r="F813" s="17"/>
      <c r="G813" s="49"/>
      <c r="H813" s="49"/>
      <c r="I813" s="49"/>
      <c r="J813" s="49"/>
      <c r="K813" s="49"/>
      <c r="L813" s="49"/>
      <c r="M813" s="49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 ht="12.75" x14ac:dyDescent="0.2">
      <c r="A814" s="17"/>
      <c r="B814" s="17"/>
      <c r="C814" s="17"/>
      <c r="D814" s="17"/>
      <c r="E814" s="17"/>
      <c r="F814" s="17"/>
      <c r="G814" s="49"/>
      <c r="H814" s="49"/>
      <c r="I814" s="49"/>
      <c r="J814" s="49"/>
      <c r="K814" s="49"/>
      <c r="L814" s="49"/>
      <c r="M814" s="49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 ht="12.75" x14ac:dyDescent="0.2">
      <c r="A815" s="17"/>
      <c r="B815" s="17"/>
      <c r="C815" s="17"/>
      <c r="D815" s="17"/>
      <c r="E815" s="17"/>
      <c r="F815" s="17"/>
      <c r="G815" s="49"/>
      <c r="H815" s="49"/>
      <c r="I815" s="49"/>
      <c r="J815" s="49"/>
      <c r="K815" s="49"/>
      <c r="L815" s="49"/>
      <c r="M815" s="49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 ht="12.75" x14ac:dyDescent="0.2">
      <c r="A816" s="17"/>
      <c r="B816" s="17"/>
      <c r="C816" s="17"/>
      <c r="D816" s="17"/>
      <c r="E816" s="17"/>
      <c r="F816" s="17"/>
      <c r="G816" s="49"/>
      <c r="H816" s="49"/>
      <c r="I816" s="49"/>
      <c r="J816" s="49"/>
      <c r="K816" s="49"/>
      <c r="L816" s="49"/>
      <c r="M816" s="49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 ht="12.75" x14ac:dyDescent="0.2">
      <c r="A817" s="17"/>
      <c r="B817" s="17"/>
      <c r="C817" s="17"/>
      <c r="D817" s="17"/>
      <c r="E817" s="17"/>
      <c r="F817" s="17"/>
      <c r="G817" s="49"/>
      <c r="H817" s="49"/>
      <c r="I817" s="49"/>
      <c r="J817" s="49"/>
      <c r="K817" s="49"/>
      <c r="L817" s="49"/>
      <c r="M817" s="49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 ht="12.75" x14ac:dyDescent="0.2">
      <c r="A818" s="17"/>
      <c r="B818" s="17"/>
      <c r="C818" s="17"/>
      <c r="D818" s="17"/>
      <c r="E818" s="17"/>
      <c r="F818" s="17"/>
      <c r="G818" s="49"/>
      <c r="H818" s="49"/>
      <c r="I818" s="49"/>
      <c r="J818" s="49"/>
      <c r="K818" s="49"/>
      <c r="L818" s="49"/>
      <c r="M818" s="49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 ht="12.75" x14ac:dyDescent="0.2">
      <c r="A819" s="17"/>
      <c r="B819" s="17"/>
      <c r="C819" s="17"/>
      <c r="D819" s="17"/>
      <c r="E819" s="17"/>
      <c r="F819" s="17"/>
      <c r="G819" s="49"/>
      <c r="H819" s="49"/>
      <c r="I819" s="49"/>
      <c r="J819" s="49"/>
      <c r="K819" s="49"/>
      <c r="L819" s="49"/>
      <c r="M819" s="49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 ht="12.75" x14ac:dyDescent="0.2">
      <c r="A820" s="17"/>
      <c r="B820" s="17"/>
      <c r="C820" s="17"/>
      <c r="D820" s="17"/>
      <c r="E820" s="17"/>
      <c r="F820" s="17"/>
      <c r="G820" s="49"/>
      <c r="H820" s="49"/>
      <c r="I820" s="49"/>
      <c r="J820" s="49"/>
      <c r="K820" s="49"/>
      <c r="L820" s="49"/>
      <c r="M820" s="49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 ht="12.75" x14ac:dyDescent="0.2">
      <c r="A821" s="17"/>
      <c r="B821" s="17"/>
      <c r="C821" s="17"/>
      <c r="D821" s="17"/>
      <c r="E821" s="17"/>
      <c r="F821" s="17"/>
      <c r="G821" s="49"/>
      <c r="H821" s="49"/>
      <c r="I821" s="49"/>
      <c r="J821" s="49"/>
      <c r="K821" s="49"/>
      <c r="L821" s="49"/>
      <c r="M821" s="49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 ht="12.75" x14ac:dyDescent="0.2">
      <c r="A822" s="17"/>
      <c r="B822" s="17"/>
      <c r="C822" s="17"/>
      <c r="D822" s="17"/>
      <c r="E822" s="17"/>
      <c r="F822" s="17"/>
      <c r="G822" s="49"/>
      <c r="H822" s="49"/>
      <c r="I822" s="49"/>
      <c r="J822" s="49"/>
      <c r="K822" s="49"/>
      <c r="L822" s="49"/>
      <c r="M822" s="49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 ht="12.75" x14ac:dyDescent="0.2">
      <c r="A823" s="17"/>
      <c r="B823" s="17"/>
      <c r="C823" s="17"/>
      <c r="D823" s="17"/>
      <c r="E823" s="17"/>
      <c r="F823" s="17"/>
      <c r="G823" s="49"/>
      <c r="H823" s="49"/>
      <c r="I823" s="49"/>
      <c r="J823" s="49"/>
      <c r="K823" s="49"/>
      <c r="L823" s="49"/>
      <c r="M823" s="49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 ht="12.75" x14ac:dyDescent="0.2">
      <c r="A824" s="17"/>
      <c r="B824" s="17"/>
      <c r="C824" s="17"/>
      <c r="D824" s="17"/>
      <c r="E824" s="17"/>
      <c r="F824" s="17"/>
      <c r="G824" s="49"/>
      <c r="H824" s="49"/>
      <c r="I824" s="49"/>
      <c r="J824" s="49"/>
      <c r="K824" s="49"/>
      <c r="L824" s="49"/>
      <c r="M824" s="49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 ht="12.75" x14ac:dyDescent="0.2">
      <c r="A825" s="17"/>
      <c r="B825" s="17"/>
      <c r="C825" s="17"/>
      <c r="D825" s="17"/>
      <c r="E825" s="17"/>
      <c r="F825" s="17"/>
      <c r="G825" s="49"/>
      <c r="H825" s="49"/>
      <c r="I825" s="49"/>
      <c r="J825" s="49"/>
      <c r="K825" s="49"/>
      <c r="L825" s="49"/>
      <c r="M825" s="49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 ht="12.75" x14ac:dyDescent="0.2">
      <c r="A826" s="17"/>
      <c r="B826" s="17"/>
      <c r="C826" s="17"/>
      <c r="D826" s="17"/>
      <c r="E826" s="17"/>
      <c r="F826" s="17"/>
      <c r="G826" s="49"/>
      <c r="H826" s="49"/>
      <c r="I826" s="49"/>
      <c r="J826" s="49"/>
      <c r="K826" s="49"/>
      <c r="L826" s="49"/>
      <c r="M826" s="49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 ht="12.75" x14ac:dyDescent="0.2">
      <c r="A827" s="17"/>
      <c r="B827" s="17"/>
      <c r="C827" s="17"/>
      <c r="D827" s="17"/>
      <c r="E827" s="17"/>
      <c r="F827" s="17"/>
      <c r="G827" s="49"/>
      <c r="H827" s="49"/>
      <c r="I827" s="49"/>
      <c r="J827" s="49"/>
      <c r="K827" s="49"/>
      <c r="L827" s="49"/>
      <c r="M827" s="49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 ht="12.75" x14ac:dyDescent="0.2">
      <c r="A828" s="17"/>
      <c r="B828" s="17"/>
      <c r="C828" s="17"/>
      <c r="D828" s="17"/>
      <c r="E828" s="17"/>
      <c r="F828" s="17"/>
      <c r="G828" s="49"/>
      <c r="H828" s="49"/>
      <c r="I828" s="49"/>
      <c r="J828" s="49"/>
      <c r="K828" s="49"/>
      <c r="L828" s="49"/>
      <c r="M828" s="49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 ht="12.75" x14ac:dyDescent="0.2">
      <c r="A829" s="17"/>
      <c r="B829" s="17"/>
      <c r="C829" s="17"/>
      <c r="D829" s="17"/>
      <c r="E829" s="17"/>
      <c r="F829" s="17"/>
      <c r="G829" s="49"/>
      <c r="H829" s="49"/>
      <c r="I829" s="49"/>
      <c r="J829" s="49"/>
      <c r="K829" s="49"/>
      <c r="L829" s="49"/>
      <c r="M829" s="49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 ht="12.75" x14ac:dyDescent="0.2">
      <c r="A830" s="17"/>
      <c r="B830" s="17"/>
      <c r="C830" s="17"/>
      <c r="D830" s="17"/>
      <c r="E830" s="17"/>
      <c r="F830" s="17"/>
      <c r="G830" s="49"/>
      <c r="H830" s="49"/>
      <c r="I830" s="49"/>
      <c r="J830" s="49"/>
      <c r="K830" s="49"/>
      <c r="L830" s="49"/>
      <c r="M830" s="49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 ht="12.75" x14ac:dyDescent="0.2">
      <c r="A831" s="17"/>
      <c r="B831" s="17"/>
      <c r="C831" s="17"/>
      <c r="D831" s="17"/>
      <c r="E831" s="17"/>
      <c r="F831" s="17"/>
      <c r="G831" s="49"/>
      <c r="H831" s="49"/>
      <c r="I831" s="49"/>
      <c r="J831" s="49"/>
      <c r="K831" s="49"/>
      <c r="L831" s="49"/>
      <c r="M831" s="49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 ht="12.75" x14ac:dyDescent="0.2">
      <c r="A832" s="17"/>
      <c r="B832" s="17"/>
      <c r="C832" s="17"/>
      <c r="D832" s="17"/>
      <c r="E832" s="17"/>
      <c r="F832" s="17"/>
      <c r="G832" s="49"/>
      <c r="H832" s="49"/>
      <c r="I832" s="49"/>
      <c r="J832" s="49"/>
      <c r="K832" s="49"/>
      <c r="L832" s="49"/>
      <c r="M832" s="49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 ht="12.75" x14ac:dyDescent="0.2">
      <c r="A833" s="17"/>
      <c r="B833" s="17"/>
      <c r="C833" s="17"/>
      <c r="D833" s="17"/>
      <c r="E833" s="17"/>
      <c r="F833" s="17"/>
      <c r="G833" s="49"/>
      <c r="H833" s="49"/>
      <c r="I833" s="49"/>
      <c r="J833" s="49"/>
      <c r="K833" s="49"/>
      <c r="L833" s="49"/>
      <c r="M833" s="49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 ht="12.75" x14ac:dyDescent="0.2">
      <c r="A834" s="17"/>
      <c r="B834" s="17"/>
      <c r="C834" s="17"/>
      <c r="D834" s="17"/>
      <c r="E834" s="17"/>
      <c r="F834" s="17"/>
      <c r="G834" s="49"/>
      <c r="H834" s="49"/>
      <c r="I834" s="49"/>
      <c r="J834" s="49"/>
      <c r="K834" s="49"/>
      <c r="L834" s="49"/>
      <c r="M834" s="49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 ht="12.75" x14ac:dyDescent="0.2">
      <c r="A835" s="17"/>
      <c r="B835" s="17"/>
      <c r="C835" s="17"/>
      <c r="D835" s="17"/>
      <c r="E835" s="17"/>
      <c r="F835" s="17"/>
      <c r="G835" s="49"/>
      <c r="H835" s="49"/>
      <c r="I835" s="49"/>
      <c r="J835" s="49"/>
      <c r="K835" s="49"/>
      <c r="L835" s="49"/>
      <c r="M835" s="49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 ht="12.75" x14ac:dyDescent="0.2">
      <c r="A836" s="17"/>
      <c r="B836" s="17"/>
      <c r="C836" s="17"/>
      <c r="D836" s="17"/>
      <c r="E836" s="17"/>
      <c r="F836" s="17"/>
      <c r="G836" s="49"/>
      <c r="H836" s="49"/>
      <c r="I836" s="49"/>
      <c r="J836" s="49"/>
      <c r="K836" s="49"/>
      <c r="L836" s="49"/>
      <c r="M836" s="49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 ht="12.75" x14ac:dyDescent="0.2">
      <c r="A837" s="17"/>
      <c r="B837" s="17"/>
      <c r="C837" s="17"/>
      <c r="D837" s="17"/>
      <c r="E837" s="17"/>
      <c r="F837" s="17"/>
      <c r="G837" s="49"/>
      <c r="H837" s="49"/>
      <c r="I837" s="49"/>
      <c r="J837" s="49"/>
      <c r="K837" s="49"/>
      <c r="L837" s="49"/>
      <c r="M837" s="49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 ht="12.75" x14ac:dyDescent="0.2">
      <c r="A838" s="17"/>
      <c r="B838" s="17"/>
      <c r="C838" s="17"/>
      <c r="D838" s="17"/>
      <c r="E838" s="17"/>
      <c r="F838" s="17"/>
      <c r="G838" s="49"/>
      <c r="H838" s="49"/>
      <c r="I838" s="49"/>
      <c r="J838" s="49"/>
      <c r="K838" s="49"/>
      <c r="L838" s="49"/>
      <c r="M838" s="49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 ht="12.75" x14ac:dyDescent="0.2">
      <c r="A839" s="17"/>
      <c r="B839" s="17"/>
      <c r="C839" s="17"/>
      <c r="D839" s="17"/>
      <c r="E839" s="17"/>
      <c r="F839" s="17"/>
      <c r="G839" s="49"/>
      <c r="H839" s="49"/>
      <c r="I839" s="49"/>
      <c r="J839" s="49"/>
      <c r="K839" s="49"/>
      <c r="L839" s="49"/>
      <c r="M839" s="49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 ht="12.75" x14ac:dyDescent="0.2">
      <c r="A840" s="17"/>
      <c r="B840" s="17"/>
      <c r="C840" s="17"/>
      <c r="D840" s="17"/>
      <c r="E840" s="17"/>
      <c r="F840" s="17"/>
      <c r="G840" s="49"/>
      <c r="H840" s="49"/>
      <c r="I840" s="49"/>
      <c r="J840" s="49"/>
      <c r="K840" s="49"/>
      <c r="L840" s="49"/>
      <c r="M840" s="49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 ht="12.75" x14ac:dyDescent="0.2">
      <c r="A841" s="17"/>
      <c r="B841" s="17"/>
      <c r="C841" s="17"/>
      <c r="D841" s="17"/>
      <c r="E841" s="17"/>
      <c r="F841" s="17"/>
      <c r="G841" s="49"/>
      <c r="H841" s="49"/>
      <c r="I841" s="49"/>
      <c r="J841" s="49"/>
      <c r="K841" s="49"/>
      <c r="L841" s="49"/>
      <c r="M841" s="49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 ht="12.75" x14ac:dyDescent="0.2">
      <c r="A842" s="17"/>
      <c r="B842" s="17"/>
      <c r="C842" s="17"/>
      <c r="D842" s="17"/>
      <c r="E842" s="17"/>
      <c r="F842" s="17"/>
      <c r="G842" s="49"/>
      <c r="H842" s="49"/>
      <c r="I842" s="49"/>
      <c r="J842" s="49"/>
      <c r="K842" s="49"/>
      <c r="L842" s="49"/>
      <c r="M842" s="49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 ht="12.75" x14ac:dyDescent="0.2">
      <c r="A843" s="17"/>
      <c r="B843" s="17"/>
      <c r="C843" s="17"/>
      <c r="D843" s="17"/>
      <c r="E843" s="17"/>
      <c r="F843" s="17"/>
      <c r="G843" s="49"/>
      <c r="H843" s="49"/>
      <c r="I843" s="49"/>
      <c r="J843" s="49"/>
      <c r="K843" s="49"/>
      <c r="L843" s="49"/>
      <c r="M843" s="49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 ht="12.75" x14ac:dyDescent="0.2">
      <c r="A844" s="17"/>
      <c r="B844" s="17"/>
      <c r="C844" s="17"/>
      <c r="D844" s="17"/>
      <c r="E844" s="17"/>
      <c r="F844" s="17"/>
      <c r="G844" s="49"/>
      <c r="H844" s="49"/>
      <c r="I844" s="49"/>
      <c r="J844" s="49"/>
      <c r="K844" s="49"/>
      <c r="L844" s="49"/>
      <c r="M844" s="49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 ht="12.75" x14ac:dyDescent="0.2">
      <c r="A845" s="17"/>
      <c r="B845" s="17"/>
      <c r="C845" s="17"/>
      <c r="D845" s="17"/>
      <c r="E845" s="17"/>
      <c r="F845" s="17"/>
      <c r="G845" s="49"/>
      <c r="H845" s="49"/>
      <c r="I845" s="49"/>
      <c r="J845" s="49"/>
      <c r="K845" s="49"/>
      <c r="L845" s="49"/>
      <c r="M845" s="49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 ht="12.75" x14ac:dyDescent="0.2">
      <c r="A846" s="17"/>
      <c r="B846" s="17"/>
      <c r="C846" s="17"/>
      <c r="D846" s="17"/>
      <c r="E846" s="17"/>
      <c r="F846" s="17"/>
      <c r="G846" s="49"/>
      <c r="H846" s="49"/>
      <c r="I846" s="49"/>
      <c r="J846" s="49"/>
      <c r="K846" s="49"/>
      <c r="L846" s="49"/>
      <c r="M846" s="49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 ht="12.75" x14ac:dyDescent="0.2">
      <c r="A847" s="17"/>
      <c r="B847" s="17"/>
      <c r="C847" s="17"/>
      <c r="D847" s="17"/>
      <c r="E847" s="17"/>
      <c r="F847" s="17"/>
      <c r="G847" s="49"/>
      <c r="H847" s="49"/>
      <c r="I847" s="49"/>
      <c r="J847" s="49"/>
      <c r="K847" s="49"/>
      <c r="L847" s="49"/>
      <c r="M847" s="49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 ht="12.75" x14ac:dyDescent="0.2">
      <c r="A848" s="17"/>
      <c r="B848" s="17"/>
      <c r="C848" s="17"/>
      <c r="D848" s="17"/>
      <c r="E848" s="17"/>
      <c r="F848" s="17"/>
      <c r="G848" s="49"/>
      <c r="H848" s="49"/>
      <c r="I848" s="49"/>
      <c r="J848" s="49"/>
      <c r="K848" s="49"/>
      <c r="L848" s="49"/>
      <c r="M848" s="49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 ht="12.75" x14ac:dyDescent="0.2">
      <c r="A849" s="17"/>
      <c r="B849" s="17"/>
      <c r="C849" s="17"/>
      <c r="D849" s="17"/>
      <c r="E849" s="17"/>
      <c r="F849" s="17"/>
      <c r="G849" s="49"/>
      <c r="H849" s="49"/>
      <c r="I849" s="49"/>
      <c r="J849" s="49"/>
      <c r="K849" s="49"/>
      <c r="L849" s="49"/>
      <c r="M849" s="49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 ht="12.75" x14ac:dyDescent="0.2">
      <c r="A850" s="17"/>
      <c r="B850" s="17"/>
      <c r="C850" s="17"/>
      <c r="D850" s="17"/>
      <c r="E850" s="17"/>
      <c r="F850" s="17"/>
      <c r="G850" s="49"/>
      <c r="H850" s="49"/>
      <c r="I850" s="49"/>
      <c r="J850" s="49"/>
      <c r="K850" s="49"/>
      <c r="L850" s="49"/>
      <c r="M850" s="49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 ht="12.75" x14ac:dyDescent="0.2">
      <c r="A851" s="17"/>
      <c r="B851" s="17"/>
      <c r="C851" s="17"/>
      <c r="D851" s="17"/>
      <c r="E851" s="17"/>
      <c r="F851" s="17"/>
      <c r="G851" s="49"/>
      <c r="H851" s="49"/>
      <c r="I851" s="49"/>
      <c r="J851" s="49"/>
      <c r="K851" s="49"/>
      <c r="L851" s="49"/>
      <c r="M851" s="49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 ht="12.75" x14ac:dyDescent="0.2">
      <c r="A852" s="17"/>
      <c r="B852" s="17"/>
      <c r="C852" s="17"/>
      <c r="D852" s="17"/>
      <c r="E852" s="17"/>
      <c r="F852" s="17"/>
      <c r="G852" s="49"/>
      <c r="H852" s="49"/>
      <c r="I852" s="49"/>
      <c r="J852" s="49"/>
      <c r="K852" s="49"/>
      <c r="L852" s="49"/>
      <c r="M852" s="49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 ht="12.75" x14ac:dyDescent="0.2">
      <c r="A853" s="17"/>
      <c r="B853" s="17"/>
      <c r="C853" s="17"/>
      <c r="D853" s="17"/>
      <c r="E853" s="17"/>
      <c r="F853" s="17"/>
      <c r="G853" s="49"/>
      <c r="H853" s="49"/>
      <c r="I853" s="49"/>
      <c r="J853" s="49"/>
      <c r="K853" s="49"/>
      <c r="L853" s="49"/>
      <c r="M853" s="49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 ht="12.75" x14ac:dyDescent="0.2">
      <c r="A854" s="17"/>
      <c r="B854" s="17"/>
      <c r="C854" s="17"/>
      <c r="D854" s="17"/>
      <c r="E854" s="17"/>
      <c r="F854" s="17"/>
      <c r="G854" s="49"/>
      <c r="H854" s="49"/>
      <c r="I854" s="49"/>
      <c r="J854" s="49"/>
      <c r="K854" s="49"/>
      <c r="L854" s="49"/>
      <c r="M854" s="49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 ht="12.75" x14ac:dyDescent="0.2">
      <c r="A855" s="17"/>
      <c r="B855" s="17"/>
      <c r="C855" s="17"/>
      <c r="D855" s="17"/>
      <c r="E855" s="17"/>
      <c r="F855" s="17"/>
      <c r="G855" s="49"/>
      <c r="H855" s="49"/>
      <c r="I855" s="49"/>
      <c r="J855" s="49"/>
      <c r="K855" s="49"/>
      <c r="L855" s="49"/>
      <c r="M855" s="49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 ht="12.75" x14ac:dyDescent="0.2">
      <c r="A856" s="17"/>
      <c r="B856" s="17"/>
      <c r="C856" s="17"/>
      <c r="D856" s="17"/>
      <c r="E856" s="17"/>
      <c r="F856" s="17"/>
      <c r="G856" s="49"/>
      <c r="H856" s="49"/>
      <c r="I856" s="49"/>
      <c r="J856" s="49"/>
      <c r="K856" s="49"/>
      <c r="L856" s="49"/>
      <c r="M856" s="49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 ht="12.75" x14ac:dyDescent="0.2">
      <c r="A857" s="17"/>
      <c r="B857" s="17"/>
      <c r="C857" s="17"/>
      <c r="D857" s="17"/>
      <c r="E857" s="17"/>
      <c r="F857" s="17"/>
      <c r="G857" s="49"/>
      <c r="H857" s="49"/>
      <c r="I857" s="49"/>
      <c r="J857" s="49"/>
      <c r="K857" s="49"/>
      <c r="L857" s="49"/>
      <c r="M857" s="49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 ht="12.75" x14ac:dyDescent="0.2">
      <c r="A858" s="17"/>
      <c r="B858" s="17"/>
      <c r="C858" s="17"/>
      <c r="D858" s="17"/>
      <c r="E858" s="17"/>
      <c r="F858" s="17"/>
      <c r="G858" s="49"/>
      <c r="H858" s="49"/>
      <c r="I858" s="49"/>
      <c r="J858" s="49"/>
      <c r="K858" s="49"/>
      <c r="L858" s="49"/>
      <c r="M858" s="49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 ht="12.75" x14ac:dyDescent="0.2">
      <c r="A859" s="17"/>
      <c r="B859" s="17"/>
      <c r="C859" s="17"/>
      <c r="D859" s="17"/>
      <c r="E859" s="17"/>
      <c r="F859" s="17"/>
      <c r="G859" s="49"/>
      <c r="H859" s="49"/>
      <c r="I859" s="49"/>
      <c r="J859" s="49"/>
      <c r="K859" s="49"/>
      <c r="L859" s="49"/>
      <c r="M859" s="49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 ht="12.75" x14ac:dyDescent="0.2">
      <c r="A860" s="17"/>
      <c r="B860" s="17"/>
      <c r="C860" s="17"/>
      <c r="D860" s="17"/>
      <c r="E860" s="17"/>
      <c r="F860" s="17"/>
      <c r="G860" s="49"/>
      <c r="H860" s="49"/>
      <c r="I860" s="49"/>
      <c r="J860" s="49"/>
      <c r="K860" s="49"/>
      <c r="L860" s="49"/>
      <c r="M860" s="49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 ht="12.75" x14ac:dyDescent="0.2">
      <c r="A861" s="17"/>
      <c r="B861" s="17"/>
      <c r="C861" s="17"/>
      <c r="D861" s="17"/>
      <c r="E861" s="17"/>
      <c r="F861" s="17"/>
      <c r="G861" s="49"/>
      <c r="H861" s="49"/>
      <c r="I861" s="49"/>
      <c r="J861" s="49"/>
      <c r="K861" s="49"/>
      <c r="L861" s="49"/>
      <c r="M861" s="49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 ht="12.75" x14ac:dyDescent="0.2">
      <c r="A862" s="17"/>
      <c r="B862" s="17"/>
      <c r="C862" s="17"/>
      <c r="D862" s="17"/>
      <c r="E862" s="17"/>
      <c r="F862" s="17"/>
      <c r="G862" s="49"/>
      <c r="H862" s="49"/>
      <c r="I862" s="49"/>
      <c r="J862" s="49"/>
      <c r="K862" s="49"/>
      <c r="L862" s="49"/>
      <c r="M862" s="49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 ht="12.75" x14ac:dyDescent="0.2">
      <c r="A863" s="17"/>
      <c r="B863" s="17"/>
      <c r="C863" s="17"/>
      <c r="D863" s="17"/>
      <c r="E863" s="17"/>
      <c r="F863" s="17"/>
      <c r="G863" s="49"/>
      <c r="H863" s="49"/>
      <c r="I863" s="49"/>
      <c r="J863" s="49"/>
      <c r="K863" s="49"/>
      <c r="L863" s="49"/>
      <c r="M863" s="49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 ht="12.75" x14ac:dyDescent="0.2">
      <c r="A864" s="17"/>
      <c r="B864" s="17"/>
      <c r="C864" s="17"/>
      <c r="D864" s="17"/>
      <c r="E864" s="17"/>
      <c r="F864" s="17"/>
      <c r="G864" s="49"/>
      <c r="H864" s="49"/>
      <c r="I864" s="49"/>
      <c r="J864" s="49"/>
      <c r="K864" s="49"/>
      <c r="L864" s="49"/>
      <c r="M864" s="49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 ht="12.75" x14ac:dyDescent="0.2">
      <c r="A865" s="17"/>
      <c r="B865" s="17"/>
      <c r="C865" s="17"/>
      <c r="D865" s="17"/>
      <c r="E865" s="17"/>
      <c r="F865" s="17"/>
      <c r="G865" s="49"/>
      <c r="H865" s="49"/>
      <c r="I865" s="49"/>
      <c r="J865" s="49"/>
      <c r="K865" s="49"/>
      <c r="L865" s="49"/>
      <c r="M865" s="49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 ht="12.75" x14ac:dyDescent="0.2">
      <c r="A866" s="17"/>
      <c r="B866" s="17"/>
      <c r="C866" s="17"/>
      <c r="D866" s="17"/>
      <c r="E866" s="17"/>
      <c r="F866" s="17"/>
      <c r="G866" s="49"/>
      <c r="H866" s="49"/>
      <c r="I866" s="49"/>
      <c r="J866" s="49"/>
      <c r="K866" s="49"/>
      <c r="L866" s="49"/>
      <c r="M866" s="49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 ht="12.75" x14ac:dyDescent="0.2">
      <c r="A867" s="17"/>
      <c r="B867" s="17"/>
      <c r="C867" s="17"/>
      <c r="D867" s="17"/>
      <c r="E867" s="17"/>
      <c r="F867" s="17"/>
      <c r="G867" s="49"/>
      <c r="H867" s="49"/>
      <c r="I867" s="49"/>
      <c r="J867" s="49"/>
      <c r="K867" s="49"/>
      <c r="L867" s="49"/>
      <c r="M867" s="49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 ht="12.75" x14ac:dyDescent="0.2">
      <c r="A868" s="17"/>
      <c r="B868" s="17"/>
      <c r="C868" s="17"/>
      <c r="D868" s="17"/>
      <c r="E868" s="17"/>
      <c r="F868" s="17"/>
      <c r="G868" s="49"/>
      <c r="H868" s="49"/>
      <c r="I868" s="49"/>
      <c r="J868" s="49"/>
      <c r="K868" s="49"/>
      <c r="L868" s="49"/>
      <c r="M868" s="49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 ht="12.75" x14ac:dyDescent="0.2">
      <c r="A869" s="17"/>
      <c r="B869" s="17"/>
      <c r="C869" s="17"/>
      <c r="D869" s="17"/>
      <c r="E869" s="17"/>
      <c r="F869" s="17"/>
      <c r="G869" s="49"/>
      <c r="H869" s="49"/>
      <c r="I869" s="49"/>
      <c r="J869" s="49"/>
      <c r="K869" s="49"/>
      <c r="L869" s="49"/>
      <c r="M869" s="49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 ht="12.75" x14ac:dyDescent="0.2">
      <c r="A870" s="17"/>
      <c r="B870" s="17"/>
      <c r="C870" s="17"/>
      <c r="D870" s="17"/>
      <c r="E870" s="17"/>
      <c r="F870" s="17"/>
      <c r="G870" s="49"/>
      <c r="H870" s="49"/>
      <c r="I870" s="49"/>
      <c r="J870" s="49"/>
      <c r="K870" s="49"/>
      <c r="L870" s="49"/>
      <c r="M870" s="49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 ht="12.75" x14ac:dyDescent="0.2">
      <c r="A871" s="17"/>
      <c r="B871" s="17"/>
      <c r="C871" s="17"/>
      <c r="D871" s="17"/>
      <c r="E871" s="17"/>
      <c r="F871" s="17"/>
      <c r="G871" s="49"/>
      <c r="H871" s="49"/>
      <c r="I871" s="49"/>
      <c r="J871" s="49"/>
      <c r="K871" s="49"/>
      <c r="L871" s="49"/>
      <c r="M871" s="49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 ht="12.75" x14ac:dyDescent="0.2">
      <c r="A872" s="17"/>
      <c r="B872" s="17"/>
      <c r="C872" s="17"/>
      <c r="D872" s="17"/>
      <c r="E872" s="17"/>
      <c r="F872" s="17"/>
      <c r="G872" s="49"/>
      <c r="H872" s="49"/>
      <c r="I872" s="49"/>
      <c r="J872" s="49"/>
      <c r="K872" s="49"/>
      <c r="L872" s="49"/>
      <c r="M872" s="49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 ht="12.75" x14ac:dyDescent="0.2">
      <c r="A873" s="17"/>
      <c r="B873" s="17"/>
      <c r="C873" s="17"/>
      <c r="D873" s="17"/>
      <c r="E873" s="17"/>
      <c r="F873" s="17"/>
      <c r="G873" s="49"/>
      <c r="H873" s="49"/>
      <c r="I873" s="49"/>
      <c r="J873" s="49"/>
      <c r="K873" s="49"/>
      <c r="L873" s="49"/>
      <c r="M873" s="49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 ht="12.75" x14ac:dyDescent="0.2">
      <c r="A874" s="17"/>
      <c r="B874" s="17"/>
      <c r="C874" s="17"/>
      <c r="D874" s="17"/>
      <c r="E874" s="17"/>
      <c r="F874" s="17"/>
      <c r="G874" s="49"/>
      <c r="H874" s="49"/>
      <c r="I874" s="49"/>
      <c r="J874" s="49"/>
      <c r="K874" s="49"/>
      <c r="L874" s="49"/>
      <c r="M874" s="49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 ht="12.75" x14ac:dyDescent="0.2">
      <c r="A875" s="17"/>
      <c r="B875" s="17"/>
      <c r="C875" s="17"/>
      <c r="D875" s="17"/>
      <c r="E875" s="17"/>
      <c r="F875" s="17"/>
      <c r="G875" s="49"/>
      <c r="H875" s="49"/>
      <c r="I875" s="49"/>
      <c r="J875" s="49"/>
      <c r="K875" s="49"/>
      <c r="L875" s="49"/>
      <c r="M875" s="49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 ht="12.75" x14ac:dyDescent="0.2">
      <c r="A876" s="17"/>
      <c r="B876" s="17"/>
      <c r="C876" s="17"/>
      <c r="D876" s="17"/>
      <c r="E876" s="17"/>
      <c r="F876" s="17"/>
      <c r="G876" s="49"/>
      <c r="H876" s="49"/>
      <c r="I876" s="49"/>
      <c r="J876" s="49"/>
      <c r="K876" s="49"/>
      <c r="L876" s="49"/>
      <c r="M876" s="49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 ht="12.75" x14ac:dyDescent="0.2">
      <c r="A877" s="17"/>
      <c r="B877" s="17"/>
      <c r="C877" s="17"/>
      <c r="D877" s="17"/>
      <c r="E877" s="17"/>
      <c r="F877" s="17"/>
      <c r="G877" s="49"/>
      <c r="H877" s="49"/>
      <c r="I877" s="49"/>
      <c r="J877" s="49"/>
      <c r="K877" s="49"/>
      <c r="L877" s="49"/>
      <c r="M877" s="49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 ht="12.75" x14ac:dyDescent="0.2">
      <c r="A878" s="17"/>
      <c r="B878" s="17"/>
      <c r="C878" s="17"/>
      <c r="D878" s="17"/>
      <c r="E878" s="17"/>
      <c r="F878" s="17"/>
      <c r="G878" s="49"/>
      <c r="H878" s="49"/>
      <c r="I878" s="49"/>
      <c r="J878" s="49"/>
      <c r="K878" s="49"/>
      <c r="L878" s="49"/>
      <c r="M878" s="49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 ht="12.75" x14ac:dyDescent="0.2">
      <c r="A879" s="17"/>
      <c r="B879" s="17"/>
      <c r="C879" s="17"/>
      <c r="D879" s="17"/>
      <c r="E879" s="17"/>
      <c r="F879" s="17"/>
      <c r="G879" s="49"/>
      <c r="H879" s="49"/>
      <c r="I879" s="49"/>
      <c r="J879" s="49"/>
      <c r="K879" s="49"/>
      <c r="L879" s="49"/>
      <c r="M879" s="49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 ht="12.75" x14ac:dyDescent="0.2">
      <c r="A880" s="17"/>
      <c r="B880" s="17"/>
      <c r="C880" s="17"/>
      <c r="D880" s="17"/>
      <c r="E880" s="17"/>
      <c r="F880" s="17"/>
      <c r="G880" s="49"/>
      <c r="H880" s="49"/>
      <c r="I880" s="49"/>
      <c r="J880" s="49"/>
      <c r="K880" s="49"/>
      <c r="L880" s="49"/>
      <c r="M880" s="49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 ht="12.75" x14ac:dyDescent="0.2">
      <c r="A881" s="17"/>
      <c r="B881" s="17"/>
      <c r="C881" s="17"/>
      <c r="D881" s="17"/>
      <c r="E881" s="17"/>
      <c r="F881" s="17"/>
      <c r="G881" s="49"/>
      <c r="H881" s="49"/>
      <c r="I881" s="49"/>
      <c r="J881" s="49"/>
      <c r="K881" s="49"/>
      <c r="L881" s="49"/>
      <c r="M881" s="49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 ht="12.75" x14ac:dyDescent="0.2">
      <c r="A882" s="17"/>
      <c r="B882" s="17"/>
      <c r="C882" s="17"/>
      <c r="D882" s="17"/>
      <c r="E882" s="17"/>
      <c r="F882" s="17"/>
      <c r="G882" s="49"/>
      <c r="H882" s="49"/>
      <c r="I882" s="49"/>
      <c r="J882" s="49"/>
      <c r="K882" s="49"/>
      <c r="L882" s="49"/>
      <c r="M882" s="49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 ht="12.75" x14ac:dyDescent="0.2">
      <c r="A883" s="17"/>
      <c r="B883" s="17"/>
      <c r="C883" s="17"/>
      <c r="D883" s="17"/>
      <c r="E883" s="17"/>
      <c r="F883" s="17"/>
      <c r="G883" s="49"/>
      <c r="H883" s="49"/>
      <c r="I883" s="49"/>
      <c r="J883" s="49"/>
      <c r="K883" s="49"/>
      <c r="L883" s="49"/>
      <c r="M883" s="49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 ht="12.75" x14ac:dyDescent="0.2">
      <c r="A884" s="17"/>
      <c r="B884" s="17"/>
      <c r="C884" s="17"/>
      <c r="D884" s="17"/>
      <c r="E884" s="17"/>
      <c r="F884" s="17"/>
      <c r="G884" s="49"/>
      <c r="H884" s="49"/>
      <c r="I884" s="49"/>
      <c r="J884" s="49"/>
      <c r="K884" s="49"/>
      <c r="L884" s="49"/>
      <c r="M884" s="49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 ht="12.75" x14ac:dyDescent="0.2">
      <c r="A885" s="17"/>
      <c r="B885" s="17"/>
      <c r="C885" s="17"/>
      <c r="D885" s="17"/>
      <c r="E885" s="17"/>
      <c r="F885" s="17"/>
      <c r="G885" s="49"/>
      <c r="H885" s="49"/>
      <c r="I885" s="49"/>
      <c r="J885" s="49"/>
      <c r="K885" s="49"/>
      <c r="L885" s="49"/>
      <c r="M885" s="49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 ht="12.75" x14ac:dyDescent="0.2">
      <c r="A886" s="17"/>
      <c r="B886" s="17"/>
      <c r="C886" s="17"/>
      <c r="D886" s="17"/>
      <c r="E886" s="17"/>
      <c r="F886" s="17"/>
      <c r="G886" s="49"/>
      <c r="H886" s="49"/>
      <c r="I886" s="49"/>
      <c r="J886" s="49"/>
      <c r="K886" s="49"/>
      <c r="L886" s="49"/>
      <c r="M886" s="49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 ht="12.75" x14ac:dyDescent="0.2">
      <c r="A887" s="17"/>
      <c r="B887" s="17"/>
      <c r="C887" s="17"/>
      <c r="D887" s="17"/>
      <c r="E887" s="17"/>
      <c r="F887" s="17"/>
      <c r="G887" s="49"/>
      <c r="H887" s="49"/>
      <c r="I887" s="49"/>
      <c r="J887" s="49"/>
      <c r="K887" s="49"/>
      <c r="L887" s="49"/>
      <c r="M887" s="49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 ht="12.75" x14ac:dyDescent="0.2">
      <c r="A888" s="17"/>
      <c r="B888" s="17"/>
      <c r="C888" s="17"/>
      <c r="D888" s="17"/>
      <c r="E888" s="17"/>
      <c r="F888" s="17"/>
      <c r="G888" s="49"/>
      <c r="H888" s="49"/>
      <c r="I888" s="49"/>
      <c r="J888" s="49"/>
      <c r="K888" s="49"/>
      <c r="L888" s="49"/>
      <c r="M888" s="49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 ht="12.75" x14ac:dyDescent="0.2">
      <c r="A889" s="17"/>
      <c r="B889" s="17"/>
      <c r="C889" s="17"/>
      <c r="D889" s="17"/>
      <c r="E889" s="17"/>
      <c r="F889" s="17"/>
      <c r="G889" s="49"/>
      <c r="H889" s="49"/>
      <c r="I889" s="49"/>
      <c r="J889" s="49"/>
      <c r="K889" s="49"/>
      <c r="L889" s="49"/>
      <c r="M889" s="49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 ht="12.75" x14ac:dyDescent="0.2">
      <c r="A890" s="17"/>
      <c r="B890" s="17"/>
      <c r="C890" s="17"/>
      <c r="D890" s="17"/>
      <c r="E890" s="17"/>
      <c r="F890" s="17"/>
      <c r="G890" s="49"/>
      <c r="H890" s="49"/>
      <c r="I890" s="49"/>
      <c r="J890" s="49"/>
      <c r="K890" s="49"/>
      <c r="L890" s="49"/>
      <c r="M890" s="49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 ht="12.75" x14ac:dyDescent="0.2">
      <c r="A891" s="17"/>
      <c r="B891" s="17"/>
      <c r="C891" s="17"/>
      <c r="D891" s="17"/>
      <c r="E891" s="17"/>
      <c r="F891" s="17"/>
      <c r="G891" s="49"/>
      <c r="H891" s="49"/>
      <c r="I891" s="49"/>
      <c r="J891" s="49"/>
      <c r="K891" s="49"/>
      <c r="L891" s="49"/>
      <c r="M891" s="49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 ht="12.75" x14ac:dyDescent="0.2">
      <c r="A892" s="17"/>
      <c r="B892" s="17"/>
      <c r="C892" s="17"/>
      <c r="D892" s="17"/>
      <c r="E892" s="17"/>
      <c r="F892" s="17"/>
      <c r="G892" s="49"/>
      <c r="H892" s="49"/>
      <c r="I892" s="49"/>
      <c r="J892" s="49"/>
      <c r="K892" s="49"/>
      <c r="L892" s="49"/>
      <c r="M892" s="49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 ht="12.75" x14ac:dyDescent="0.2">
      <c r="A893" s="17"/>
      <c r="B893" s="17"/>
      <c r="C893" s="17"/>
      <c r="D893" s="17"/>
      <c r="E893" s="17"/>
      <c r="F893" s="17"/>
      <c r="G893" s="49"/>
      <c r="H893" s="49"/>
      <c r="I893" s="49"/>
      <c r="J893" s="49"/>
      <c r="K893" s="49"/>
      <c r="L893" s="49"/>
      <c r="M893" s="49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 ht="12.75" x14ac:dyDescent="0.2">
      <c r="A894" s="17"/>
      <c r="B894" s="17"/>
      <c r="C894" s="17"/>
      <c r="D894" s="17"/>
      <c r="E894" s="17"/>
      <c r="F894" s="17"/>
      <c r="G894" s="49"/>
      <c r="H894" s="49"/>
      <c r="I894" s="49"/>
      <c r="J894" s="49"/>
      <c r="K894" s="49"/>
      <c r="L894" s="49"/>
      <c r="M894" s="49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 ht="12.75" x14ac:dyDescent="0.2">
      <c r="A895" s="17"/>
      <c r="B895" s="17"/>
      <c r="C895" s="17"/>
      <c r="D895" s="17"/>
      <c r="E895" s="17"/>
      <c r="F895" s="17"/>
      <c r="G895" s="49"/>
      <c r="H895" s="49"/>
      <c r="I895" s="49"/>
      <c r="J895" s="49"/>
      <c r="K895" s="49"/>
      <c r="L895" s="49"/>
      <c r="M895" s="49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 ht="12.75" x14ac:dyDescent="0.2">
      <c r="A896" s="17"/>
      <c r="B896" s="17"/>
      <c r="C896" s="17"/>
      <c r="D896" s="17"/>
      <c r="E896" s="17"/>
      <c r="F896" s="17"/>
      <c r="G896" s="49"/>
      <c r="H896" s="49"/>
      <c r="I896" s="49"/>
      <c r="J896" s="49"/>
      <c r="K896" s="49"/>
      <c r="L896" s="49"/>
      <c r="M896" s="49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 ht="12.75" x14ac:dyDescent="0.2">
      <c r="A897" s="17"/>
      <c r="B897" s="17"/>
      <c r="C897" s="17"/>
      <c r="D897" s="17"/>
      <c r="E897" s="17"/>
      <c r="F897" s="17"/>
      <c r="G897" s="49"/>
      <c r="H897" s="49"/>
      <c r="I897" s="49"/>
      <c r="J897" s="49"/>
      <c r="K897" s="49"/>
      <c r="L897" s="49"/>
      <c r="M897" s="49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 ht="12.75" x14ac:dyDescent="0.2">
      <c r="A898" s="17"/>
      <c r="B898" s="17"/>
      <c r="C898" s="17"/>
      <c r="D898" s="17"/>
      <c r="E898" s="17"/>
      <c r="F898" s="17"/>
      <c r="G898" s="49"/>
      <c r="H898" s="49"/>
      <c r="I898" s="49"/>
      <c r="J898" s="49"/>
      <c r="K898" s="49"/>
      <c r="L898" s="49"/>
      <c r="M898" s="49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 ht="12.75" x14ac:dyDescent="0.2">
      <c r="A899" s="17"/>
      <c r="B899" s="17"/>
      <c r="C899" s="17"/>
      <c r="D899" s="17"/>
      <c r="E899" s="17"/>
      <c r="F899" s="17"/>
      <c r="G899" s="49"/>
      <c r="H899" s="49"/>
      <c r="I899" s="49"/>
      <c r="J899" s="49"/>
      <c r="K899" s="49"/>
      <c r="L899" s="49"/>
      <c r="M899" s="49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 ht="12.75" x14ac:dyDescent="0.2">
      <c r="A900" s="17"/>
      <c r="B900" s="17"/>
      <c r="C900" s="17"/>
      <c r="D900" s="17"/>
      <c r="E900" s="17"/>
      <c r="F900" s="17"/>
      <c r="G900" s="49"/>
      <c r="H900" s="49"/>
      <c r="I900" s="49"/>
      <c r="J900" s="49"/>
      <c r="K900" s="49"/>
      <c r="L900" s="49"/>
      <c r="M900" s="49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 ht="12.75" x14ac:dyDescent="0.2">
      <c r="A901" s="17"/>
      <c r="B901" s="17"/>
      <c r="C901" s="17"/>
      <c r="D901" s="17"/>
      <c r="E901" s="17"/>
      <c r="F901" s="17"/>
      <c r="G901" s="49"/>
      <c r="H901" s="49"/>
      <c r="I901" s="49"/>
      <c r="J901" s="49"/>
      <c r="K901" s="49"/>
      <c r="L901" s="49"/>
      <c r="M901" s="49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 ht="12.75" x14ac:dyDescent="0.2">
      <c r="A902" s="17"/>
      <c r="B902" s="17"/>
      <c r="C902" s="17"/>
      <c r="D902" s="17"/>
      <c r="E902" s="17"/>
      <c r="F902" s="17"/>
      <c r="G902" s="49"/>
      <c r="H902" s="49"/>
      <c r="I902" s="49"/>
      <c r="J902" s="49"/>
      <c r="K902" s="49"/>
      <c r="L902" s="49"/>
      <c r="M902" s="49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 ht="12.75" x14ac:dyDescent="0.2">
      <c r="A903" s="17"/>
      <c r="B903" s="17"/>
      <c r="C903" s="17"/>
      <c r="D903" s="17"/>
      <c r="E903" s="17"/>
      <c r="F903" s="17"/>
      <c r="G903" s="49"/>
      <c r="H903" s="49"/>
      <c r="I903" s="49"/>
      <c r="J903" s="49"/>
      <c r="K903" s="49"/>
      <c r="L903" s="49"/>
      <c r="M903" s="49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 ht="12.75" x14ac:dyDescent="0.2">
      <c r="A904" s="17"/>
      <c r="B904" s="17"/>
      <c r="C904" s="17"/>
      <c r="D904" s="17"/>
      <c r="E904" s="17"/>
      <c r="F904" s="17"/>
      <c r="G904" s="49"/>
      <c r="H904" s="49"/>
      <c r="I904" s="49"/>
      <c r="J904" s="49"/>
      <c r="K904" s="49"/>
      <c r="L904" s="49"/>
      <c r="M904" s="49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 ht="12.75" x14ac:dyDescent="0.2">
      <c r="A905" s="17"/>
      <c r="B905" s="17"/>
      <c r="C905" s="17"/>
      <c r="D905" s="17"/>
      <c r="E905" s="17"/>
      <c r="F905" s="17"/>
      <c r="G905" s="49"/>
      <c r="H905" s="49"/>
      <c r="I905" s="49"/>
      <c r="J905" s="49"/>
      <c r="K905" s="49"/>
      <c r="L905" s="49"/>
      <c r="M905" s="49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 ht="12.75" x14ac:dyDescent="0.2">
      <c r="A906" s="17"/>
      <c r="B906" s="17"/>
      <c r="C906" s="17"/>
      <c r="D906" s="17"/>
      <c r="E906" s="17"/>
      <c r="F906" s="17"/>
      <c r="G906" s="49"/>
      <c r="H906" s="49"/>
      <c r="I906" s="49"/>
      <c r="J906" s="49"/>
      <c r="K906" s="49"/>
      <c r="L906" s="49"/>
      <c r="M906" s="49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 ht="12.75" x14ac:dyDescent="0.2">
      <c r="A907" s="17"/>
      <c r="B907" s="17"/>
      <c r="C907" s="17"/>
      <c r="D907" s="17"/>
      <c r="E907" s="17"/>
      <c r="F907" s="17"/>
      <c r="G907" s="49"/>
      <c r="H907" s="49"/>
      <c r="I907" s="49"/>
      <c r="J907" s="49"/>
      <c r="K907" s="49"/>
      <c r="L907" s="49"/>
      <c r="M907" s="49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 ht="12.75" x14ac:dyDescent="0.2">
      <c r="A908" s="17"/>
      <c r="B908" s="17"/>
      <c r="C908" s="17"/>
      <c r="D908" s="17"/>
      <c r="E908" s="17"/>
      <c r="F908" s="17"/>
      <c r="G908" s="49"/>
      <c r="H908" s="49"/>
      <c r="I908" s="49"/>
      <c r="J908" s="49"/>
      <c r="K908" s="49"/>
      <c r="L908" s="49"/>
      <c r="M908" s="49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 ht="12.75" x14ac:dyDescent="0.2">
      <c r="A909" s="17"/>
      <c r="B909" s="17"/>
      <c r="C909" s="17"/>
      <c r="D909" s="17"/>
      <c r="E909" s="17"/>
      <c r="F909" s="17"/>
      <c r="G909" s="49"/>
      <c r="H909" s="49"/>
      <c r="I909" s="49"/>
      <c r="J909" s="49"/>
      <c r="K909" s="49"/>
      <c r="L909" s="49"/>
      <c r="M909" s="49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 ht="12.75" x14ac:dyDescent="0.2">
      <c r="A910" s="17"/>
      <c r="B910" s="17"/>
      <c r="C910" s="17"/>
      <c r="D910" s="17"/>
      <c r="E910" s="17"/>
      <c r="F910" s="17"/>
      <c r="G910" s="49"/>
      <c r="H910" s="49"/>
      <c r="I910" s="49"/>
      <c r="J910" s="49"/>
      <c r="K910" s="49"/>
      <c r="L910" s="49"/>
      <c r="M910" s="49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 ht="12.75" x14ac:dyDescent="0.2">
      <c r="A911" s="17"/>
      <c r="B911" s="17"/>
      <c r="C911" s="17"/>
      <c r="D911" s="17"/>
      <c r="E911" s="17"/>
      <c r="F911" s="17"/>
      <c r="G911" s="49"/>
      <c r="H911" s="49"/>
      <c r="I911" s="49"/>
      <c r="J911" s="49"/>
      <c r="K911" s="49"/>
      <c r="L911" s="49"/>
      <c r="M911" s="49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  <row r="912" spans="1:31" ht="12.75" x14ac:dyDescent="0.2">
      <c r="A912" s="17"/>
      <c r="B912" s="17"/>
      <c r="C912" s="17"/>
      <c r="D912" s="17"/>
      <c r="E912" s="17"/>
      <c r="F912" s="17"/>
      <c r="G912" s="49"/>
      <c r="H912" s="49"/>
      <c r="I912" s="49"/>
      <c r="J912" s="49"/>
      <c r="K912" s="49"/>
      <c r="L912" s="49"/>
      <c r="M912" s="49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</row>
    <row r="913" spans="1:31" ht="12.75" x14ac:dyDescent="0.2">
      <c r="A913" s="17"/>
      <c r="B913" s="17"/>
      <c r="C913" s="17"/>
      <c r="D913" s="17"/>
      <c r="E913" s="17"/>
      <c r="F913" s="17"/>
      <c r="G913" s="49"/>
      <c r="H913" s="49"/>
      <c r="I913" s="49"/>
      <c r="J913" s="49"/>
      <c r="K913" s="49"/>
      <c r="L913" s="49"/>
      <c r="M913" s="49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</row>
    <row r="914" spans="1:31" ht="12.75" x14ac:dyDescent="0.2">
      <c r="A914" s="17"/>
      <c r="B914" s="17"/>
      <c r="C914" s="17"/>
      <c r="D914" s="17"/>
      <c r="E914" s="17"/>
      <c r="F914" s="17"/>
      <c r="G914" s="49"/>
      <c r="H914" s="49"/>
      <c r="I914" s="49"/>
      <c r="J914" s="49"/>
      <c r="K914" s="49"/>
      <c r="L914" s="49"/>
      <c r="M914" s="49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</row>
    <row r="915" spans="1:31" ht="12.75" x14ac:dyDescent="0.2">
      <c r="A915" s="17"/>
      <c r="B915" s="17"/>
      <c r="C915" s="17"/>
      <c r="D915" s="17"/>
      <c r="E915" s="17"/>
      <c r="F915" s="17"/>
      <c r="G915" s="49"/>
      <c r="H915" s="49"/>
      <c r="I915" s="49"/>
      <c r="J915" s="49"/>
      <c r="K915" s="49"/>
      <c r="L915" s="49"/>
      <c r="M915" s="49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</row>
    <row r="916" spans="1:31" ht="12.75" x14ac:dyDescent="0.2">
      <c r="A916" s="17"/>
      <c r="B916" s="17"/>
      <c r="C916" s="17"/>
      <c r="D916" s="17"/>
      <c r="E916" s="17"/>
      <c r="F916" s="17"/>
      <c r="G916" s="49"/>
      <c r="H916" s="49"/>
      <c r="I916" s="49"/>
      <c r="J916" s="49"/>
      <c r="K916" s="49"/>
      <c r="L916" s="49"/>
      <c r="M916" s="49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</row>
    <row r="917" spans="1:31" ht="12.75" x14ac:dyDescent="0.2">
      <c r="A917" s="17"/>
      <c r="B917" s="17"/>
      <c r="C917" s="17"/>
      <c r="D917" s="17"/>
      <c r="E917" s="17"/>
      <c r="F917" s="17"/>
      <c r="G917" s="49"/>
      <c r="H917" s="49"/>
      <c r="I917" s="49"/>
      <c r="J917" s="49"/>
      <c r="K917" s="49"/>
      <c r="L917" s="49"/>
      <c r="M917" s="49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</row>
    <row r="918" spans="1:31" ht="12.75" x14ac:dyDescent="0.2">
      <c r="A918" s="17"/>
      <c r="B918" s="17"/>
      <c r="C918" s="17"/>
      <c r="D918" s="17"/>
      <c r="E918" s="17"/>
      <c r="F918" s="17"/>
      <c r="G918" s="49"/>
      <c r="H918" s="49"/>
      <c r="I918" s="49"/>
      <c r="J918" s="49"/>
      <c r="K918" s="49"/>
      <c r="L918" s="49"/>
      <c r="M918" s="49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</row>
    <row r="919" spans="1:31" ht="12.75" x14ac:dyDescent="0.2">
      <c r="A919" s="17"/>
      <c r="B919" s="17"/>
      <c r="C919" s="17"/>
      <c r="D919" s="17"/>
      <c r="E919" s="17"/>
      <c r="F919" s="17"/>
      <c r="G919" s="49"/>
      <c r="H919" s="49"/>
      <c r="I919" s="49"/>
      <c r="J919" s="49"/>
      <c r="K919" s="49"/>
      <c r="L919" s="49"/>
      <c r="M919" s="49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</row>
    <row r="920" spans="1:31" ht="12.75" x14ac:dyDescent="0.2">
      <c r="A920" s="17"/>
      <c r="B920" s="17"/>
      <c r="C920" s="17"/>
      <c r="D920" s="17"/>
      <c r="E920" s="17"/>
      <c r="F920" s="17"/>
      <c r="G920" s="49"/>
      <c r="H920" s="49"/>
      <c r="I920" s="49"/>
      <c r="J920" s="49"/>
      <c r="K920" s="49"/>
      <c r="L920" s="49"/>
      <c r="M920" s="49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</row>
    <row r="921" spans="1:31" ht="12.75" x14ac:dyDescent="0.2">
      <c r="A921" s="17"/>
      <c r="B921" s="17"/>
      <c r="C921" s="17"/>
      <c r="D921" s="17"/>
      <c r="E921" s="17"/>
      <c r="F921" s="17"/>
      <c r="G921" s="49"/>
      <c r="H921" s="49"/>
      <c r="I921" s="49"/>
      <c r="J921" s="49"/>
      <c r="K921" s="49"/>
      <c r="L921" s="49"/>
      <c r="M921" s="49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</row>
    <row r="922" spans="1:31" ht="12.75" x14ac:dyDescent="0.2">
      <c r="A922" s="17"/>
      <c r="B922" s="17"/>
      <c r="C922" s="17"/>
      <c r="D922" s="17"/>
      <c r="E922" s="17"/>
      <c r="F922" s="17"/>
      <c r="G922" s="49"/>
      <c r="H922" s="49"/>
      <c r="I922" s="49"/>
      <c r="J922" s="49"/>
      <c r="K922" s="49"/>
      <c r="L922" s="49"/>
      <c r="M922" s="49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</row>
    <row r="923" spans="1:31" ht="12.75" x14ac:dyDescent="0.2">
      <c r="A923" s="17"/>
      <c r="B923" s="17"/>
      <c r="C923" s="17"/>
      <c r="D923" s="17"/>
      <c r="E923" s="17"/>
      <c r="F923" s="17"/>
      <c r="G923" s="49"/>
      <c r="H923" s="49"/>
      <c r="I923" s="49"/>
      <c r="J923" s="49"/>
      <c r="K923" s="49"/>
      <c r="L923" s="49"/>
      <c r="M923" s="49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</row>
    <row r="924" spans="1:31" ht="12.75" x14ac:dyDescent="0.2">
      <c r="A924" s="17"/>
      <c r="B924" s="17"/>
      <c r="C924" s="17"/>
      <c r="D924" s="17"/>
      <c r="E924" s="17"/>
      <c r="F924" s="17"/>
      <c r="G924" s="49"/>
      <c r="H924" s="49"/>
      <c r="I924" s="49"/>
      <c r="J924" s="49"/>
      <c r="K924" s="49"/>
      <c r="L924" s="49"/>
      <c r="M924" s="49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</row>
    <row r="925" spans="1:31" ht="12.75" x14ac:dyDescent="0.2">
      <c r="A925" s="17"/>
      <c r="B925" s="17"/>
      <c r="C925" s="17"/>
      <c r="D925" s="17"/>
      <c r="E925" s="17"/>
      <c r="F925" s="17"/>
      <c r="G925" s="49"/>
      <c r="H925" s="49"/>
      <c r="I925" s="49"/>
      <c r="J925" s="49"/>
      <c r="K925" s="49"/>
      <c r="L925" s="49"/>
      <c r="M925" s="49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</row>
    <row r="926" spans="1:31" ht="12.75" x14ac:dyDescent="0.2">
      <c r="A926" s="17"/>
      <c r="B926" s="17"/>
      <c r="C926" s="17"/>
      <c r="D926" s="17"/>
      <c r="E926" s="17"/>
      <c r="F926" s="17"/>
      <c r="G926" s="49"/>
      <c r="H926" s="49"/>
      <c r="I926" s="49"/>
      <c r="J926" s="49"/>
      <c r="K926" s="49"/>
      <c r="L926" s="49"/>
      <c r="M926" s="49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</row>
    <row r="927" spans="1:31" ht="12.75" x14ac:dyDescent="0.2">
      <c r="A927" s="17"/>
      <c r="B927" s="17"/>
      <c r="C927" s="17"/>
      <c r="D927" s="17"/>
      <c r="E927" s="17"/>
      <c r="F927" s="17"/>
      <c r="G927" s="49"/>
      <c r="H927" s="49"/>
      <c r="I927" s="49"/>
      <c r="J927" s="49"/>
      <c r="K927" s="49"/>
      <c r="L927" s="49"/>
      <c r="M927" s="49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</row>
    <row r="928" spans="1:31" ht="12.75" x14ac:dyDescent="0.2">
      <c r="A928" s="17"/>
      <c r="B928" s="17"/>
      <c r="C928" s="17"/>
      <c r="D928" s="17"/>
      <c r="E928" s="17"/>
      <c r="F928" s="17"/>
      <c r="G928" s="49"/>
      <c r="H928" s="49"/>
      <c r="I928" s="49"/>
      <c r="J928" s="49"/>
      <c r="K928" s="49"/>
      <c r="L928" s="49"/>
      <c r="M928" s="49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</row>
    <row r="929" spans="1:31" ht="12.75" x14ac:dyDescent="0.2">
      <c r="A929" s="17"/>
      <c r="B929" s="17"/>
      <c r="C929" s="17"/>
      <c r="D929" s="17"/>
      <c r="E929" s="17"/>
      <c r="F929" s="17"/>
      <c r="G929" s="49"/>
      <c r="H929" s="49"/>
      <c r="I929" s="49"/>
      <c r="J929" s="49"/>
      <c r="K929" s="49"/>
      <c r="L929" s="49"/>
      <c r="M929" s="49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</row>
    <row r="930" spans="1:31" ht="12.75" x14ac:dyDescent="0.2">
      <c r="A930" s="17"/>
      <c r="B930" s="17"/>
      <c r="C930" s="17"/>
      <c r="D930" s="17"/>
      <c r="E930" s="17"/>
      <c r="F930" s="17"/>
      <c r="G930" s="49"/>
      <c r="H930" s="49"/>
      <c r="I930" s="49"/>
      <c r="J930" s="49"/>
      <c r="K930" s="49"/>
      <c r="L930" s="49"/>
      <c r="M930" s="49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</row>
    <row r="931" spans="1:31" ht="12.75" x14ac:dyDescent="0.2">
      <c r="A931" s="17"/>
      <c r="B931" s="17"/>
      <c r="C931" s="17"/>
      <c r="D931" s="17"/>
      <c r="E931" s="17"/>
      <c r="F931" s="17"/>
      <c r="G931" s="49"/>
      <c r="H931" s="49"/>
      <c r="I931" s="49"/>
      <c r="J931" s="49"/>
      <c r="K931" s="49"/>
      <c r="L931" s="49"/>
      <c r="M931" s="49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</row>
    <row r="932" spans="1:31" ht="12.75" x14ac:dyDescent="0.2">
      <c r="A932" s="17"/>
      <c r="B932" s="17"/>
      <c r="C932" s="17"/>
      <c r="D932" s="17"/>
      <c r="E932" s="17"/>
      <c r="F932" s="17"/>
      <c r="G932" s="49"/>
      <c r="H932" s="49"/>
      <c r="I932" s="49"/>
      <c r="J932" s="49"/>
      <c r="K932" s="49"/>
      <c r="L932" s="49"/>
      <c r="M932" s="49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</row>
    <row r="933" spans="1:31" ht="12.75" x14ac:dyDescent="0.2">
      <c r="A933" s="17"/>
      <c r="B933" s="17"/>
      <c r="C933" s="17"/>
      <c r="D933" s="17"/>
      <c r="E933" s="17"/>
      <c r="F933" s="17"/>
      <c r="G933" s="49"/>
      <c r="H933" s="49"/>
      <c r="I933" s="49"/>
      <c r="J933" s="49"/>
      <c r="K933" s="49"/>
      <c r="L933" s="49"/>
      <c r="M933" s="49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</row>
    <row r="934" spans="1:31" ht="12.75" x14ac:dyDescent="0.2">
      <c r="A934" s="17"/>
      <c r="B934" s="17"/>
      <c r="C934" s="17"/>
      <c r="D934" s="17"/>
      <c r="E934" s="17"/>
      <c r="F934" s="17"/>
      <c r="G934" s="49"/>
      <c r="H934" s="49"/>
      <c r="I934" s="49"/>
      <c r="J934" s="49"/>
      <c r="K934" s="49"/>
      <c r="L934" s="49"/>
      <c r="M934" s="49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</row>
    <row r="935" spans="1:31" ht="12.75" x14ac:dyDescent="0.2">
      <c r="A935" s="17"/>
      <c r="B935" s="17"/>
      <c r="C935" s="17"/>
      <c r="D935" s="17"/>
      <c r="E935" s="17"/>
      <c r="F935" s="17"/>
      <c r="G935" s="49"/>
      <c r="H935" s="49"/>
      <c r="I935" s="49"/>
      <c r="J935" s="49"/>
      <c r="K935" s="49"/>
      <c r="L935" s="49"/>
      <c r="M935" s="49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</row>
    <row r="936" spans="1:31" ht="12.75" x14ac:dyDescent="0.2">
      <c r="A936" s="17"/>
      <c r="B936" s="17"/>
      <c r="C936" s="17"/>
      <c r="D936" s="17"/>
      <c r="E936" s="17"/>
      <c r="F936" s="17"/>
      <c r="G936" s="49"/>
      <c r="H936" s="49"/>
      <c r="I936" s="49"/>
      <c r="J936" s="49"/>
      <c r="K936" s="49"/>
      <c r="L936" s="49"/>
      <c r="M936" s="49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</row>
    <row r="937" spans="1:31" ht="12.75" x14ac:dyDescent="0.2">
      <c r="A937" s="17"/>
      <c r="B937" s="17"/>
      <c r="C937" s="17"/>
      <c r="D937" s="17"/>
      <c r="E937" s="17"/>
      <c r="F937" s="17"/>
      <c r="G937" s="49"/>
      <c r="H937" s="49"/>
      <c r="I937" s="49"/>
      <c r="J937" s="49"/>
      <c r="K937" s="49"/>
      <c r="L937" s="49"/>
      <c r="M937" s="49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</row>
    <row r="938" spans="1:31" ht="12.75" x14ac:dyDescent="0.2">
      <c r="A938" s="17"/>
      <c r="B938" s="17"/>
      <c r="C938" s="17"/>
      <c r="D938" s="17"/>
      <c r="E938" s="17"/>
      <c r="F938" s="17"/>
      <c r="G938" s="49"/>
      <c r="H938" s="49"/>
      <c r="I938" s="49"/>
      <c r="J938" s="49"/>
      <c r="K938" s="49"/>
      <c r="L938" s="49"/>
      <c r="M938" s="49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</row>
    <row r="939" spans="1:31" ht="12.75" x14ac:dyDescent="0.2">
      <c r="A939" s="17"/>
      <c r="B939" s="17"/>
      <c r="C939" s="17"/>
      <c r="D939" s="17"/>
      <c r="E939" s="17"/>
      <c r="F939" s="17"/>
      <c r="G939" s="49"/>
      <c r="H939" s="49"/>
      <c r="I939" s="49"/>
      <c r="J939" s="49"/>
      <c r="K939" s="49"/>
      <c r="L939" s="49"/>
      <c r="M939" s="49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</row>
    <row r="940" spans="1:31" ht="12.75" x14ac:dyDescent="0.2">
      <c r="A940" s="17"/>
      <c r="B940" s="17"/>
      <c r="C940" s="17"/>
      <c r="D940" s="17"/>
      <c r="E940" s="17"/>
      <c r="F940" s="17"/>
      <c r="G940" s="49"/>
      <c r="H940" s="49"/>
      <c r="I940" s="49"/>
      <c r="J940" s="49"/>
      <c r="K940" s="49"/>
      <c r="L940" s="49"/>
      <c r="M940" s="49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</row>
    <row r="941" spans="1:31" ht="12.75" x14ac:dyDescent="0.2">
      <c r="A941" s="17"/>
      <c r="B941" s="17"/>
      <c r="C941" s="17"/>
      <c r="D941" s="17"/>
      <c r="E941" s="17"/>
      <c r="F941" s="17"/>
      <c r="G941" s="49"/>
      <c r="H941" s="49"/>
      <c r="I941" s="49"/>
      <c r="J941" s="49"/>
      <c r="K941" s="49"/>
      <c r="L941" s="49"/>
      <c r="M941" s="49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</row>
    <row r="942" spans="1:31" ht="12.75" x14ac:dyDescent="0.2">
      <c r="A942" s="17"/>
      <c r="B942" s="17"/>
      <c r="C942" s="17"/>
      <c r="D942" s="17"/>
      <c r="E942" s="17"/>
      <c r="F942" s="17"/>
      <c r="G942" s="49"/>
      <c r="H942" s="49"/>
      <c r="I942" s="49"/>
      <c r="J942" s="49"/>
      <c r="K942" s="49"/>
      <c r="L942" s="49"/>
      <c r="M942" s="49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</row>
    <row r="943" spans="1:31" ht="12.75" x14ac:dyDescent="0.2">
      <c r="A943" s="17"/>
      <c r="B943" s="17"/>
      <c r="C943" s="17"/>
      <c r="D943" s="17"/>
      <c r="E943" s="17"/>
      <c r="F943" s="17"/>
      <c r="G943" s="49"/>
      <c r="H943" s="49"/>
      <c r="I943" s="49"/>
      <c r="J943" s="49"/>
      <c r="K943" s="49"/>
      <c r="L943" s="49"/>
      <c r="M943" s="49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</row>
    <row r="944" spans="1:31" ht="12.75" x14ac:dyDescent="0.2">
      <c r="A944" s="17"/>
      <c r="B944" s="17"/>
      <c r="C944" s="17"/>
      <c r="D944" s="17"/>
      <c r="E944" s="17"/>
      <c r="F944" s="17"/>
      <c r="G944" s="49"/>
      <c r="H944" s="49"/>
      <c r="I944" s="49"/>
      <c r="J944" s="49"/>
      <c r="K944" s="49"/>
      <c r="L944" s="49"/>
      <c r="M944" s="49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</row>
    <row r="945" spans="1:31" ht="12.75" x14ac:dyDescent="0.2">
      <c r="A945" s="17"/>
      <c r="B945" s="17"/>
      <c r="C945" s="17"/>
      <c r="D945" s="17"/>
      <c r="E945" s="17"/>
      <c r="F945" s="17"/>
      <c r="G945" s="49"/>
      <c r="H945" s="49"/>
      <c r="I945" s="49"/>
      <c r="J945" s="49"/>
      <c r="K945" s="49"/>
      <c r="L945" s="49"/>
      <c r="M945" s="49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</row>
    <row r="946" spans="1:31" ht="12.75" x14ac:dyDescent="0.2">
      <c r="A946" s="17"/>
      <c r="B946" s="17"/>
      <c r="C946" s="17"/>
      <c r="D946" s="17"/>
      <c r="E946" s="17"/>
      <c r="F946" s="17"/>
      <c r="G946" s="49"/>
      <c r="H946" s="49"/>
      <c r="I946" s="49"/>
      <c r="J946" s="49"/>
      <c r="K946" s="49"/>
      <c r="L946" s="49"/>
      <c r="M946" s="49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</row>
    <row r="947" spans="1:31" ht="12.75" x14ac:dyDescent="0.2">
      <c r="A947" s="17"/>
      <c r="B947" s="17"/>
      <c r="C947" s="17"/>
      <c r="D947" s="17"/>
      <c r="E947" s="17"/>
      <c r="F947" s="17"/>
      <c r="G947" s="49"/>
      <c r="H947" s="49"/>
      <c r="I947" s="49"/>
      <c r="J947" s="49"/>
      <c r="K947" s="49"/>
      <c r="L947" s="49"/>
      <c r="M947" s="49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</row>
    <row r="948" spans="1:31" ht="12.75" x14ac:dyDescent="0.2">
      <c r="A948" s="17"/>
      <c r="B948" s="17"/>
      <c r="C948" s="17"/>
      <c r="D948" s="17"/>
      <c r="E948" s="17"/>
      <c r="F948" s="17"/>
      <c r="G948" s="49"/>
      <c r="H948" s="49"/>
      <c r="I948" s="49"/>
      <c r="J948" s="49"/>
      <c r="K948" s="49"/>
      <c r="L948" s="49"/>
      <c r="M948" s="49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</row>
    <row r="949" spans="1:31" ht="12.75" x14ac:dyDescent="0.2">
      <c r="A949" s="17"/>
      <c r="B949" s="17"/>
      <c r="C949" s="17"/>
      <c r="D949" s="17"/>
      <c r="E949" s="17"/>
      <c r="F949" s="17"/>
      <c r="G949" s="49"/>
      <c r="H949" s="49"/>
      <c r="I949" s="49"/>
      <c r="J949" s="49"/>
      <c r="K949" s="49"/>
      <c r="L949" s="49"/>
      <c r="M949" s="49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</row>
    <row r="950" spans="1:31" ht="12.75" x14ac:dyDescent="0.2">
      <c r="A950" s="17"/>
      <c r="B950" s="17"/>
      <c r="C950" s="17"/>
      <c r="D950" s="17"/>
      <c r="E950" s="17"/>
      <c r="F950" s="17"/>
      <c r="G950" s="49"/>
      <c r="H950" s="49"/>
      <c r="I950" s="49"/>
      <c r="J950" s="49"/>
      <c r="K950" s="49"/>
      <c r="L950" s="49"/>
      <c r="M950" s="49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</row>
    <row r="951" spans="1:31" ht="12.75" x14ac:dyDescent="0.2">
      <c r="A951" s="17"/>
      <c r="B951" s="17"/>
      <c r="C951" s="17"/>
      <c r="D951" s="17"/>
      <c r="E951" s="17"/>
      <c r="F951" s="17"/>
      <c r="G951" s="49"/>
      <c r="H951" s="49"/>
      <c r="I951" s="49"/>
      <c r="J951" s="49"/>
      <c r="K951" s="49"/>
      <c r="L951" s="49"/>
      <c r="M951" s="49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</row>
    <row r="952" spans="1:31" ht="12.75" x14ac:dyDescent="0.2">
      <c r="A952" s="17"/>
      <c r="B952" s="17"/>
      <c r="C952" s="17"/>
      <c r="D952" s="17"/>
      <c r="E952" s="17"/>
      <c r="F952" s="17"/>
      <c r="G952" s="49"/>
      <c r="H952" s="49"/>
      <c r="I952" s="49"/>
      <c r="J952" s="49"/>
      <c r="K952" s="49"/>
      <c r="L952" s="49"/>
      <c r="M952" s="49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</row>
    <row r="953" spans="1:31" ht="12.75" x14ac:dyDescent="0.2">
      <c r="A953" s="17"/>
      <c r="B953" s="17"/>
      <c r="C953" s="17"/>
      <c r="D953" s="17"/>
      <c r="E953" s="17"/>
      <c r="F953" s="17"/>
      <c r="G953" s="49"/>
      <c r="H953" s="49"/>
      <c r="I953" s="49"/>
      <c r="J953" s="49"/>
      <c r="K953" s="49"/>
      <c r="L953" s="49"/>
      <c r="M953" s="49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</row>
    <row r="954" spans="1:31" ht="12.75" x14ac:dyDescent="0.2">
      <c r="A954" s="17"/>
      <c r="B954" s="17"/>
      <c r="C954" s="17"/>
      <c r="D954" s="17"/>
      <c r="E954" s="17"/>
      <c r="F954" s="17"/>
      <c r="G954" s="49"/>
      <c r="H954" s="49"/>
      <c r="I954" s="49"/>
      <c r="J954" s="49"/>
      <c r="K954" s="49"/>
      <c r="L954" s="49"/>
      <c r="M954" s="49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</row>
    <row r="955" spans="1:31" ht="12.75" x14ac:dyDescent="0.2">
      <c r="A955" s="17"/>
      <c r="B955" s="17"/>
      <c r="C955" s="17"/>
      <c r="D955" s="17"/>
      <c r="E955" s="17"/>
      <c r="F955" s="17"/>
      <c r="G955" s="49"/>
      <c r="H955" s="49"/>
      <c r="I955" s="49"/>
      <c r="J955" s="49"/>
      <c r="K955" s="49"/>
      <c r="L955" s="49"/>
      <c r="M955" s="49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</row>
    <row r="956" spans="1:31" ht="12.75" x14ac:dyDescent="0.2">
      <c r="A956" s="17"/>
      <c r="B956" s="17"/>
      <c r="C956" s="17"/>
      <c r="D956" s="17"/>
      <c r="E956" s="17"/>
      <c r="F956" s="17"/>
      <c r="G956" s="49"/>
      <c r="H956" s="49"/>
      <c r="I956" s="49"/>
      <c r="J956" s="49"/>
      <c r="K956" s="49"/>
      <c r="L956" s="49"/>
      <c r="M956" s="49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</row>
    <row r="957" spans="1:31" ht="12.75" x14ac:dyDescent="0.2">
      <c r="A957" s="17"/>
      <c r="B957" s="17"/>
      <c r="C957" s="17"/>
      <c r="D957" s="17"/>
      <c r="E957" s="17"/>
      <c r="F957" s="17"/>
      <c r="G957" s="49"/>
      <c r="H957" s="49"/>
      <c r="I957" s="49"/>
      <c r="J957" s="49"/>
      <c r="K957" s="49"/>
      <c r="L957" s="49"/>
      <c r="M957" s="49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</row>
    <row r="958" spans="1:31" ht="12.75" x14ac:dyDescent="0.2">
      <c r="A958" s="17"/>
      <c r="B958" s="17"/>
      <c r="C958" s="17"/>
      <c r="D958" s="17"/>
      <c r="E958" s="17"/>
      <c r="F958" s="17"/>
      <c r="G958" s="49"/>
      <c r="H958" s="49"/>
      <c r="I958" s="49"/>
      <c r="J958" s="49"/>
      <c r="K958" s="49"/>
      <c r="L958" s="49"/>
      <c r="M958" s="49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</row>
    <row r="959" spans="1:31" ht="12.75" x14ac:dyDescent="0.2">
      <c r="A959" s="17"/>
      <c r="B959" s="17"/>
      <c r="C959" s="17"/>
      <c r="D959" s="17"/>
      <c r="E959" s="17"/>
      <c r="F959" s="17"/>
      <c r="G959" s="49"/>
      <c r="H959" s="49"/>
      <c r="I959" s="49"/>
      <c r="J959" s="49"/>
      <c r="K959" s="49"/>
      <c r="L959" s="49"/>
      <c r="M959" s="49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</row>
    <row r="960" spans="1:31" ht="12.75" x14ac:dyDescent="0.2">
      <c r="A960" s="17"/>
      <c r="B960" s="17"/>
      <c r="C960" s="17"/>
      <c r="D960" s="17"/>
      <c r="E960" s="17"/>
      <c r="F960" s="17"/>
      <c r="G960" s="49"/>
      <c r="H960" s="49"/>
      <c r="I960" s="49"/>
      <c r="J960" s="49"/>
      <c r="K960" s="49"/>
      <c r="L960" s="49"/>
      <c r="M960" s="49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</row>
    <row r="961" spans="1:31" ht="12.75" x14ac:dyDescent="0.2">
      <c r="A961" s="17"/>
      <c r="B961" s="17"/>
      <c r="C961" s="17"/>
      <c r="D961" s="17"/>
      <c r="E961" s="17"/>
      <c r="F961" s="17"/>
      <c r="G961" s="49"/>
      <c r="H961" s="49"/>
      <c r="I961" s="49"/>
      <c r="J961" s="49"/>
      <c r="K961" s="49"/>
      <c r="L961" s="49"/>
      <c r="M961" s="49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</row>
    <row r="962" spans="1:31" ht="12.75" x14ac:dyDescent="0.2">
      <c r="A962" s="17"/>
      <c r="B962" s="17"/>
      <c r="C962" s="17"/>
      <c r="D962" s="17"/>
      <c r="E962" s="17"/>
      <c r="F962" s="17"/>
      <c r="G962" s="49"/>
      <c r="H962" s="49"/>
      <c r="I962" s="49"/>
      <c r="J962" s="49"/>
      <c r="K962" s="49"/>
      <c r="L962" s="49"/>
      <c r="M962" s="49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</row>
    <row r="963" spans="1:31" ht="12.75" x14ac:dyDescent="0.2">
      <c r="A963" s="17"/>
      <c r="B963" s="17"/>
      <c r="C963" s="17"/>
      <c r="D963" s="17"/>
      <c r="E963" s="17"/>
      <c r="F963" s="17"/>
      <c r="G963" s="49"/>
      <c r="H963" s="49"/>
      <c r="I963" s="49"/>
      <c r="J963" s="49"/>
      <c r="K963" s="49"/>
      <c r="L963" s="49"/>
      <c r="M963" s="49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</row>
    <row r="964" spans="1:31" ht="12.75" x14ac:dyDescent="0.2">
      <c r="A964" s="17"/>
      <c r="B964" s="17"/>
      <c r="C964" s="17"/>
      <c r="D964" s="17"/>
      <c r="E964" s="17"/>
      <c r="F964" s="17"/>
      <c r="G964" s="49"/>
      <c r="H964" s="49"/>
      <c r="I964" s="49"/>
      <c r="J964" s="49"/>
      <c r="K964" s="49"/>
      <c r="L964" s="49"/>
      <c r="M964" s="49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</row>
    <row r="965" spans="1:31" ht="12.75" x14ac:dyDescent="0.2">
      <c r="A965" s="17"/>
      <c r="B965" s="17"/>
      <c r="C965" s="17"/>
      <c r="D965" s="17"/>
      <c r="E965" s="17"/>
      <c r="F965" s="17"/>
      <c r="G965" s="49"/>
      <c r="H965" s="49"/>
      <c r="I965" s="49"/>
      <c r="J965" s="49"/>
      <c r="K965" s="49"/>
      <c r="L965" s="49"/>
      <c r="M965" s="49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</row>
    <row r="966" spans="1:31" ht="12.75" x14ac:dyDescent="0.2">
      <c r="A966" s="17"/>
      <c r="B966" s="17"/>
      <c r="C966" s="17"/>
      <c r="D966" s="17"/>
      <c r="E966" s="17"/>
      <c r="F966" s="17"/>
      <c r="G966" s="49"/>
      <c r="H966" s="49"/>
      <c r="I966" s="49"/>
      <c r="J966" s="49"/>
      <c r="K966" s="49"/>
      <c r="L966" s="49"/>
      <c r="M966" s="49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</row>
    <row r="967" spans="1:31" ht="12.75" x14ac:dyDescent="0.2">
      <c r="A967" s="17"/>
      <c r="B967" s="17"/>
      <c r="C967" s="17"/>
      <c r="D967" s="17"/>
      <c r="E967" s="17"/>
      <c r="F967" s="17"/>
      <c r="G967" s="49"/>
      <c r="H967" s="49"/>
      <c r="I967" s="49"/>
      <c r="J967" s="49"/>
      <c r="K967" s="49"/>
      <c r="L967" s="49"/>
      <c r="M967" s="49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</row>
    <row r="968" spans="1:31" ht="12.75" x14ac:dyDescent="0.2">
      <c r="A968" s="17"/>
      <c r="B968" s="17"/>
      <c r="C968" s="17"/>
      <c r="D968" s="17"/>
      <c r="E968" s="17"/>
      <c r="F968" s="17"/>
      <c r="G968" s="49"/>
      <c r="H968" s="49"/>
      <c r="I968" s="49"/>
      <c r="J968" s="49"/>
      <c r="K968" s="49"/>
      <c r="L968" s="49"/>
      <c r="M968" s="49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</row>
    <row r="969" spans="1:31" ht="12.75" x14ac:dyDescent="0.2">
      <c r="A969" s="17"/>
      <c r="B969" s="17"/>
      <c r="C969" s="17"/>
      <c r="D969" s="17"/>
      <c r="E969" s="17"/>
      <c r="F969" s="17"/>
      <c r="G969" s="49"/>
      <c r="H969" s="49"/>
      <c r="I969" s="49"/>
      <c r="J969" s="49"/>
      <c r="K969" s="49"/>
      <c r="L969" s="49"/>
      <c r="M969" s="49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</row>
    <row r="970" spans="1:31" ht="12.75" x14ac:dyDescent="0.2">
      <c r="A970" s="17"/>
      <c r="B970" s="17"/>
      <c r="C970" s="17"/>
      <c r="D970" s="17"/>
      <c r="E970" s="17"/>
      <c r="F970" s="17"/>
      <c r="G970" s="49"/>
      <c r="H970" s="49"/>
      <c r="I970" s="49"/>
      <c r="J970" s="49"/>
      <c r="K970" s="49"/>
      <c r="L970" s="49"/>
      <c r="M970" s="49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</row>
    <row r="971" spans="1:31" ht="12.75" x14ac:dyDescent="0.2">
      <c r="A971" s="17"/>
      <c r="B971" s="17"/>
      <c r="C971" s="17"/>
      <c r="D971" s="17"/>
      <c r="E971" s="17"/>
      <c r="F971" s="17"/>
      <c r="G971" s="49"/>
      <c r="H971" s="49"/>
      <c r="I971" s="49"/>
      <c r="J971" s="49"/>
      <c r="K971" s="49"/>
      <c r="L971" s="49"/>
      <c r="M971" s="49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</row>
    <row r="972" spans="1:31" ht="12.75" x14ac:dyDescent="0.2">
      <c r="A972" s="17"/>
      <c r="B972" s="17"/>
      <c r="C972" s="17"/>
      <c r="D972" s="17"/>
      <c r="E972" s="17"/>
      <c r="F972" s="17"/>
      <c r="G972" s="49"/>
      <c r="H972" s="49"/>
      <c r="I972" s="49"/>
      <c r="J972" s="49"/>
      <c r="K972" s="49"/>
      <c r="L972" s="49"/>
      <c r="M972" s="49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</row>
    <row r="973" spans="1:31" ht="12.75" x14ac:dyDescent="0.2">
      <c r="A973" s="17"/>
      <c r="B973" s="17"/>
      <c r="C973" s="17"/>
      <c r="D973" s="17"/>
      <c r="E973" s="17"/>
      <c r="F973" s="17"/>
      <c r="G973" s="49"/>
      <c r="H973" s="49"/>
      <c r="I973" s="49"/>
      <c r="J973" s="49"/>
      <c r="K973" s="49"/>
      <c r="L973" s="49"/>
      <c r="M973" s="49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</row>
    <row r="974" spans="1:31" ht="12.75" x14ac:dyDescent="0.2">
      <c r="A974" s="17"/>
      <c r="B974" s="17"/>
      <c r="C974" s="17"/>
      <c r="D974" s="17"/>
      <c r="E974" s="17"/>
      <c r="F974" s="17"/>
      <c r="G974" s="49"/>
      <c r="H974" s="49"/>
      <c r="I974" s="49"/>
      <c r="J974" s="49"/>
      <c r="K974" s="49"/>
      <c r="L974" s="49"/>
      <c r="M974" s="49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</row>
    <row r="975" spans="1:31" ht="12.75" x14ac:dyDescent="0.2">
      <c r="A975" s="17"/>
      <c r="B975" s="17"/>
      <c r="C975" s="17"/>
      <c r="D975" s="17"/>
      <c r="E975" s="17"/>
      <c r="F975" s="17"/>
      <c r="G975" s="49"/>
      <c r="H975" s="49"/>
      <c r="I975" s="49"/>
      <c r="J975" s="49"/>
      <c r="K975" s="49"/>
      <c r="L975" s="49"/>
      <c r="M975" s="49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</row>
    <row r="976" spans="1:31" ht="12.75" x14ac:dyDescent="0.2">
      <c r="A976" s="17"/>
      <c r="B976" s="17"/>
      <c r="C976" s="17"/>
      <c r="D976" s="17"/>
      <c r="E976" s="17"/>
      <c r="F976" s="17"/>
      <c r="G976" s="49"/>
      <c r="H976" s="49"/>
      <c r="I976" s="49"/>
      <c r="J976" s="49"/>
      <c r="K976" s="49"/>
      <c r="L976" s="49"/>
      <c r="M976" s="49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</row>
    <row r="977" spans="1:31" ht="12.75" x14ac:dyDescent="0.2">
      <c r="A977" s="17"/>
      <c r="B977" s="17"/>
      <c r="C977" s="17"/>
      <c r="D977" s="17"/>
      <c r="E977" s="17"/>
      <c r="F977" s="17"/>
      <c r="G977" s="49"/>
      <c r="H977" s="49"/>
      <c r="I977" s="49"/>
      <c r="J977" s="49"/>
      <c r="K977" s="49"/>
      <c r="L977" s="49"/>
      <c r="M977" s="49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</row>
    <row r="978" spans="1:31" ht="12.75" x14ac:dyDescent="0.2">
      <c r="A978" s="17"/>
      <c r="B978" s="17"/>
      <c r="C978" s="17"/>
      <c r="D978" s="17"/>
      <c r="E978" s="17"/>
      <c r="F978" s="17"/>
      <c r="G978" s="49"/>
      <c r="H978" s="49"/>
      <c r="I978" s="49"/>
      <c r="J978" s="49"/>
      <c r="K978" s="49"/>
      <c r="L978" s="49"/>
      <c r="M978" s="49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</row>
    <row r="979" spans="1:31" ht="12.75" x14ac:dyDescent="0.2">
      <c r="A979" s="17"/>
      <c r="B979" s="17"/>
      <c r="C979" s="17"/>
      <c r="D979" s="17"/>
      <c r="E979" s="17"/>
      <c r="F979" s="17"/>
      <c r="G979" s="49"/>
      <c r="H979" s="49"/>
      <c r="I979" s="49"/>
      <c r="J979" s="49"/>
      <c r="K979" s="49"/>
      <c r="L979" s="49"/>
      <c r="M979" s="49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</row>
    <row r="980" spans="1:31" ht="12.75" x14ac:dyDescent="0.2">
      <c r="A980" s="17"/>
      <c r="B980" s="17"/>
      <c r="C980" s="17"/>
      <c r="D980" s="17"/>
      <c r="E980" s="17"/>
      <c r="F980" s="17"/>
      <c r="G980" s="49"/>
      <c r="H980" s="49"/>
      <c r="I980" s="49"/>
      <c r="J980" s="49"/>
      <c r="K980" s="49"/>
      <c r="L980" s="49"/>
      <c r="M980" s="49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</row>
    <row r="981" spans="1:31" ht="12.75" x14ac:dyDescent="0.2">
      <c r="A981" s="17"/>
      <c r="B981" s="17"/>
      <c r="C981" s="17"/>
      <c r="D981" s="17"/>
      <c r="E981" s="17"/>
      <c r="F981" s="17"/>
      <c r="G981" s="49"/>
      <c r="H981" s="49"/>
      <c r="I981" s="49"/>
      <c r="J981" s="49"/>
      <c r="K981" s="49"/>
      <c r="L981" s="49"/>
      <c r="M981" s="49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</row>
    <row r="982" spans="1:31" ht="12.75" x14ac:dyDescent="0.2">
      <c r="A982" s="17"/>
      <c r="B982" s="17"/>
      <c r="C982" s="17"/>
      <c r="D982" s="17"/>
      <c r="E982" s="17"/>
      <c r="F982" s="17"/>
      <c r="G982" s="49"/>
      <c r="H982" s="49"/>
      <c r="I982" s="49"/>
      <c r="J982" s="49"/>
      <c r="K982" s="49"/>
      <c r="L982" s="49"/>
      <c r="M982" s="49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</row>
    <row r="983" spans="1:31" ht="12.75" x14ac:dyDescent="0.2">
      <c r="A983" s="17"/>
      <c r="B983" s="17"/>
      <c r="C983" s="17"/>
      <c r="D983" s="17"/>
      <c r="E983" s="17"/>
      <c r="F983" s="17"/>
      <c r="G983" s="49"/>
      <c r="H983" s="49"/>
      <c r="I983" s="49"/>
      <c r="J983" s="49"/>
      <c r="K983" s="49"/>
      <c r="L983" s="49"/>
      <c r="M983" s="49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</row>
    <row r="984" spans="1:31" ht="12.75" x14ac:dyDescent="0.2">
      <c r="A984" s="17"/>
      <c r="B984" s="17"/>
      <c r="C984" s="17"/>
      <c r="D984" s="17"/>
      <c r="E984" s="17"/>
      <c r="F984" s="17"/>
      <c r="G984" s="49"/>
      <c r="H984" s="49"/>
      <c r="I984" s="49"/>
      <c r="J984" s="49"/>
      <c r="K984" s="49"/>
      <c r="L984" s="49"/>
      <c r="M984" s="49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</row>
    <row r="985" spans="1:31" ht="12.75" x14ac:dyDescent="0.2">
      <c r="A985" s="17"/>
      <c r="B985" s="17"/>
      <c r="C985" s="17"/>
      <c r="D985" s="17"/>
      <c r="E985" s="17"/>
      <c r="F985" s="17"/>
      <c r="G985" s="49"/>
      <c r="H985" s="49"/>
      <c r="I985" s="49"/>
      <c r="J985" s="49"/>
      <c r="K985" s="49"/>
      <c r="L985" s="49"/>
      <c r="M985" s="49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</row>
    <row r="986" spans="1:31" ht="12.75" x14ac:dyDescent="0.2">
      <c r="A986" s="17"/>
      <c r="B986" s="17"/>
      <c r="C986" s="17"/>
      <c r="D986" s="17"/>
      <c r="E986" s="17"/>
      <c r="F986" s="17"/>
      <c r="G986" s="49"/>
      <c r="H986" s="49"/>
      <c r="I986" s="49"/>
      <c r="J986" s="49"/>
      <c r="K986" s="49"/>
      <c r="L986" s="49"/>
      <c r="M986" s="49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</row>
    <row r="987" spans="1:31" ht="12.75" x14ac:dyDescent="0.2">
      <c r="A987" s="17"/>
      <c r="B987" s="17"/>
      <c r="C987" s="17"/>
      <c r="D987" s="17"/>
      <c r="E987" s="17"/>
      <c r="F987" s="17"/>
      <c r="G987" s="49"/>
      <c r="H987" s="49"/>
      <c r="I987" s="49"/>
      <c r="J987" s="49"/>
      <c r="K987" s="49"/>
      <c r="L987" s="49"/>
      <c r="M987" s="49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</row>
    <row r="988" spans="1:31" ht="12.75" x14ac:dyDescent="0.2">
      <c r="A988" s="17"/>
      <c r="B988" s="17"/>
      <c r="C988" s="17"/>
      <c r="D988" s="17"/>
      <c r="E988" s="17"/>
      <c r="F988" s="17"/>
      <c r="G988" s="49"/>
      <c r="H988" s="49"/>
      <c r="I988" s="49"/>
      <c r="J988" s="49"/>
      <c r="K988" s="49"/>
      <c r="L988" s="49"/>
      <c r="M988" s="49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</row>
    <row r="989" spans="1:31" ht="12.75" x14ac:dyDescent="0.2">
      <c r="A989" s="17"/>
      <c r="B989" s="17"/>
      <c r="C989" s="17"/>
      <c r="D989" s="17"/>
      <c r="E989" s="17"/>
      <c r="F989" s="17"/>
      <c r="G989" s="49"/>
      <c r="H989" s="49"/>
      <c r="I989" s="49"/>
      <c r="J989" s="49"/>
      <c r="K989" s="49"/>
      <c r="L989" s="49"/>
      <c r="M989" s="49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</row>
    <row r="990" spans="1:31" ht="12.75" x14ac:dyDescent="0.2">
      <c r="A990" s="17"/>
      <c r="B990" s="17"/>
      <c r="C990" s="17"/>
      <c r="D990" s="17"/>
      <c r="E990" s="17"/>
      <c r="F990" s="17"/>
      <c r="G990" s="49"/>
      <c r="H990" s="49"/>
      <c r="I990" s="49"/>
      <c r="J990" s="49"/>
      <c r="K990" s="49"/>
      <c r="L990" s="49"/>
      <c r="M990" s="49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</row>
    <row r="991" spans="1:31" ht="12.75" x14ac:dyDescent="0.2">
      <c r="A991" s="17"/>
      <c r="B991" s="17"/>
      <c r="C991" s="17"/>
      <c r="D991" s="17"/>
      <c r="E991" s="17"/>
      <c r="F991" s="17"/>
      <c r="G991" s="49"/>
      <c r="H991" s="49"/>
      <c r="I991" s="49"/>
      <c r="J991" s="49"/>
      <c r="K991" s="49"/>
      <c r="L991" s="49"/>
      <c r="M991" s="49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</row>
    <row r="992" spans="1:31" ht="12.75" x14ac:dyDescent="0.2">
      <c r="A992" s="17"/>
      <c r="B992" s="17"/>
      <c r="C992" s="17"/>
      <c r="D992" s="17"/>
      <c r="E992" s="17"/>
      <c r="F992" s="17"/>
      <c r="G992" s="49"/>
      <c r="H992" s="49"/>
      <c r="I992" s="49"/>
      <c r="J992" s="49"/>
      <c r="K992" s="49"/>
      <c r="L992" s="49"/>
      <c r="M992" s="49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</row>
    <row r="993" spans="1:31" ht="12.75" x14ac:dyDescent="0.2">
      <c r="A993" s="17"/>
      <c r="B993" s="17"/>
      <c r="C993" s="17"/>
      <c r="D993" s="17"/>
      <c r="E993" s="17"/>
      <c r="F993" s="17"/>
      <c r="G993" s="49"/>
      <c r="H993" s="49"/>
      <c r="I993" s="49"/>
      <c r="J993" s="49"/>
      <c r="K993" s="49"/>
      <c r="L993" s="49"/>
      <c r="M993" s="49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</row>
    <row r="994" spans="1:31" ht="12.75" x14ac:dyDescent="0.2">
      <c r="A994" s="17"/>
      <c r="B994" s="17"/>
      <c r="C994" s="17"/>
      <c r="D994" s="17"/>
      <c r="E994" s="17"/>
      <c r="F994" s="17"/>
      <c r="G994" s="49"/>
      <c r="H994" s="49"/>
      <c r="I994" s="49"/>
      <c r="J994" s="49"/>
      <c r="K994" s="49"/>
      <c r="L994" s="49"/>
      <c r="M994" s="49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</row>
    <row r="995" spans="1:31" ht="12.75" x14ac:dyDescent="0.2">
      <c r="A995" s="17"/>
      <c r="B995" s="17"/>
      <c r="C995" s="17"/>
      <c r="D995" s="17"/>
      <c r="E995" s="17"/>
      <c r="F995" s="17"/>
      <c r="G995" s="49"/>
      <c r="H995" s="49"/>
      <c r="I995" s="49"/>
      <c r="J995" s="49"/>
      <c r="K995" s="49"/>
      <c r="L995" s="49"/>
      <c r="M995" s="49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</row>
    <row r="996" spans="1:31" ht="12.75" x14ac:dyDescent="0.2">
      <c r="A996" s="17"/>
      <c r="B996" s="17"/>
      <c r="C996" s="17"/>
      <c r="D996" s="17"/>
      <c r="E996" s="17"/>
      <c r="F996" s="17"/>
      <c r="G996" s="49"/>
      <c r="H996" s="49"/>
      <c r="I996" s="49"/>
      <c r="J996" s="49"/>
      <c r="K996" s="49"/>
      <c r="L996" s="49"/>
      <c r="M996" s="49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</row>
    <row r="997" spans="1:31" ht="12.75" x14ac:dyDescent="0.2">
      <c r="A997" s="17"/>
      <c r="B997" s="17"/>
      <c r="C997" s="17"/>
      <c r="D997" s="17"/>
      <c r="E997" s="17"/>
      <c r="F997" s="17"/>
      <c r="G997" s="49"/>
      <c r="H997" s="49"/>
      <c r="I997" s="49"/>
      <c r="J997" s="49"/>
      <c r="K997" s="49"/>
      <c r="L997" s="49"/>
      <c r="M997" s="49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</row>
    <row r="998" spans="1:31" ht="12.75" x14ac:dyDescent="0.2">
      <c r="A998" s="17"/>
      <c r="B998" s="17"/>
      <c r="C998" s="17"/>
      <c r="D998" s="17"/>
      <c r="E998" s="17"/>
      <c r="F998" s="17"/>
      <c r="G998" s="49"/>
      <c r="H998" s="49"/>
      <c r="I998" s="49"/>
      <c r="J998" s="49"/>
      <c r="K998" s="49"/>
      <c r="L998" s="49"/>
      <c r="M998" s="49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</row>
    <row r="999" spans="1:31" ht="12.75" x14ac:dyDescent="0.2">
      <c r="A999" s="17"/>
      <c r="B999" s="17"/>
      <c r="C999" s="17"/>
      <c r="D999" s="17"/>
      <c r="E999" s="17"/>
      <c r="F999" s="17"/>
      <c r="G999" s="49"/>
      <c r="H999" s="49"/>
      <c r="I999" s="49"/>
      <c r="J999" s="49"/>
      <c r="K999" s="49"/>
      <c r="L999" s="49"/>
      <c r="M999" s="49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</row>
    <row r="1000" spans="1:31" ht="12.75" x14ac:dyDescent="0.2">
      <c r="A1000" s="17"/>
      <c r="B1000" s="17"/>
      <c r="C1000" s="17"/>
      <c r="D1000" s="17"/>
      <c r="E1000" s="17"/>
      <c r="F1000" s="17"/>
      <c r="G1000" s="49"/>
      <c r="H1000" s="49"/>
      <c r="I1000" s="49"/>
      <c r="J1000" s="49"/>
      <c r="K1000" s="49"/>
      <c r="L1000" s="49"/>
      <c r="M1000" s="49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</row>
  </sheetData>
  <hyperlinks>
    <hyperlink ref="Q2" r:id="rId1" xr:uid="{00000000-0004-0000-0000-000000000000}"/>
    <hyperlink ref="Q4" r:id="rId2" xr:uid="{00000000-0004-0000-0000-000001000000}"/>
    <hyperlink ref="Q5" r:id="rId3" xr:uid="{00000000-0004-0000-0000-000002000000}"/>
    <hyperlink ref="Q7" r:id="rId4" xr:uid="{00000000-0004-0000-0000-000003000000}"/>
    <hyperlink ref="Q13" r:id="rId5" xr:uid="{00000000-0004-0000-0000-000004000000}"/>
    <hyperlink ref="Q17" r:id="rId6" xr:uid="{00000000-0004-0000-0000-000005000000}"/>
    <hyperlink ref="Q18" r:id="rId7" xr:uid="{00000000-0004-0000-0000-000006000000}"/>
    <hyperlink ref="Q19" r:id="rId8" xr:uid="{00000000-0004-0000-0000-000007000000}"/>
    <hyperlink ref="Q20" r:id="rId9" xr:uid="{00000000-0004-0000-0000-000008000000}"/>
    <hyperlink ref="Q21" r:id="rId10" xr:uid="{00000000-0004-0000-0000-000009000000}"/>
    <hyperlink ref="Q24" r:id="rId11" xr:uid="{00000000-0004-0000-0000-00000A000000}"/>
    <hyperlink ref="Q28" r:id="rId12" xr:uid="{00000000-0004-0000-0000-00000B000000}"/>
    <hyperlink ref="Q29" r:id="rId13" xr:uid="{00000000-0004-0000-0000-00000C000000}"/>
    <hyperlink ref="Q30" r:id="rId14" xr:uid="{00000000-0004-0000-0000-00000D000000}"/>
    <hyperlink ref="Q31" r:id="rId15" xr:uid="{00000000-0004-0000-0000-00000E000000}"/>
    <hyperlink ref="Q33" r:id="rId16" xr:uid="{00000000-0004-0000-0000-00000F000000}"/>
    <hyperlink ref="Q34" r:id="rId17" xr:uid="{00000000-0004-0000-0000-000010000000}"/>
    <hyperlink ref="Q35" r:id="rId18" xr:uid="{00000000-0004-0000-0000-000011000000}"/>
    <hyperlink ref="Q37" r:id="rId19" xr:uid="{00000000-0004-0000-0000-000012000000}"/>
    <hyperlink ref="Q38" r:id="rId20" xr:uid="{00000000-0004-0000-0000-000013000000}"/>
    <hyperlink ref="Q39" r:id="rId21" xr:uid="{00000000-0004-0000-0000-000014000000}"/>
    <hyperlink ref="Q43" r:id="rId22" xr:uid="{00000000-0004-0000-0000-000015000000}"/>
    <hyperlink ref="Q45" r:id="rId23" xr:uid="{00000000-0004-0000-0000-000016000000}"/>
    <hyperlink ref="Q46" r:id="rId24" xr:uid="{00000000-0004-0000-0000-000017000000}"/>
    <hyperlink ref="Q47" r:id="rId25" xr:uid="{00000000-0004-0000-0000-000018000000}"/>
    <hyperlink ref="Q50" r:id="rId26" xr:uid="{00000000-0004-0000-0000-000019000000}"/>
    <hyperlink ref="Q56" r:id="rId27" xr:uid="{00000000-0004-0000-0000-00001A000000}"/>
    <hyperlink ref="Q57" r:id="rId28" xr:uid="{00000000-0004-0000-0000-00001B000000}"/>
    <hyperlink ref="Q62" r:id="rId29" xr:uid="{00000000-0004-0000-0000-00001C000000}"/>
    <hyperlink ref="Q63" r:id="rId30" xr:uid="{00000000-0004-0000-0000-00001D000000}"/>
    <hyperlink ref="Q65" r:id="rId31" xr:uid="{00000000-0004-0000-0000-00001E000000}"/>
    <hyperlink ref="Q66" r:id="rId32" xr:uid="{00000000-0004-0000-0000-00001F000000}"/>
    <hyperlink ref="Q69" r:id="rId33" xr:uid="{00000000-0004-0000-0000-000020000000}"/>
    <hyperlink ref="Q71" r:id="rId34" xr:uid="{00000000-0004-0000-0000-000021000000}"/>
    <hyperlink ref="Q74" r:id="rId35" xr:uid="{00000000-0004-0000-0000-000022000000}"/>
    <hyperlink ref="Q75" r:id="rId36" xr:uid="{00000000-0004-0000-0000-000023000000}"/>
    <hyperlink ref="Q78" r:id="rId37" xr:uid="{00000000-0004-0000-0000-000024000000}"/>
    <hyperlink ref="Q79" r:id="rId38" xr:uid="{00000000-0004-0000-0000-000025000000}"/>
    <hyperlink ref="Q80" r:id="rId39" xr:uid="{00000000-0004-0000-0000-000026000000}"/>
    <hyperlink ref="Q84" r:id="rId40" xr:uid="{00000000-0004-0000-0000-000027000000}"/>
    <hyperlink ref="Q85" r:id="rId41" xr:uid="{00000000-0004-0000-0000-000028000000}"/>
    <hyperlink ref="Q87" r:id="rId42" xr:uid="{00000000-0004-0000-0000-000029000000}"/>
    <hyperlink ref="Q92" r:id="rId43" xr:uid="{00000000-0004-0000-0000-00002A000000}"/>
    <hyperlink ref="Q94" r:id="rId44" xr:uid="{00000000-0004-0000-0000-00002B000000}"/>
    <hyperlink ref="Q97" r:id="rId45" xr:uid="{00000000-0004-0000-0000-00002C000000}"/>
    <hyperlink ref="Q99" r:id="rId46" xr:uid="{00000000-0004-0000-0000-00002D000000}"/>
    <hyperlink ref="Q101" r:id="rId47" xr:uid="{00000000-0004-0000-0000-00002E000000}"/>
    <hyperlink ref="Q102" r:id="rId48" xr:uid="{00000000-0004-0000-0000-00002F000000}"/>
    <hyperlink ref="Q103" r:id="rId49" xr:uid="{00000000-0004-0000-0000-000030000000}"/>
    <hyperlink ref="Q104" r:id="rId50" xr:uid="{00000000-0004-0000-0000-000031000000}"/>
    <hyperlink ref="Q107" r:id="rId51" xr:uid="{00000000-0004-0000-0000-000032000000}"/>
    <hyperlink ref="Q109" r:id="rId52" xr:uid="{00000000-0004-0000-0000-000033000000}"/>
    <hyperlink ref="Q110" r:id="rId53" xr:uid="{00000000-0004-0000-0000-000034000000}"/>
    <hyperlink ref="Q113" r:id="rId54" xr:uid="{00000000-0004-0000-0000-000035000000}"/>
    <hyperlink ref="Q114" r:id="rId55" xr:uid="{00000000-0004-0000-0000-000036000000}"/>
    <hyperlink ref="Q115" r:id="rId56" xr:uid="{00000000-0004-0000-0000-000037000000}"/>
    <hyperlink ref="Q116" r:id="rId57" xr:uid="{00000000-0004-0000-0000-000038000000}"/>
    <hyperlink ref="Q117" r:id="rId58" xr:uid="{00000000-0004-0000-0000-000039000000}"/>
    <hyperlink ref="Q119" r:id="rId59" xr:uid="{00000000-0004-0000-0000-00003A000000}"/>
    <hyperlink ref="Q122" r:id="rId60" xr:uid="{00000000-0004-0000-0000-00003B000000}"/>
    <hyperlink ref="Q123" r:id="rId61" xr:uid="{00000000-0004-0000-0000-00003C000000}"/>
    <hyperlink ref="Q125" r:id="rId62" xr:uid="{00000000-0004-0000-0000-00003D000000}"/>
    <hyperlink ref="Q126" r:id="rId63" xr:uid="{00000000-0004-0000-0000-00003E000000}"/>
    <hyperlink ref="Q129" r:id="rId64" xr:uid="{00000000-0004-0000-0000-00003F000000}"/>
    <hyperlink ref="Q132" r:id="rId65" xr:uid="{00000000-0004-0000-0000-000040000000}"/>
    <hyperlink ref="Q133" r:id="rId66" xr:uid="{00000000-0004-0000-0000-000041000000}"/>
    <hyperlink ref="Q135" r:id="rId67" xr:uid="{00000000-0004-0000-0000-000042000000}"/>
    <hyperlink ref="Q136" r:id="rId68" xr:uid="{00000000-0004-0000-0000-000043000000}"/>
    <hyperlink ref="Q137" r:id="rId69" xr:uid="{00000000-0004-0000-0000-000044000000}"/>
    <hyperlink ref="Q140" r:id="rId70" xr:uid="{00000000-0004-0000-0000-000045000000}"/>
    <hyperlink ref="Q141" r:id="rId71" xr:uid="{00000000-0004-0000-0000-000046000000}"/>
    <hyperlink ref="Q144" r:id="rId72" xr:uid="{00000000-0004-0000-0000-000047000000}"/>
    <hyperlink ref="Q148" r:id="rId73" xr:uid="{00000000-0004-0000-0000-000048000000}"/>
    <hyperlink ref="Q153" r:id="rId74" xr:uid="{00000000-0004-0000-0000-000049000000}"/>
    <hyperlink ref="Q154" r:id="rId75" xr:uid="{00000000-0004-0000-0000-00004A000000}"/>
    <hyperlink ref="Q155" r:id="rId76" xr:uid="{00000000-0004-0000-0000-00004B000000}"/>
    <hyperlink ref="Q156" r:id="rId77" xr:uid="{00000000-0004-0000-0000-00004C000000}"/>
    <hyperlink ref="Q158" r:id="rId78" xr:uid="{00000000-0004-0000-0000-00004D000000}"/>
    <hyperlink ref="Q159" r:id="rId79" xr:uid="{00000000-0004-0000-0000-00004E000000}"/>
    <hyperlink ref="Q160" r:id="rId80" xr:uid="{00000000-0004-0000-0000-00004F000000}"/>
    <hyperlink ref="Q161" r:id="rId81" xr:uid="{00000000-0004-0000-0000-000050000000}"/>
    <hyperlink ref="Q165" r:id="rId82" xr:uid="{00000000-0004-0000-0000-000051000000}"/>
    <hyperlink ref="Q166" r:id="rId83" xr:uid="{00000000-0004-0000-0000-000052000000}"/>
    <hyperlink ref="Q168" r:id="rId84" xr:uid="{00000000-0004-0000-0000-000053000000}"/>
    <hyperlink ref="Q169" r:id="rId85" xr:uid="{00000000-0004-0000-0000-00005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workbookViewId="0">
      <pane ySplit="1" topLeftCell="A2" activePane="bottomLeft" state="frozen"/>
      <selection pane="bottomLeft" activeCell="K12" sqref="K12"/>
    </sheetView>
  </sheetViews>
  <sheetFormatPr defaultColWidth="14.42578125" defaultRowHeight="15.75" customHeight="1" x14ac:dyDescent="0.2"/>
  <cols>
    <col min="14" max="14" width="31" customWidth="1"/>
  </cols>
  <sheetData>
    <row r="1" spans="1:32" ht="15.75" customHeight="1" x14ac:dyDescent="0.25">
      <c r="A1" s="1" t="s">
        <v>897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2">
        <v>44230</v>
      </c>
      <c r="H1" s="52">
        <v>44231</v>
      </c>
      <c r="I1" s="52">
        <v>44232</v>
      </c>
      <c r="J1" s="52">
        <v>44236</v>
      </c>
      <c r="K1" s="53" t="s">
        <v>5</v>
      </c>
      <c r="L1" s="54">
        <v>44252</v>
      </c>
      <c r="M1" s="53" t="s">
        <v>6</v>
      </c>
      <c r="N1" s="55" t="s">
        <v>7</v>
      </c>
      <c r="O1" s="1" t="s">
        <v>9</v>
      </c>
      <c r="P1" s="55" t="s">
        <v>898</v>
      </c>
      <c r="Q1" s="6"/>
      <c r="R1" s="1" t="s">
        <v>11</v>
      </c>
      <c r="S1" s="1" t="s">
        <v>12</v>
      </c>
      <c r="T1" s="1" t="s">
        <v>899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5.75" customHeight="1" x14ac:dyDescent="0.25">
      <c r="A2" s="44">
        <v>1</v>
      </c>
      <c r="B2" s="18" t="s">
        <v>900</v>
      </c>
      <c r="C2" s="18" t="s">
        <v>901</v>
      </c>
      <c r="D2" s="18" t="s">
        <v>118</v>
      </c>
      <c r="E2" s="18" t="s">
        <v>902</v>
      </c>
      <c r="F2" s="19">
        <v>0.16130787037037037</v>
      </c>
      <c r="G2" s="20">
        <v>0</v>
      </c>
      <c r="H2" s="20">
        <v>0</v>
      </c>
      <c r="I2" s="20">
        <v>0</v>
      </c>
      <c r="J2" s="20">
        <v>1</v>
      </c>
      <c r="K2" s="20">
        <v>1</v>
      </c>
      <c r="L2" s="20">
        <v>1</v>
      </c>
      <c r="M2" s="18" t="s">
        <v>903</v>
      </c>
      <c r="N2" s="56" t="s">
        <v>904</v>
      </c>
      <c r="O2" s="21" t="s">
        <v>29</v>
      </c>
      <c r="P2" s="57">
        <v>72441641</v>
      </c>
      <c r="Q2" s="23"/>
      <c r="R2" s="9">
        <f t="shared" ref="R2:R8" si="0">IF(K2=100%,1,0)</f>
        <v>1</v>
      </c>
      <c r="S2" s="16">
        <f t="shared" ref="S2:S137" si="1">IF(O2="Yes",1,0)</f>
        <v>1</v>
      </c>
      <c r="T2" s="16">
        <f t="shared" ref="T2:T137" si="2">R2*S2</f>
        <v>1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5.75" customHeight="1" x14ac:dyDescent="0.25">
      <c r="A3" s="44">
        <v>2</v>
      </c>
      <c r="B3" s="18" t="s">
        <v>14</v>
      </c>
      <c r="C3" s="18" t="s">
        <v>905</v>
      </c>
      <c r="D3" s="18" t="s">
        <v>906</v>
      </c>
      <c r="E3" s="18" t="s">
        <v>907</v>
      </c>
      <c r="F3" s="19">
        <v>9.0960648148148152E-2</v>
      </c>
      <c r="G3" s="20">
        <v>0</v>
      </c>
      <c r="H3" s="20">
        <v>0</v>
      </c>
      <c r="I3" s="20">
        <v>0</v>
      </c>
      <c r="J3" s="20">
        <v>1</v>
      </c>
      <c r="K3" s="20">
        <v>1</v>
      </c>
      <c r="L3" s="20">
        <v>1</v>
      </c>
      <c r="M3" s="20">
        <v>1</v>
      </c>
      <c r="N3" s="56" t="s">
        <v>908</v>
      </c>
      <c r="O3" s="21" t="s">
        <v>29</v>
      </c>
      <c r="P3" s="57">
        <v>74553385</v>
      </c>
      <c r="Q3" s="23"/>
      <c r="R3" s="9">
        <f t="shared" si="0"/>
        <v>1</v>
      </c>
      <c r="S3" s="16">
        <f t="shared" si="1"/>
        <v>1</v>
      </c>
      <c r="T3" s="16">
        <f t="shared" si="2"/>
        <v>1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5.75" customHeight="1" x14ac:dyDescent="0.25">
      <c r="A4" s="44">
        <v>3</v>
      </c>
      <c r="B4" s="29" t="s">
        <v>14</v>
      </c>
      <c r="C4" s="29" t="s">
        <v>909</v>
      </c>
      <c r="D4" s="29" t="s">
        <v>910</v>
      </c>
      <c r="E4" s="29" t="s">
        <v>911</v>
      </c>
      <c r="F4" s="30">
        <v>9.5462962962962958E-2</v>
      </c>
      <c r="G4" s="31">
        <v>0</v>
      </c>
      <c r="H4" s="29" t="s">
        <v>75</v>
      </c>
      <c r="I4" s="29" t="s">
        <v>75</v>
      </c>
      <c r="J4" s="31">
        <v>1</v>
      </c>
      <c r="K4" s="31">
        <v>1</v>
      </c>
      <c r="L4" s="31">
        <v>1</v>
      </c>
      <c r="M4" s="29" t="s">
        <v>912</v>
      </c>
      <c r="N4" s="58" t="s">
        <v>913</v>
      </c>
      <c r="O4" s="32" t="s">
        <v>21</v>
      </c>
      <c r="P4" s="59">
        <v>75254609</v>
      </c>
      <c r="Q4" s="15" t="s">
        <v>914</v>
      </c>
      <c r="R4" s="9">
        <f t="shared" si="0"/>
        <v>1</v>
      </c>
      <c r="S4" s="16">
        <f t="shared" si="1"/>
        <v>0</v>
      </c>
      <c r="T4" s="16">
        <f t="shared" si="2"/>
        <v>0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ht="15.75" customHeight="1" x14ac:dyDescent="0.25">
      <c r="A5" s="44">
        <v>4</v>
      </c>
      <c r="B5" s="18" t="s">
        <v>14</v>
      </c>
      <c r="C5" s="18" t="s">
        <v>915</v>
      </c>
      <c r="D5" s="18" t="s">
        <v>916</v>
      </c>
      <c r="E5" s="18" t="s">
        <v>917</v>
      </c>
      <c r="F5" s="19">
        <v>0.11945601851851852</v>
      </c>
      <c r="G5" s="20">
        <v>0</v>
      </c>
      <c r="H5" s="20">
        <v>0</v>
      </c>
      <c r="I5" s="20">
        <v>0</v>
      </c>
      <c r="J5" s="20">
        <v>1</v>
      </c>
      <c r="K5" s="20">
        <v>1</v>
      </c>
      <c r="L5" s="20">
        <v>1</v>
      </c>
      <c r="M5" s="18" t="s">
        <v>918</v>
      </c>
      <c r="N5" s="56" t="s">
        <v>919</v>
      </c>
      <c r="O5" s="21" t="s">
        <v>29</v>
      </c>
      <c r="P5" s="57">
        <v>71347800</v>
      </c>
      <c r="Q5" s="23"/>
      <c r="R5" s="9">
        <f t="shared" si="0"/>
        <v>1</v>
      </c>
      <c r="S5" s="16">
        <f t="shared" si="1"/>
        <v>1</v>
      </c>
      <c r="T5" s="16">
        <f t="shared" si="2"/>
        <v>1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ht="15.75" customHeight="1" x14ac:dyDescent="0.25">
      <c r="A6" s="9">
        <v>5</v>
      </c>
      <c r="B6" s="9" t="s">
        <v>14</v>
      </c>
      <c r="C6" s="9" t="s">
        <v>920</v>
      </c>
      <c r="D6" s="9" t="s">
        <v>921</v>
      </c>
      <c r="E6" s="9" t="s">
        <v>922</v>
      </c>
      <c r="F6" s="34">
        <v>6.446759259259259E-2</v>
      </c>
      <c r="G6" s="60">
        <v>0</v>
      </c>
      <c r="H6" s="60">
        <v>0</v>
      </c>
      <c r="I6" s="60">
        <v>0</v>
      </c>
      <c r="J6" s="60">
        <v>0</v>
      </c>
      <c r="K6" s="60">
        <v>1</v>
      </c>
      <c r="L6" s="60">
        <v>1</v>
      </c>
      <c r="M6" s="61" t="s">
        <v>923</v>
      </c>
      <c r="N6" s="62" t="s">
        <v>924</v>
      </c>
      <c r="O6" s="23" t="s">
        <v>21</v>
      </c>
      <c r="P6" s="63">
        <v>79545014</v>
      </c>
      <c r="Q6" s="15" t="s">
        <v>925</v>
      </c>
      <c r="R6" s="9">
        <f t="shared" si="0"/>
        <v>1</v>
      </c>
      <c r="S6" s="16">
        <f t="shared" si="1"/>
        <v>0</v>
      </c>
      <c r="T6" s="16">
        <f t="shared" si="2"/>
        <v>0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ht="15.75" customHeight="1" x14ac:dyDescent="0.25">
      <c r="A7" s="9">
        <v>6</v>
      </c>
      <c r="B7" s="18" t="s">
        <v>926</v>
      </c>
      <c r="C7" s="18" t="s">
        <v>927</v>
      </c>
      <c r="D7" s="18" t="s">
        <v>928</v>
      </c>
      <c r="E7" s="18" t="s">
        <v>929</v>
      </c>
      <c r="F7" s="19">
        <v>5.1793981481481483E-2</v>
      </c>
      <c r="G7" s="20">
        <v>0</v>
      </c>
      <c r="H7" s="20">
        <v>0</v>
      </c>
      <c r="I7" s="18" t="s">
        <v>137</v>
      </c>
      <c r="J7" s="20">
        <v>1</v>
      </c>
      <c r="K7" s="20">
        <v>1</v>
      </c>
      <c r="L7" s="20">
        <v>1</v>
      </c>
      <c r="M7" s="18" t="s">
        <v>930</v>
      </c>
      <c r="N7" s="56" t="s">
        <v>931</v>
      </c>
      <c r="O7" s="21" t="s">
        <v>29</v>
      </c>
      <c r="P7" s="57">
        <v>60336387</v>
      </c>
      <c r="Q7" s="23"/>
      <c r="R7" s="9">
        <f t="shared" si="0"/>
        <v>1</v>
      </c>
      <c r="S7" s="16">
        <f t="shared" si="1"/>
        <v>1</v>
      </c>
      <c r="T7" s="16">
        <f t="shared" si="2"/>
        <v>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ht="15.75" customHeight="1" x14ac:dyDescent="0.25">
      <c r="A8" s="9">
        <v>7</v>
      </c>
      <c r="B8" s="18" t="s">
        <v>926</v>
      </c>
      <c r="C8" s="18" t="s">
        <v>932</v>
      </c>
      <c r="D8" s="18" t="s">
        <v>933</v>
      </c>
      <c r="E8" s="18" t="s">
        <v>934</v>
      </c>
      <c r="F8" s="19">
        <v>0.23399305555555555</v>
      </c>
      <c r="G8" s="20">
        <v>0</v>
      </c>
      <c r="H8" s="20">
        <v>0</v>
      </c>
      <c r="I8" s="18" t="s">
        <v>33</v>
      </c>
      <c r="J8" s="20">
        <v>1</v>
      </c>
      <c r="K8" s="20">
        <v>1</v>
      </c>
      <c r="L8" s="20">
        <v>1</v>
      </c>
      <c r="M8" s="18" t="s">
        <v>935</v>
      </c>
      <c r="N8" s="56" t="s">
        <v>936</v>
      </c>
      <c r="O8" s="21" t="s">
        <v>29</v>
      </c>
      <c r="P8" s="57">
        <v>67348280</v>
      </c>
      <c r="Q8" s="23"/>
      <c r="R8" s="9">
        <f t="shared" si="0"/>
        <v>1</v>
      </c>
      <c r="S8" s="16">
        <f t="shared" si="1"/>
        <v>1</v>
      </c>
      <c r="T8" s="16">
        <f t="shared" si="2"/>
        <v>1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ht="15.75" customHeight="1" x14ac:dyDescent="0.25">
      <c r="A9" s="9">
        <v>8</v>
      </c>
      <c r="B9" s="24" t="s">
        <v>926</v>
      </c>
      <c r="C9" s="24" t="s">
        <v>937</v>
      </c>
      <c r="D9" s="24" t="s">
        <v>938</v>
      </c>
      <c r="E9" s="24" t="s">
        <v>939</v>
      </c>
      <c r="F9" s="25">
        <v>0.11447916666666667</v>
      </c>
      <c r="G9" s="26">
        <v>0</v>
      </c>
      <c r="H9" s="26">
        <v>0</v>
      </c>
      <c r="I9" s="26">
        <v>0</v>
      </c>
      <c r="J9" s="24" t="s">
        <v>152</v>
      </c>
      <c r="K9" s="24" t="s">
        <v>152</v>
      </c>
      <c r="L9" s="24" t="s">
        <v>152</v>
      </c>
      <c r="M9" s="24" t="s">
        <v>940</v>
      </c>
      <c r="N9" s="64" t="s">
        <v>941</v>
      </c>
      <c r="O9" s="27" t="s">
        <v>21</v>
      </c>
      <c r="P9" s="65">
        <v>69312486</v>
      </c>
      <c r="Q9" s="15" t="s">
        <v>942</v>
      </c>
      <c r="R9" s="9">
        <v>1</v>
      </c>
      <c r="S9" s="16">
        <f t="shared" si="1"/>
        <v>0</v>
      </c>
      <c r="T9" s="16">
        <f t="shared" si="2"/>
        <v>0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5.75" customHeight="1" x14ac:dyDescent="0.25">
      <c r="A10" s="9">
        <v>9</v>
      </c>
      <c r="B10" s="9" t="s">
        <v>926</v>
      </c>
      <c r="C10" s="9" t="s">
        <v>943</v>
      </c>
      <c r="D10" s="9" t="s">
        <v>944</v>
      </c>
      <c r="E10" s="9" t="s">
        <v>945</v>
      </c>
      <c r="F10" s="34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2" t="s">
        <v>946</v>
      </c>
      <c r="O10" s="23" t="s">
        <v>21</v>
      </c>
      <c r="P10" s="63">
        <v>69695009</v>
      </c>
      <c r="Q10" s="15" t="s">
        <v>947</v>
      </c>
      <c r="R10" s="9">
        <f t="shared" ref="R10:R16" si="3">IF(K10=100%,1,0)</f>
        <v>0</v>
      </c>
      <c r="S10" s="16">
        <f t="shared" si="1"/>
        <v>0</v>
      </c>
      <c r="T10" s="16">
        <f t="shared" si="2"/>
        <v>0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ht="15.75" customHeight="1" x14ac:dyDescent="0.25">
      <c r="A11" s="9">
        <v>10</v>
      </c>
      <c r="B11" s="10" t="s">
        <v>926</v>
      </c>
      <c r="C11" s="10" t="s">
        <v>398</v>
      </c>
      <c r="D11" s="10" t="s">
        <v>948</v>
      </c>
      <c r="E11" s="10" t="s">
        <v>949</v>
      </c>
      <c r="F11" s="11">
        <v>3.2129629629629633E-2</v>
      </c>
      <c r="G11" s="12">
        <v>0</v>
      </c>
      <c r="H11" s="12">
        <v>0</v>
      </c>
      <c r="I11" s="10" t="s">
        <v>33</v>
      </c>
      <c r="J11" s="10" t="s">
        <v>33</v>
      </c>
      <c r="K11" s="10" t="s">
        <v>33</v>
      </c>
      <c r="L11" s="10" t="s">
        <v>33</v>
      </c>
      <c r="M11" s="12">
        <v>0</v>
      </c>
      <c r="N11" s="66" t="s">
        <v>950</v>
      </c>
      <c r="O11" s="13" t="s">
        <v>21</v>
      </c>
      <c r="P11" s="67">
        <v>70201013</v>
      </c>
      <c r="Q11" s="15" t="s">
        <v>951</v>
      </c>
      <c r="R11" s="9">
        <f t="shared" si="3"/>
        <v>0</v>
      </c>
      <c r="S11" s="16">
        <f t="shared" si="1"/>
        <v>0</v>
      </c>
      <c r="T11" s="16">
        <f t="shared" si="2"/>
        <v>0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ht="15.75" customHeight="1" x14ac:dyDescent="0.25">
      <c r="A12" s="9">
        <v>11</v>
      </c>
      <c r="B12" s="24" t="s">
        <v>926</v>
      </c>
      <c r="C12" s="24" t="s">
        <v>952</v>
      </c>
      <c r="D12" s="24" t="s">
        <v>273</v>
      </c>
      <c r="E12" s="24" t="s">
        <v>953</v>
      </c>
      <c r="F12" s="25">
        <v>0.16968749999999999</v>
      </c>
      <c r="G12" s="26">
        <v>0</v>
      </c>
      <c r="H12" s="26">
        <v>0</v>
      </c>
      <c r="I12" s="26">
        <v>0</v>
      </c>
      <c r="J12" s="26">
        <v>1</v>
      </c>
      <c r="K12" s="26">
        <v>1</v>
      </c>
      <c r="L12" s="26">
        <v>1</v>
      </c>
      <c r="M12" s="24" t="s">
        <v>954</v>
      </c>
      <c r="N12" s="64" t="s">
        <v>955</v>
      </c>
      <c r="O12" s="27" t="s">
        <v>21</v>
      </c>
      <c r="P12" s="65">
        <v>70533204</v>
      </c>
      <c r="Q12" s="15" t="s">
        <v>956</v>
      </c>
      <c r="R12" s="9">
        <f t="shared" si="3"/>
        <v>1</v>
      </c>
      <c r="S12" s="16">
        <f t="shared" si="1"/>
        <v>0</v>
      </c>
      <c r="T12" s="16">
        <f t="shared" si="2"/>
        <v>0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15.75" customHeight="1" x14ac:dyDescent="0.25">
      <c r="A13" s="9">
        <v>12</v>
      </c>
      <c r="B13" s="18" t="s">
        <v>926</v>
      </c>
      <c r="C13" s="18" t="s">
        <v>957</v>
      </c>
      <c r="D13" s="18" t="s">
        <v>958</v>
      </c>
      <c r="E13" s="18" t="s">
        <v>959</v>
      </c>
      <c r="F13" s="19">
        <v>0.1413773148148148</v>
      </c>
      <c r="G13" s="18" t="s">
        <v>594</v>
      </c>
      <c r="H13" s="18" t="s">
        <v>57</v>
      </c>
      <c r="I13" s="18" t="s">
        <v>960</v>
      </c>
      <c r="J13" s="20">
        <v>1</v>
      </c>
      <c r="K13" s="20">
        <v>1</v>
      </c>
      <c r="L13" s="20">
        <v>1</v>
      </c>
      <c r="M13" s="18" t="s">
        <v>847</v>
      </c>
      <c r="N13" s="56" t="s">
        <v>961</v>
      </c>
      <c r="O13" s="21" t="s">
        <v>29</v>
      </c>
      <c r="P13" s="57">
        <v>70644574</v>
      </c>
      <c r="Q13" s="23"/>
      <c r="R13" s="9">
        <f t="shared" si="3"/>
        <v>1</v>
      </c>
      <c r="S13" s="16">
        <f t="shared" si="1"/>
        <v>1</v>
      </c>
      <c r="T13" s="16">
        <f t="shared" si="2"/>
        <v>1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5.75" customHeight="1" x14ac:dyDescent="0.25">
      <c r="A14" s="9">
        <v>13</v>
      </c>
      <c r="B14" s="18" t="s">
        <v>926</v>
      </c>
      <c r="C14" s="18" t="s">
        <v>962</v>
      </c>
      <c r="D14" s="18" t="s">
        <v>963</v>
      </c>
      <c r="E14" s="18" t="s">
        <v>964</v>
      </c>
      <c r="F14" s="19">
        <v>0.14331018518518518</v>
      </c>
      <c r="G14" s="20">
        <v>0</v>
      </c>
      <c r="H14" s="20">
        <v>0</v>
      </c>
      <c r="I14" s="18" t="s">
        <v>285</v>
      </c>
      <c r="J14" s="20">
        <v>1</v>
      </c>
      <c r="K14" s="20">
        <v>1</v>
      </c>
      <c r="L14" s="20">
        <v>1</v>
      </c>
      <c r="M14" s="18" t="s">
        <v>965</v>
      </c>
      <c r="N14" s="56" t="s">
        <v>966</v>
      </c>
      <c r="O14" s="21" t="s">
        <v>29</v>
      </c>
      <c r="P14" s="57">
        <v>70679852</v>
      </c>
      <c r="Q14" s="23"/>
      <c r="R14" s="9">
        <f t="shared" si="3"/>
        <v>1</v>
      </c>
      <c r="S14" s="16">
        <f t="shared" si="1"/>
        <v>1</v>
      </c>
      <c r="T14" s="16">
        <f t="shared" si="2"/>
        <v>1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15.75" customHeight="1" x14ac:dyDescent="0.25">
      <c r="A15" s="9">
        <v>14</v>
      </c>
      <c r="B15" s="18" t="s">
        <v>926</v>
      </c>
      <c r="C15" s="18" t="s">
        <v>967</v>
      </c>
      <c r="D15" s="18" t="s">
        <v>968</v>
      </c>
      <c r="E15" s="18" t="s">
        <v>969</v>
      </c>
      <c r="F15" s="19">
        <v>0.2192824074074074</v>
      </c>
      <c r="G15" s="20">
        <v>0</v>
      </c>
      <c r="H15" s="20">
        <v>0</v>
      </c>
      <c r="I15" s="18" t="s">
        <v>970</v>
      </c>
      <c r="J15" s="20">
        <v>1</v>
      </c>
      <c r="K15" s="20">
        <v>1</v>
      </c>
      <c r="L15" s="20">
        <v>1</v>
      </c>
      <c r="M15" s="18" t="s">
        <v>923</v>
      </c>
      <c r="N15" s="56" t="s">
        <v>971</v>
      </c>
      <c r="O15" s="21" t="s">
        <v>29</v>
      </c>
      <c r="P15" s="57">
        <v>71541158</v>
      </c>
      <c r="Q15" s="23"/>
      <c r="R15" s="9">
        <f t="shared" si="3"/>
        <v>1</v>
      </c>
      <c r="S15" s="16">
        <f t="shared" si="1"/>
        <v>1</v>
      </c>
      <c r="T15" s="16">
        <f t="shared" si="2"/>
        <v>1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ht="15.75" customHeight="1" x14ac:dyDescent="0.25">
      <c r="A16" s="9">
        <v>15</v>
      </c>
      <c r="B16" s="9" t="s">
        <v>926</v>
      </c>
      <c r="C16" s="9" t="s">
        <v>972</v>
      </c>
      <c r="D16" s="9" t="s">
        <v>861</v>
      </c>
      <c r="E16" s="9" t="s">
        <v>973</v>
      </c>
      <c r="F16" s="34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2" t="s">
        <v>974</v>
      </c>
      <c r="O16" s="23" t="s">
        <v>21</v>
      </c>
      <c r="P16" s="63">
        <v>71900869</v>
      </c>
      <c r="Q16" s="15" t="s">
        <v>975</v>
      </c>
      <c r="R16" s="9">
        <f t="shared" si="3"/>
        <v>0</v>
      </c>
      <c r="S16" s="16">
        <f t="shared" si="1"/>
        <v>0</v>
      </c>
      <c r="T16" s="16">
        <f t="shared" si="2"/>
        <v>0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5.75" customHeight="1" x14ac:dyDescent="0.25">
      <c r="A17" s="9">
        <v>16</v>
      </c>
      <c r="B17" s="18" t="s">
        <v>926</v>
      </c>
      <c r="C17" s="18" t="s">
        <v>976</v>
      </c>
      <c r="D17" s="18" t="s">
        <v>977</v>
      </c>
      <c r="E17" s="18" t="s">
        <v>978</v>
      </c>
      <c r="F17" s="19">
        <v>0.12159722222222222</v>
      </c>
      <c r="G17" s="18" t="s">
        <v>979</v>
      </c>
      <c r="H17" s="18" t="s">
        <v>979</v>
      </c>
      <c r="I17" s="18" t="s">
        <v>979</v>
      </c>
      <c r="J17" s="18" t="s">
        <v>239</v>
      </c>
      <c r="K17" s="18" t="s">
        <v>980</v>
      </c>
      <c r="L17" s="18" t="s">
        <v>980</v>
      </c>
      <c r="M17" s="18" t="s">
        <v>981</v>
      </c>
      <c r="N17" s="56" t="s">
        <v>982</v>
      </c>
      <c r="O17" s="21" t="s">
        <v>29</v>
      </c>
      <c r="P17" s="57">
        <v>72372737</v>
      </c>
      <c r="Q17" s="23"/>
      <c r="R17" s="9">
        <v>1</v>
      </c>
      <c r="S17" s="16">
        <f t="shared" si="1"/>
        <v>1</v>
      </c>
      <c r="T17" s="16">
        <f t="shared" si="2"/>
        <v>1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5.75" customHeight="1" x14ac:dyDescent="0.25">
      <c r="A18" s="9">
        <v>17</v>
      </c>
      <c r="B18" s="10" t="s">
        <v>926</v>
      </c>
      <c r="C18" s="10" t="s">
        <v>983</v>
      </c>
      <c r="D18" s="10" t="s">
        <v>984</v>
      </c>
      <c r="E18" s="10" t="s">
        <v>985</v>
      </c>
      <c r="F18" s="11">
        <v>0.10190972222222222</v>
      </c>
      <c r="G18" s="12">
        <v>0</v>
      </c>
      <c r="H18" s="12">
        <v>0</v>
      </c>
      <c r="I18" s="10" t="s">
        <v>345</v>
      </c>
      <c r="J18" s="10" t="s">
        <v>986</v>
      </c>
      <c r="K18" s="12">
        <v>1</v>
      </c>
      <c r="L18" s="12">
        <v>1</v>
      </c>
      <c r="M18" s="10" t="s">
        <v>987</v>
      </c>
      <c r="N18" s="66" t="s">
        <v>988</v>
      </c>
      <c r="O18" s="13" t="s">
        <v>21</v>
      </c>
      <c r="P18" s="67">
        <v>72436046</v>
      </c>
      <c r="Q18" s="15" t="s">
        <v>989</v>
      </c>
      <c r="R18" s="9">
        <f t="shared" ref="R18:R20" si="4">IF(K18=100%,1,0)</f>
        <v>1</v>
      </c>
      <c r="S18" s="16">
        <f t="shared" si="1"/>
        <v>0</v>
      </c>
      <c r="T18" s="16">
        <f t="shared" si="2"/>
        <v>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ht="15.75" customHeight="1" x14ac:dyDescent="0.25">
      <c r="A19" s="9">
        <v>18</v>
      </c>
      <c r="B19" s="18" t="s">
        <v>926</v>
      </c>
      <c r="C19" s="18" t="s">
        <v>990</v>
      </c>
      <c r="D19" s="18" t="s">
        <v>991</v>
      </c>
      <c r="E19" s="18" t="s">
        <v>992</v>
      </c>
      <c r="F19" s="19">
        <v>6.267361111111111E-2</v>
      </c>
      <c r="G19" s="20">
        <v>0</v>
      </c>
      <c r="H19" s="20">
        <v>0</v>
      </c>
      <c r="I19" s="18" t="s">
        <v>33</v>
      </c>
      <c r="J19" s="20">
        <v>1</v>
      </c>
      <c r="K19" s="20">
        <v>1</v>
      </c>
      <c r="L19" s="20">
        <v>1</v>
      </c>
      <c r="M19" s="18" t="s">
        <v>993</v>
      </c>
      <c r="N19" s="56" t="s">
        <v>994</v>
      </c>
      <c r="O19" s="21" t="s">
        <v>29</v>
      </c>
      <c r="P19" s="57">
        <v>73006304</v>
      </c>
      <c r="Q19" s="23"/>
      <c r="R19" s="9">
        <f t="shared" si="4"/>
        <v>1</v>
      </c>
      <c r="S19" s="16">
        <f t="shared" si="1"/>
        <v>1</v>
      </c>
      <c r="T19" s="16">
        <f t="shared" si="2"/>
        <v>1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ht="15.75" customHeight="1" x14ac:dyDescent="0.25">
      <c r="A20" s="9">
        <v>19</v>
      </c>
      <c r="B20" s="24" t="s">
        <v>926</v>
      </c>
      <c r="C20" s="24" t="s">
        <v>995</v>
      </c>
      <c r="D20" s="24" t="s">
        <v>996</v>
      </c>
      <c r="E20" s="24" t="s">
        <v>997</v>
      </c>
      <c r="F20" s="25">
        <v>0.18121527777777777</v>
      </c>
      <c r="G20" s="26">
        <v>0</v>
      </c>
      <c r="H20" s="26">
        <v>0</v>
      </c>
      <c r="I20" s="26">
        <v>0</v>
      </c>
      <c r="J20" s="26">
        <v>1</v>
      </c>
      <c r="K20" s="26">
        <v>1</v>
      </c>
      <c r="L20" s="26">
        <v>1</v>
      </c>
      <c r="M20" s="24" t="s">
        <v>998</v>
      </c>
      <c r="N20" s="64" t="s">
        <v>999</v>
      </c>
      <c r="O20" s="27" t="s">
        <v>21</v>
      </c>
      <c r="P20" s="65">
        <v>73033001</v>
      </c>
      <c r="Q20" s="15" t="s">
        <v>1000</v>
      </c>
      <c r="R20" s="9">
        <f t="shared" si="4"/>
        <v>1</v>
      </c>
      <c r="S20" s="16">
        <f t="shared" si="1"/>
        <v>0</v>
      </c>
      <c r="T20" s="16">
        <f t="shared" si="2"/>
        <v>0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ht="15.75" customHeight="1" x14ac:dyDescent="0.25">
      <c r="A21" s="9">
        <v>20</v>
      </c>
      <c r="B21" s="18" t="s">
        <v>926</v>
      </c>
      <c r="C21" s="18" t="s">
        <v>1001</v>
      </c>
      <c r="D21" s="18" t="s">
        <v>1002</v>
      </c>
      <c r="E21" s="18" t="s">
        <v>1003</v>
      </c>
      <c r="F21" s="19">
        <v>0.23608796296296297</v>
      </c>
      <c r="G21" s="20">
        <v>0</v>
      </c>
      <c r="H21" s="20">
        <v>0</v>
      </c>
      <c r="I21" s="18" t="s">
        <v>33</v>
      </c>
      <c r="J21" s="18" t="s">
        <v>152</v>
      </c>
      <c r="K21" s="18" t="s">
        <v>152</v>
      </c>
      <c r="L21" s="18" t="s">
        <v>152</v>
      </c>
      <c r="M21" s="18" t="s">
        <v>569</v>
      </c>
      <c r="N21" s="56" t="s">
        <v>1004</v>
      </c>
      <c r="O21" s="21" t="s">
        <v>29</v>
      </c>
      <c r="P21" s="57">
        <v>73450341</v>
      </c>
      <c r="Q21" s="23"/>
      <c r="R21" s="9">
        <v>1</v>
      </c>
      <c r="S21" s="16">
        <f t="shared" si="1"/>
        <v>1</v>
      </c>
      <c r="T21" s="16">
        <f t="shared" si="2"/>
        <v>1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5.75" customHeight="1" x14ac:dyDescent="0.25">
      <c r="A22" s="9">
        <v>21</v>
      </c>
      <c r="B22" s="18" t="s">
        <v>926</v>
      </c>
      <c r="C22" s="18" t="s">
        <v>1005</v>
      </c>
      <c r="D22" s="18" t="s">
        <v>1006</v>
      </c>
      <c r="E22" s="18" t="s">
        <v>1007</v>
      </c>
      <c r="F22" s="19">
        <v>0.14484953703703704</v>
      </c>
      <c r="G22" s="20">
        <v>0</v>
      </c>
      <c r="H22" s="18" t="s">
        <v>970</v>
      </c>
      <c r="I22" s="18" t="s">
        <v>970</v>
      </c>
      <c r="J22" s="20">
        <v>1</v>
      </c>
      <c r="K22" s="20">
        <v>1</v>
      </c>
      <c r="L22" s="20">
        <v>1</v>
      </c>
      <c r="M22" s="18" t="s">
        <v>1008</v>
      </c>
      <c r="N22" s="56" t="s">
        <v>1009</v>
      </c>
      <c r="O22" s="21" t="s">
        <v>29</v>
      </c>
      <c r="P22" s="57">
        <v>73451919</v>
      </c>
      <c r="Q22" s="23"/>
      <c r="R22" s="9">
        <f t="shared" ref="R22:R25" si="5">IF(K22=100%,1,0)</f>
        <v>1</v>
      </c>
      <c r="S22" s="16">
        <f t="shared" si="1"/>
        <v>1</v>
      </c>
      <c r="T22" s="16">
        <f t="shared" si="2"/>
        <v>1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5.75" customHeight="1" x14ac:dyDescent="0.25">
      <c r="A23" s="9">
        <v>22</v>
      </c>
      <c r="B23" s="18" t="s">
        <v>926</v>
      </c>
      <c r="C23" s="18" t="s">
        <v>1010</v>
      </c>
      <c r="D23" s="18" t="s">
        <v>1011</v>
      </c>
      <c r="E23" s="18" t="s">
        <v>1012</v>
      </c>
      <c r="F23" s="19">
        <v>0.18493055555555554</v>
      </c>
      <c r="G23" s="20">
        <v>0</v>
      </c>
      <c r="H23" s="20">
        <v>0</v>
      </c>
      <c r="I23" s="20">
        <v>0</v>
      </c>
      <c r="J23" s="20">
        <v>1</v>
      </c>
      <c r="K23" s="20">
        <v>1</v>
      </c>
      <c r="L23" s="20">
        <v>1</v>
      </c>
      <c r="M23" s="18" t="s">
        <v>1013</v>
      </c>
      <c r="N23" s="56" t="s">
        <v>1014</v>
      </c>
      <c r="O23" s="21" t="s">
        <v>29</v>
      </c>
      <c r="P23" s="57">
        <v>73478903</v>
      </c>
      <c r="Q23" s="23"/>
      <c r="R23" s="9">
        <f t="shared" si="5"/>
        <v>1</v>
      </c>
      <c r="S23" s="16">
        <f t="shared" si="1"/>
        <v>1</v>
      </c>
      <c r="T23" s="16">
        <f t="shared" si="2"/>
        <v>1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5.75" customHeight="1" x14ac:dyDescent="0.25">
      <c r="A24" s="9">
        <v>23</v>
      </c>
      <c r="B24" s="9" t="s">
        <v>926</v>
      </c>
      <c r="C24" s="9" t="s">
        <v>1015</v>
      </c>
      <c r="D24" s="9" t="s">
        <v>1016</v>
      </c>
      <c r="E24" s="9" t="s">
        <v>1017</v>
      </c>
      <c r="F24" s="34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2" t="s">
        <v>1018</v>
      </c>
      <c r="O24" s="23" t="s">
        <v>21</v>
      </c>
      <c r="P24" s="63">
        <v>73599988</v>
      </c>
      <c r="Q24" s="15" t="s">
        <v>1019</v>
      </c>
      <c r="R24" s="9">
        <f t="shared" si="5"/>
        <v>0</v>
      </c>
      <c r="S24" s="16">
        <f t="shared" si="1"/>
        <v>0</v>
      </c>
      <c r="T24" s="16">
        <f t="shared" si="2"/>
        <v>0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5.75" customHeight="1" x14ac:dyDescent="0.25">
      <c r="A25" s="9">
        <v>24</v>
      </c>
      <c r="B25" s="18" t="s">
        <v>926</v>
      </c>
      <c r="C25" s="18" t="s">
        <v>1020</v>
      </c>
      <c r="D25" s="18" t="s">
        <v>1021</v>
      </c>
      <c r="E25" s="18" t="s">
        <v>1022</v>
      </c>
      <c r="F25" s="19">
        <v>0.20347222222222222</v>
      </c>
      <c r="G25" s="20">
        <v>0</v>
      </c>
      <c r="H25" s="18" t="s">
        <v>1023</v>
      </c>
      <c r="I25" s="18" t="s">
        <v>1023</v>
      </c>
      <c r="J25" s="20">
        <v>1</v>
      </c>
      <c r="K25" s="20">
        <v>1</v>
      </c>
      <c r="L25" s="20">
        <v>1</v>
      </c>
      <c r="M25" s="18" t="s">
        <v>1024</v>
      </c>
      <c r="N25" s="56" t="s">
        <v>1025</v>
      </c>
      <c r="O25" s="21" t="s">
        <v>29</v>
      </c>
      <c r="P25" s="57">
        <v>75239049</v>
      </c>
      <c r="Q25" s="23"/>
      <c r="R25" s="9">
        <f t="shared" si="5"/>
        <v>1</v>
      </c>
      <c r="S25" s="16">
        <f t="shared" si="1"/>
        <v>1</v>
      </c>
      <c r="T25" s="16">
        <f t="shared" si="2"/>
        <v>1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5.75" customHeight="1" x14ac:dyDescent="0.25">
      <c r="A26" s="9">
        <v>25</v>
      </c>
      <c r="B26" s="18" t="s">
        <v>926</v>
      </c>
      <c r="C26" s="18" t="s">
        <v>1026</v>
      </c>
      <c r="D26" s="18" t="s">
        <v>1027</v>
      </c>
      <c r="E26" s="18" t="s">
        <v>1028</v>
      </c>
      <c r="F26" s="19">
        <v>0.18121527777777777</v>
      </c>
      <c r="G26" s="20">
        <v>0</v>
      </c>
      <c r="H26" s="20">
        <v>0</v>
      </c>
      <c r="I26" s="18" t="s">
        <v>57</v>
      </c>
      <c r="J26" s="18" t="s">
        <v>1029</v>
      </c>
      <c r="K26" s="18" t="s">
        <v>1029</v>
      </c>
      <c r="L26" s="20">
        <v>1</v>
      </c>
      <c r="M26" s="18" t="s">
        <v>1030</v>
      </c>
      <c r="N26" s="56" t="s">
        <v>1031</v>
      </c>
      <c r="O26" s="21" t="s">
        <v>29</v>
      </c>
      <c r="P26" s="57">
        <v>75400937</v>
      </c>
      <c r="Q26" s="23"/>
      <c r="R26" s="9">
        <v>1</v>
      </c>
      <c r="S26" s="16">
        <f t="shared" si="1"/>
        <v>1</v>
      </c>
      <c r="T26" s="16">
        <f t="shared" si="2"/>
        <v>1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5.75" customHeight="1" x14ac:dyDescent="0.25">
      <c r="A27" s="9">
        <v>26</v>
      </c>
      <c r="B27" s="18" t="s">
        <v>926</v>
      </c>
      <c r="C27" s="18" t="s">
        <v>1032</v>
      </c>
      <c r="D27" s="18" t="s">
        <v>1033</v>
      </c>
      <c r="E27" s="18" t="s">
        <v>1034</v>
      </c>
      <c r="F27" s="19">
        <v>0.15577546296296296</v>
      </c>
      <c r="G27" s="20">
        <v>0</v>
      </c>
      <c r="H27" s="18" t="s">
        <v>1035</v>
      </c>
      <c r="I27" s="18" t="s">
        <v>1036</v>
      </c>
      <c r="J27" s="20">
        <v>1</v>
      </c>
      <c r="K27" s="20">
        <v>1</v>
      </c>
      <c r="L27" s="20">
        <v>1</v>
      </c>
      <c r="M27" s="18" t="s">
        <v>1037</v>
      </c>
      <c r="N27" s="56" t="s">
        <v>1038</v>
      </c>
      <c r="O27" s="21" t="s">
        <v>29</v>
      </c>
      <c r="P27" s="57">
        <v>75424023</v>
      </c>
      <c r="Q27" s="23"/>
      <c r="R27" s="9">
        <f t="shared" ref="R27:R30" si="6">IF(K27=100%,1,0)</f>
        <v>1</v>
      </c>
      <c r="S27" s="16">
        <f t="shared" si="1"/>
        <v>1</v>
      </c>
      <c r="T27" s="16">
        <f t="shared" si="2"/>
        <v>1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5.75" customHeight="1" x14ac:dyDescent="0.25">
      <c r="A28" s="9">
        <v>27</v>
      </c>
      <c r="B28" s="18" t="s">
        <v>926</v>
      </c>
      <c r="C28" s="18" t="s">
        <v>1039</v>
      </c>
      <c r="D28" s="18" t="s">
        <v>1040</v>
      </c>
      <c r="E28" s="18" t="s">
        <v>1041</v>
      </c>
      <c r="F28" s="19">
        <v>0.21130787037037038</v>
      </c>
      <c r="G28" s="20">
        <v>0</v>
      </c>
      <c r="H28" s="20">
        <v>0</v>
      </c>
      <c r="I28" s="20">
        <v>0</v>
      </c>
      <c r="J28" s="20">
        <v>1</v>
      </c>
      <c r="K28" s="20">
        <v>1</v>
      </c>
      <c r="L28" s="20">
        <v>1</v>
      </c>
      <c r="M28" s="18" t="s">
        <v>19</v>
      </c>
      <c r="N28" s="56" t="s">
        <v>1042</v>
      </c>
      <c r="O28" s="21" t="s">
        <v>29</v>
      </c>
      <c r="P28" s="57">
        <v>75584720</v>
      </c>
      <c r="Q28" s="23"/>
      <c r="R28" s="9">
        <f t="shared" si="6"/>
        <v>1</v>
      </c>
      <c r="S28" s="16">
        <f t="shared" si="1"/>
        <v>1</v>
      </c>
      <c r="T28" s="16">
        <f t="shared" si="2"/>
        <v>1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5.75" customHeight="1" x14ac:dyDescent="0.25">
      <c r="A29" s="9">
        <v>28</v>
      </c>
      <c r="B29" s="9" t="s">
        <v>926</v>
      </c>
      <c r="C29" s="9" t="s">
        <v>1043</v>
      </c>
      <c r="D29" s="9" t="s">
        <v>376</v>
      </c>
      <c r="E29" s="9" t="s">
        <v>1044</v>
      </c>
      <c r="F29" s="34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2" t="s">
        <v>1045</v>
      </c>
      <c r="O29" s="23" t="s">
        <v>21</v>
      </c>
      <c r="P29" s="63">
        <v>76191763</v>
      </c>
      <c r="Q29" s="15" t="s">
        <v>1046</v>
      </c>
      <c r="R29" s="9">
        <f t="shared" si="6"/>
        <v>0</v>
      </c>
      <c r="S29" s="16">
        <f t="shared" si="1"/>
        <v>0</v>
      </c>
      <c r="T29" s="16">
        <f t="shared" si="2"/>
        <v>0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5.75" customHeight="1" x14ac:dyDescent="0.25">
      <c r="A30" s="9">
        <v>29</v>
      </c>
      <c r="B30" s="18" t="s">
        <v>926</v>
      </c>
      <c r="C30" s="18" t="s">
        <v>1047</v>
      </c>
      <c r="D30" s="18" t="s">
        <v>1048</v>
      </c>
      <c r="E30" s="18" t="s">
        <v>1049</v>
      </c>
      <c r="F30" s="19">
        <v>4.1273148148148149E-2</v>
      </c>
      <c r="G30" s="20">
        <v>0</v>
      </c>
      <c r="H30" s="18" t="s">
        <v>186</v>
      </c>
      <c r="I30" s="18" t="s">
        <v>186</v>
      </c>
      <c r="J30" s="18" t="s">
        <v>186</v>
      </c>
      <c r="K30" s="18" t="s">
        <v>186</v>
      </c>
      <c r="L30" s="18" t="s">
        <v>186</v>
      </c>
      <c r="M30" s="18" t="s">
        <v>1050</v>
      </c>
      <c r="N30" s="56" t="s">
        <v>1051</v>
      </c>
      <c r="O30" s="21" t="s">
        <v>29</v>
      </c>
      <c r="P30" s="57">
        <v>77255128</v>
      </c>
      <c r="Q30" s="23"/>
      <c r="R30" s="9">
        <f t="shared" si="6"/>
        <v>0</v>
      </c>
      <c r="S30" s="16">
        <f t="shared" si="1"/>
        <v>1</v>
      </c>
      <c r="T30" s="16">
        <f t="shared" si="2"/>
        <v>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5.75" customHeight="1" x14ac:dyDescent="0.25">
      <c r="A31" s="9">
        <v>30</v>
      </c>
      <c r="B31" s="18" t="s">
        <v>926</v>
      </c>
      <c r="C31" s="18" t="s">
        <v>1052</v>
      </c>
      <c r="D31" s="18" t="s">
        <v>1053</v>
      </c>
      <c r="E31" s="18" t="s">
        <v>1054</v>
      </c>
      <c r="F31" s="19">
        <v>0.14991898148148147</v>
      </c>
      <c r="G31" s="20">
        <v>0</v>
      </c>
      <c r="H31" s="20">
        <v>0</v>
      </c>
      <c r="I31" s="20">
        <v>0</v>
      </c>
      <c r="J31" s="18" t="s">
        <v>152</v>
      </c>
      <c r="K31" s="18" t="s">
        <v>152</v>
      </c>
      <c r="L31" s="18" t="s">
        <v>152</v>
      </c>
      <c r="M31" s="18" t="s">
        <v>1055</v>
      </c>
      <c r="N31" s="56" t="s">
        <v>1056</v>
      </c>
      <c r="O31" s="21" t="s">
        <v>29</v>
      </c>
      <c r="P31" s="57">
        <v>79545686</v>
      </c>
      <c r="Q31" s="23"/>
      <c r="R31" s="9">
        <v>1</v>
      </c>
      <c r="S31" s="16">
        <f t="shared" si="1"/>
        <v>1</v>
      </c>
      <c r="T31" s="16">
        <f t="shared" si="2"/>
        <v>1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5.75" customHeight="1" x14ac:dyDescent="0.25">
      <c r="A32" s="9">
        <v>31</v>
      </c>
      <c r="B32" s="10" t="s">
        <v>926</v>
      </c>
      <c r="C32" s="10" t="s">
        <v>1057</v>
      </c>
      <c r="D32" s="10" t="s">
        <v>1058</v>
      </c>
      <c r="E32" s="10" t="s">
        <v>1059</v>
      </c>
      <c r="F32" s="11">
        <v>3.7615740740740739E-3</v>
      </c>
      <c r="G32" s="12">
        <v>0</v>
      </c>
      <c r="H32" s="12">
        <v>0</v>
      </c>
      <c r="I32" s="10" t="s">
        <v>285</v>
      </c>
      <c r="J32" s="10" t="s">
        <v>285</v>
      </c>
      <c r="K32" s="10" t="s">
        <v>285</v>
      </c>
      <c r="L32" s="10" t="s">
        <v>285</v>
      </c>
      <c r="M32" s="12">
        <v>0</v>
      </c>
      <c r="N32" s="66" t="s">
        <v>1060</v>
      </c>
      <c r="O32" s="13" t="s">
        <v>21</v>
      </c>
      <c r="P32" s="67">
        <v>8594640</v>
      </c>
      <c r="Q32" s="15" t="s">
        <v>1061</v>
      </c>
      <c r="R32" s="9">
        <f t="shared" ref="R32:R47" si="7">IF(K32=100%,1,0)</f>
        <v>0</v>
      </c>
      <c r="S32" s="16">
        <f t="shared" si="1"/>
        <v>0</v>
      </c>
      <c r="T32" s="16">
        <f t="shared" si="2"/>
        <v>0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5.75" customHeight="1" x14ac:dyDescent="0.25">
      <c r="A33" s="9">
        <v>32</v>
      </c>
      <c r="B33" s="9" t="s">
        <v>926</v>
      </c>
      <c r="C33" s="9" t="s">
        <v>1062</v>
      </c>
      <c r="D33" s="9" t="s">
        <v>1063</v>
      </c>
      <c r="E33" s="9" t="s">
        <v>1064</v>
      </c>
      <c r="F33" s="34">
        <v>8.4490740740740739E-4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2" t="s">
        <v>1065</v>
      </c>
      <c r="O33" s="23" t="s">
        <v>21</v>
      </c>
      <c r="P33" s="63">
        <v>67679765</v>
      </c>
      <c r="Q33" s="15" t="s">
        <v>1066</v>
      </c>
      <c r="R33" s="9">
        <f t="shared" si="7"/>
        <v>0</v>
      </c>
      <c r="S33" s="16">
        <f t="shared" si="1"/>
        <v>0</v>
      </c>
      <c r="T33" s="16">
        <f t="shared" si="2"/>
        <v>0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5.75" customHeight="1" x14ac:dyDescent="0.25">
      <c r="A34" s="9">
        <v>33</v>
      </c>
      <c r="B34" s="10" t="s">
        <v>926</v>
      </c>
      <c r="C34" s="10" t="s">
        <v>1067</v>
      </c>
      <c r="D34" s="10" t="s">
        <v>1068</v>
      </c>
      <c r="E34" s="10" t="s">
        <v>1069</v>
      </c>
      <c r="F34" s="11">
        <v>0.11748842592592593</v>
      </c>
      <c r="G34" s="12">
        <v>0</v>
      </c>
      <c r="H34" s="12">
        <v>0</v>
      </c>
      <c r="I34" s="10" t="s">
        <v>455</v>
      </c>
      <c r="J34" s="12">
        <v>1</v>
      </c>
      <c r="K34" s="12">
        <v>1</v>
      </c>
      <c r="L34" s="12">
        <v>1</v>
      </c>
      <c r="M34" s="10" t="s">
        <v>58</v>
      </c>
      <c r="N34" s="66" t="s">
        <v>1070</v>
      </c>
      <c r="O34" s="13" t="s">
        <v>21</v>
      </c>
      <c r="P34" s="67">
        <v>75260943</v>
      </c>
      <c r="Q34" s="15" t="s">
        <v>1071</v>
      </c>
      <c r="R34" s="9">
        <f t="shared" si="7"/>
        <v>1</v>
      </c>
      <c r="S34" s="16">
        <f t="shared" si="1"/>
        <v>0</v>
      </c>
      <c r="T34" s="16">
        <f t="shared" si="2"/>
        <v>0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5.75" customHeight="1" x14ac:dyDescent="0.25">
      <c r="A35" s="9">
        <v>34</v>
      </c>
      <c r="B35" s="9" t="s">
        <v>926</v>
      </c>
      <c r="C35" s="9" t="s">
        <v>1072</v>
      </c>
      <c r="D35" s="9" t="s">
        <v>1073</v>
      </c>
      <c r="E35" s="9" t="s">
        <v>1074</v>
      </c>
      <c r="F35" s="34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2" t="s">
        <v>1075</v>
      </c>
      <c r="O35" s="23" t="s">
        <v>21</v>
      </c>
      <c r="P35" s="63">
        <v>71259933</v>
      </c>
      <c r="Q35" s="15" t="s">
        <v>1076</v>
      </c>
      <c r="R35" s="9">
        <f t="shared" si="7"/>
        <v>0</v>
      </c>
      <c r="S35" s="16">
        <f t="shared" si="1"/>
        <v>0</v>
      </c>
      <c r="T35" s="16">
        <f t="shared" si="2"/>
        <v>0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5.75" customHeight="1" x14ac:dyDescent="0.25">
      <c r="A36" s="9">
        <v>35</v>
      </c>
      <c r="B36" s="9" t="s">
        <v>926</v>
      </c>
      <c r="C36" s="9" t="s">
        <v>1077</v>
      </c>
      <c r="D36" s="9" t="s">
        <v>1078</v>
      </c>
      <c r="E36" s="9" t="s">
        <v>1079</v>
      </c>
      <c r="F36" s="34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2" t="s">
        <v>1080</v>
      </c>
      <c r="O36" s="23" t="s">
        <v>21</v>
      </c>
      <c r="P36" s="63">
        <v>72979852</v>
      </c>
      <c r="Q36" s="15" t="s">
        <v>1081</v>
      </c>
      <c r="R36" s="9">
        <f t="shared" si="7"/>
        <v>0</v>
      </c>
      <c r="S36" s="16">
        <f t="shared" si="1"/>
        <v>0</v>
      </c>
      <c r="T36" s="16">
        <f t="shared" si="2"/>
        <v>0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5" x14ac:dyDescent="0.25">
      <c r="A37" s="9">
        <v>36</v>
      </c>
      <c r="B37" s="9" t="s">
        <v>926</v>
      </c>
      <c r="C37" s="9" t="s">
        <v>1082</v>
      </c>
      <c r="D37" s="9" t="s">
        <v>1083</v>
      </c>
      <c r="E37" s="9" t="s">
        <v>1084</v>
      </c>
      <c r="F37" s="34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2" t="s">
        <v>1085</v>
      </c>
      <c r="O37" s="23" t="s">
        <v>21</v>
      </c>
      <c r="P37" s="63">
        <v>78675248</v>
      </c>
      <c r="Q37" s="15" t="s">
        <v>1086</v>
      </c>
      <c r="R37" s="9">
        <f t="shared" si="7"/>
        <v>0</v>
      </c>
      <c r="S37" s="16">
        <f t="shared" si="1"/>
        <v>0</v>
      </c>
      <c r="T37" s="16">
        <f t="shared" si="2"/>
        <v>0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5" x14ac:dyDescent="0.25">
      <c r="A38" s="9">
        <v>37</v>
      </c>
      <c r="B38" s="9" t="s">
        <v>926</v>
      </c>
      <c r="C38" s="9" t="s">
        <v>1087</v>
      </c>
      <c r="D38" s="9" t="s">
        <v>1088</v>
      </c>
      <c r="E38" s="9" t="s">
        <v>1089</v>
      </c>
      <c r="F38" s="34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2" t="s">
        <v>1090</v>
      </c>
      <c r="O38" s="23" t="s">
        <v>21</v>
      </c>
      <c r="P38" s="63">
        <v>78857360</v>
      </c>
      <c r="Q38" s="15" t="s">
        <v>1091</v>
      </c>
      <c r="R38" s="9">
        <f t="shared" si="7"/>
        <v>0</v>
      </c>
      <c r="S38" s="16">
        <f t="shared" si="1"/>
        <v>0</v>
      </c>
      <c r="T38" s="16">
        <f t="shared" si="2"/>
        <v>0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5" x14ac:dyDescent="0.25">
      <c r="A39" s="9">
        <v>38</v>
      </c>
      <c r="B39" s="9" t="s">
        <v>926</v>
      </c>
      <c r="C39" s="9" t="s">
        <v>1092</v>
      </c>
      <c r="D39" s="9" t="s">
        <v>1093</v>
      </c>
      <c r="E39" s="9" t="s">
        <v>1094</v>
      </c>
      <c r="F39" s="34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2" t="s">
        <v>1095</v>
      </c>
      <c r="O39" s="23" t="s">
        <v>21</v>
      </c>
      <c r="P39" s="63">
        <v>70125671</v>
      </c>
      <c r="Q39" s="15" t="s">
        <v>1096</v>
      </c>
      <c r="R39" s="9">
        <f t="shared" si="7"/>
        <v>0</v>
      </c>
      <c r="S39" s="16">
        <f t="shared" si="1"/>
        <v>0</v>
      </c>
      <c r="T39" s="16">
        <f t="shared" si="2"/>
        <v>0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5" x14ac:dyDescent="0.25">
      <c r="A40" s="9">
        <v>39</v>
      </c>
      <c r="B40" s="18" t="s">
        <v>926</v>
      </c>
      <c r="C40" s="18" t="s">
        <v>1097</v>
      </c>
      <c r="D40" s="18" t="s">
        <v>1098</v>
      </c>
      <c r="E40" s="18" t="s">
        <v>1099</v>
      </c>
      <c r="F40" s="19">
        <v>0.18467592592592594</v>
      </c>
      <c r="G40" s="20">
        <v>0</v>
      </c>
      <c r="H40" s="20">
        <v>0</v>
      </c>
      <c r="I40" s="18" t="s">
        <v>1100</v>
      </c>
      <c r="J40" s="20">
        <v>1</v>
      </c>
      <c r="K40" s="20">
        <v>1</v>
      </c>
      <c r="L40" s="20">
        <v>1</v>
      </c>
      <c r="M40" s="18" t="s">
        <v>1101</v>
      </c>
      <c r="N40" s="56" t="s">
        <v>1102</v>
      </c>
      <c r="O40" s="21" t="s">
        <v>29</v>
      </c>
      <c r="P40" s="57">
        <v>73055231</v>
      </c>
      <c r="Q40" s="23"/>
      <c r="R40" s="9">
        <f t="shared" si="7"/>
        <v>1</v>
      </c>
      <c r="S40" s="16">
        <f t="shared" si="1"/>
        <v>1</v>
      </c>
      <c r="T40" s="16">
        <f t="shared" si="2"/>
        <v>1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5" x14ac:dyDescent="0.25">
      <c r="A41" s="9">
        <v>40</v>
      </c>
      <c r="B41" s="18" t="s">
        <v>926</v>
      </c>
      <c r="C41" s="18" t="s">
        <v>1103</v>
      </c>
      <c r="D41" s="18" t="s">
        <v>1104</v>
      </c>
      <c r="E41" s="18" t="s">
        <v>1105</v>
      </c>
      <c r="F41" s="19">
        <v>0.31025462962962963</v>
      </c>
      <c r="G41" s="20">
        <v>0</v>
      </c>
      <c r="H41" s="18" t="s">
        <v>186</v>
      </c>
      <c r="I41" s="18" t="s">
        <v>455</v>
      </c>
      <c r="J41" s="20">
        <v>1</v>
      </c>
      <c r="K41" s="20">
        <v>1</v>
      </c>
      <c r="L41" s="20">
        <v>1</v>
      </c>
      <c r="M41" s="18" t="s">
        <v>275</v>
      </c>
      <c r="N41" s="56" t="s">
        <v>1106</v>
      </c>
      <c r="O41" s="21" t="s">
        <v>29</v>
      </c>
      <c r="P41" s="57">
        <v>72949145</v>
      </c>
      <c r="Q41" s="23"/>
      <c r="R41" s="9">
        <f t="shared" si="7"/>
        <v>1</v>
      </c>
      <c r="S41" s="16">
        <f t="shared" si="1"/>
        <v>1</v>
      </c>
      <c r="T41" s="16">
        <f t="shared" si="2"/>
        <v>1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5" x14ac:dyDescent="0.25">
      <c r="A42" s="9">
        <v>41</v>
      </c>
      <c r="B42" s="18" t="s">
        <v>926</v>
      </c>
      <c r="C42" s="18" t="s">
        <v>1107</v>
      </c>
      <c r="D42" s="18" t="s">
        <v>1108</v>
      </c>
      <c r="E42" s="18" t="s">
        <v>1109</v>
      </c>
      <c r="F42" s="19">
        <v>8.1851851851851856E-2</v>
      </c>
      <c r="G42" s="20">
        <v>0</v>
      </c>
      <c r="H42" s="20">
        <v>0</v>
      </c>
      <c r="I42" s="18" t="s">
        <v>1035</v>
      </c>
      <c r="J42" s="20">
        <v>1</v>
      </c>
      <c r="K42" s="20">
        <v>1</v>
      </c>
      <c r="L42" s="20">
        <v>1</v>
      </c>
      <c r="M42" s="18" t="s">
        <v>965</v>
      </c>
      <c r="N42" s="56" t="s">
        <v>1110</v>
      </c>
      <c r="O42" s="21" t="s">
        <v>29</v>
      </c>
      <c r="P42" s="57">
        <v>72885131</v>
      </c>
      <c r="Q42" s="23"/>
      <c r="R42" s="9">
        <f t="shared" si="7"/>
        <v>1</v>
      </c>
      <c r="S42" s="16">
        <f t="shared" si="1"/>
        <v>1</v>
      </c>
      <c r="T42" s="16">
        <f t="shared" si="2"/>
        <v>1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5" x14ac:dyDescent="0.25">
      <c r="A43" s="9">
        <v>42</v>
      </c>
      <c r="B43" s="24" t="s">
        <v>926</v>
      </c>
      <c r="C43" s="24" t="s">
        <v>1111</v>
      </c>
      <c r="D43" s="24" t="s">
        <v>1112</v>
      </c>
      <c r="E43" s="24" t="s">
        <v>1113</v>
      </c>
      <c r="F43" s="25">
        <v>0.10520833333333333</v>
      </c>
      <c r="G43" s="26">
        <v>0</v>
      </c>
      <c r="H43" s="26">
        <v>0</v>
      </c>
      <c r="I43" s="26">
        <v>0</v>
      </c>
      <c r="J43" s="26">
        <v>1</v>
      </c>
      <c r="K43" s="26">
        <v>1</v>
      </c>
      <c r="L43" s="26">
        <v>1</v>
      </c>
      <c r="M43" s="24" t="s">
        <v>744</v>
      </c>
      <c r="N43" s="64" t="s">
        <v>1114</v>
      </c>
      <c r="O43" s="27" t="s">
        <v>21</v>
      </c>
      <c r="P43" s="65">
        <v>76169769</v>
      </c>
      <c r="Q43" s="15" t="s">
        <v>1115</v>
      </c>
      <c r="R43" s="9">
        <f t="shared" si="7"/>
        <v>1</v>
      </c>
      <c r="S43" s="16">
        <f t="shared" si="1"/>
        <v>0</v>
      </c>
      <c r="T43" s="16">
        <f t="shared" si="2"/>
        <v>0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5" x14ac:dyDescent="0.25">
      <c r="A44" s="9">
        <v>43</v>
      </c>
      <c r="B44" s="18" t="s">
        <v>926</v>
      </c>
      <c r="C44" s="18" t="s">
        <v>1116</v>
      </c>
      <c r="D44" s="18" t="s">
        <v>1117</v>
      </c>
      <c r="E44" s="18" t="s">
        <v>1118</v>
      </c>
      <c r="F44" s="19">
        <v>0.10246527777777778</v>
      </c>
      <c r="G44" s="20">
        <v>0</v>
      </c>
      <c r="H44" s="20">
        <v>0</v>
      </c>
      <c r="I44" s="20">
        <v>0</v>
      </c>
      <c r="J44" s="20">
        <v>1</v>
      </c>
      <c r="K44" s="20">
        <v>1</v>
      </c>
      <c r="L44" s="20">
        <v>1</v>
      </c>
      <c r="M44" s="18" t="s">
        <v>1119</v>
      </c>
      <c r="N44" s="56" t="s">
        <v>1120</v>
      </c>
      <c r="O44" s="21" t="s">
        <v>29</v>
      </c>
      <c r="P44" s="57">
        <v>73179961</v>
      </c>
      <c r="Q44" s="23"/>
      <c r="R44" s="9">
        <f t="shared" si="7"/>
        <v>1</v>
      </c>
      <c r="S44" s="16">
        <f t="shared" si="1"/>
        <v>1</v>
      </c>
      <c r="T44" s="16">
        <f t="shared" si="2"/>
        <v>1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5" x14ac:dyDescent="0.25">
      <c r="A45" s="9">
        <v>44</v>
      </c>
      <c r="B45" s="9" t="s">
        <v>926</v>
      </c>
      <c r="C45" s="9" t="s">
        <v>1121</v>
      </c>
      <c r="D45" s="9" t="s">
        <v>1122</v>
      </c>
      <c r="E45" s="9" t="s">
        <v>1123</v>
      </c>
      <c r="F45" s="34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2" t="s">
        <v>1124</v>
      </c>
      <c r="O45" s="23" t="s">
        <v>21</v>
      </c>
      <c r="P45" s="63">
        <v>67149810</v>
      </c>
      <c r="Q45" s="37" t="s">
        <v>1125</v>
      </c>
      <c r="R45" s="9">
        <f t="shared" si="7"/>
        <v>0</v>
      </c>
      <c r="S45" s="16">
        <f t="shared" si="1"/>
        <v>0</v>
      </c>
      <c r="T45" s="16">
        <f t="shared" si="2"/>
        <v>0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5" x14ac:dyDescent="0.25">
      <c r="A46" s="9">
        <v>45</v>
      </c>
      <c r="B46" s="9" t="s">
        <v>926</v>
      </c>
      <c r="C46" s="9" t="s">
        <v>1126</v>
      </c>
      <c r="D46" s="9" t="s">
        <v>1127</v>
      </c>
      <c r="E46" s="9" t="s">
        <v>1128</v>
      </c>
      <c r="F46" s="34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2" t="s">
        <v>1129</v>
      </c>
      <c r="O46" s="23" t="s">
        <v>21</v>
      </c>
      <c r="P46" s="63">
        <v>4277327</v>
      </c>
      <c r="Q46" s="15" t="s">
        <v>1130</v>
      </c>
      <c r="R46" s="9">
        <f t="shared" si="7"/>
        <v>0</v>
      </c>
      <c r="S46" s="16">
        <f t="shared" si="1"/>
        <v>0</v>
      </c>
      <c r="T46" s="16">
        <f t="shared" si="2"/>
        <v>0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5" x14ac:dyDescent="0.25">
      <c r="A47" s="9">
        <v>46</v>
      </c>
      <c r="B47" s="9" t="s">
        <v>926</v>
      </c>
      <c r="C47" s="9" t="s">
        <v>1131</v>
      </c>
      <c r="D47" s="9" t="s">
        <v>1132</v>
      </c>
      <c r="E47" s="9" t="s">
        <v>1133</v>
      </c>
      <c r="F47" s="34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2" t="s">
        <v>1134</v>
      </c>
      <c r="O47" s="23" t="s">
        <v>21</v>
      </c>
      <c r="P47" s="63">
        <v>79245669</v>
      </c>
      <c r="Q47" s="15" t="s">
        <v>1135</v>
      </c>
      <c r="R47" s="9">
        <f t="shared" si="7"/>
        <v>0</v>
      </c>
      <c r="S47" s="16">
        <f t="shared" si="1"/>
        <v>0</v>
      </c>
      <c r="T47" s="16">
        <f t="shared" si="2"/>
        <v>0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5" x14ac:dyDescent="0.25">
      <c r="A48" s="9">
        <v>47</v>
      </c>
      <c r="B48" s="18" t="s">
        <v>926</v>
      </c>
      <c r="C48" s="18" t="s">
        <v>1136</v>
      </c>
      <c r="D48" s="18" t="s">
        <v>1137</v>
      </c>
      <c r="E48" s="18" t="s">
        <v>1138</v>
      </c>
      <c r="F48" s="19">
        <v>0.18939814814814815</v>
      </c>
      <c r="G48" s="20">
        <v>0</v>
      </c>
      <c r="H48" s="20">
        <v>0</v>
      </c>
      <c r="I48" s="18" t="s">
        <v>75</v>
      </c>
      <c r="J48" s="18" t="s">
        <v>986</v>
      </c>
      <c r="K48" s="18" t="s">
        <v>986</v>
      </c>
      <c r="L48" s="18" t="s">
        <v>986</v>
      </c>
      <c r="M48" s="18" t="s">
        <v>1139</v>
      </c>
      <c r="N48" s="56" t="s">
        <v>1140</v>
      </c>
      <c r="O48" s="21" t="s">
        <v>29</v>
      </c>
      <c r="P48" s="57">
        <v>68173480</v>
      </c>
      <c r="Q48" s="23"/>
      <c r="R48" s="9">
        <v>1</v>
      </c>
      <c r="S48" s="16">
        <f t="shared" si="1"/>
        <v>1</v>
      </c>
      <c r="T48" s="16">
        <f t="shared" si="2"/>
        <v>1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5" x14ac:dyDescent="0.25">
      <c r="A49" s="9">
        <v>48</v>
      </c>
      <c r="B49" s="18" t="s">
        <v>926</v>
      </c>
      <c r="C49" s="18" t="s">
        <v>1141</v>
      </c>
      <c r="D49" s="18" t="s">
        <v>1142</v>
      </c>
      <c r="E49" s="18" t="s">
        <v>1143</v>
      </c>
      <c r="F49" s="19">
        <v>4.6932870370370368E-2</v>
      </c>
      <c r="G49" s="20">
        <v>0</v>
      </c>
      <c r="H49" s="18" t="s">
        <v>130</v>
      </c>
      <c r="I49" s="18" t="s">
        <v>130</v>
      </c>
      <c r="J49" s="20">
        <v>1</v>
      </c>
      <c r="K49" s="20">
        <v>1</v>
      </c>
      <c r="L49" s="20">
        <v>1</v>
      </c>
      <c r="M49" s="18" t="s">
        <v>1144</v>
      </c>
      <c r="N49" s="56" t="s">
        <v>1145</v>
      </c>
      <c r="O49" s="21" t="s">
        <v>29</v>
      </c>
      <c r="P49" s="57">
        <v>69488082</v>
      </c>
      <c r="Q49" s="23"/>
      <c r="R49" s="9">
        <f t="shared" ref="R49:R53" si="8">IF(K49=100%,1,0)</f>
        <v>1</v>
      </c>
      <c r="S49" s="16">
        <f t="shared" si="1"/>
        <v>1</v>
      </c>
      <c r="T49" s="16">
        <f t="shared" si="2"/>
        <v>1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5" x14ac:dyDescent="0.25">
      <c r="A50" s="9">
        <v>49</v>
      </c>
      <c r="B50" s="9" t="s">
        <v>926</v>
      </c>
      <c r="C50" s="9" t="s">
        <v>1146</v>
      </c>
      <c r="D50" s="9" t="s">
        <v>1147</v>
      </c>
      <c r="E50" s="9" t="s">
        <v>1148</v>
      </c>
      <c r="F50" s="34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2" t="s">
        <v>1149</v>
      </c>
      <c r="O50" s="23" t="s">
        <v>21</v>
      </c>
      <c r="P50" s="63">
        <v>72064115</v>
      </c>
      <c r="Q50" s="15" t="s">
        <v>1150</v>
      </c>
      <c r="R50" s="9">
        <f t="shared" si="8"/>
        <v>0</v>
      </c>
      <c r="S50" s="16">
        <f t="shared" si="1"/>
        <v>0</v>
      </c>
      <c r="T50" s="16">
        <f t="shared" si="2"/>
        <v>0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5" x14ac:dyDescent="0.25">
      <c r="A51" s="9">
        <v>50</v>
      </c>
      <c r="B51" s="18" t="s">
        <v>926</v>
      </c>
      <c r="C51" s="18" t="s">
        <v>1151</v>
      </c>
      <c r="D51" s="18" t="s">
        <v>1152</v>
      </c>
      <c r="E51" s="18" t="s">
        <v>1153</v>
      </c>
      <c r="F51" s="19">
        <v>8.6493055555555559E-2</v>
      </c>
      <c r="G51" s="20">
        <v>0</v>
      </c>
      <c r="H51" s="20">
        <v>0</v>
      </c>
      <c r="I51" s="20">
        <v>0</v>
      </c>
      <c r="J51" s="18" t="s">
        <v>130</v>
      </c>
      <c r="K51" s="18" t="s">
        <v>130</v>
      </c>
      <c r="L51" s="18" t="s">
        <v>130</v>
      </c>
      <c r="M51" s="20">
        <v>0</v>
      </c>
      <c r="N51" s="56" t="s">
        <v>1154</v>
      </c>
      <c r="O51" s="21" t="s">
        <v>29</v>
      </c>
      <c r="P51" s="57">
        <v>78971274</v>
      </c>
      <c r="Q51" s="23"/>
      <c r="R51" s="9">
        <f t="shared" si="8"/>
        <v>0</v>
      </c>
      <c r="S51" s="16">
        <f t="shared" si="1"/>
        <v>1</v>
      </c>
      <c r="T51" s="16">
        <f t="shared" si="2"/>
        <v>0</v>
      </c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5" x14ac:dyDescent="0.25">
      <c r="A52" s="9">
        <v>51</v>
      </c>
      <c r="B52" s="40" t="s">
        <v>926</v>
      </c>
      <c r="C52" s="40" t="s">
        <v>1155</v>
      </c>
      <c r="D52" s="40" t="s">
        <v>1156</v>
      </c>
      <c r="E52" s="40" t="s">
        <v>1157</v>
      </c>
      <c r="F52" s="41">
        <v>2.7777777777777778E-4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9" t="s">
        <v>1158</v>
      </c>
      <c r="O52" s="42" t="s">
        <v>21</v>
      </c>
      <c r="P52" s="70">
        <v>72895318</v>
      </c>
      <c r="Q52" s="15" t="s">
        <v>1159</v>
      </c>
      <c r="R52" s="9">
        <f t="shared" si="8"/>
        <v>0</v>
      </c>
      <c r="S52" s="16">
        <f t="shared" si="1"/>
        <v>0</v>
      </c>
      <c r="T52" s="16">
        <f t="shared" si="2"/>
        <v>0</v>
      </c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5" x14ac:dyDescent="0.25">
      <c r="A53" s="9">
        <v>52</v>
      </c>
      <c r="B53" s="9" t="s">
        <v>926</v>
      </c>
      <c r="C53" s="9" t="s">
        <v>1160</v>
      </c>
      <c r="D53" s="9" t="s">
        <v>1161</v>
      </c>
      <c r="E53" s="9" t="s">
        <v>1162</v>
      </c>
      <c r="F53" s="34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2" t="s">
        <v>1163</v>
      </c>
      <c r="O53" s="23" t="s">
        <v>21</v>
      </c>
      <c r="P53" s="63">
        <v>79019186</v>
      </c>
      <c r="Q53" s="15" t="s">
        <v>1164</v>
      </c>
      <c r="R53" s="9">
        <f t="shared" si="8"/>
        <v>0</v>
      </c>
      <c r="S53" s="16">
        <f t="shared" si="1"/>
        <v>0</v>
      </c>
      <c r="T53" s="16">
        <f t="shared" si="2"/>
        <v>0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5" x14ac:dyDescent="0.25">
      <c r="A54" s="9">
        <v>53</v>
      </c>
      <c r="B54" s="10" t="s">
        <v>926</v>
      </c>
      <c r="C54" s="10" t="s">
        <v>1165</v>
      </c>
      <c r="D54" s="10" t="s">
        <v>1166</v>
      </c>
      <c r="E54" s="10" t="s">
        <v>1167</v>
      </c>
      <c r="F54" s="11">
        <v>2.6435185185185187E-2</v>
      </c>
      <c r="G54" s="12">
        <v>0</v>
      </c>
      <c r="H54" s="12">
        <v>0</v>
      </c>
      <c r="I54" s="10" t="s">
        <v>1168</v>
      </c>
      <c r="J54" s="10" t="s">
        <v>656</v>
      </c>
      <c r="K54" s="10" t="s">
        <v>656</v>
      </c>
      <c r="L54" s="10" t="s">
        <v>656</v>
      </c>
      <c r="M54" s="12">
        <v>0</v>
      </c>
      <c r="N54" s="66" t="s">
        <v>1169</v>
      </c>
      <c r="O54" s="13" t="s">
        <v>21</v>
      </c>
      <c r="P54" s="67">
        <v>77398552</v>
      </c>
      <c r="Q54" s="15" t="s">
        <v>1170</v>
      </c>
      <c r="R54" s="9">
        <v>1</v>
      </c>
      <c r="S54" s="16">
        <f t="shared" si="1"/>
        <v>0</v>
      </c>
      <c r="T54" s="16">
        <f t="shared" si="2"/>
        <v>0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5" x14ac:dyDescent="0.25">
      <c r="A55" s="9">
        <v>54</v>
      </c>
      <c r="B55" s="18" t="s">
        <v>926</v>
      </c>
      <c r="C55" s="18" t="s">
        <v>1171</v>
      </c>
      <c r="D55" s="18" t="s">
        <v>1172</v>
      </c>
      <c r="E55" s="18" t="s">
        <v>1173</v>
      </c>
      <c r="F55" s="19">
        <v>5.9988425925925924E-2</v>
      </c>
      <c r="G55" s="20">
        <v>0</v>
      </c>
      <c r="H55" s="18" t="s">
        <v>1174</v>
      </c>
      <c r="I55" s="18" t="s">
        <v>1174</v>
      </c>
      <c r="J55" s="20">
        <v>1</v>
      </c>
      <c r="K55" s="20">
        <v>1</v>
      </c>
      <c r="L55" s="20">
        <v>1</v>
      </c>
      <c r="M55" s="18" t="s">
        <v>1175</v>
      </c>
      <c r="N55" s="56" t="s">
        <v>1176</v>
      </c>
      <c r="O55" s="21" t="s">
        <v>29</v>
      </c>
      <c r="P55" s="57">
        <v>77227515</v>
      </c>
      <c r="Q55" s="23"/>
      <c r="R55" s="9">
        <f t="shared" ref="R55:R62" si="9">IF(K55=100%,1,0)</f>
        <v>1</v>
      </c>
      <c r="S55" s="16">
        <f t="shared" si="1"/>
        <v>1</v>
      </c>
      <c r="T55" s="16">
        <f t="shared" si="2"/>
        <v>1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5" x14ac:dyDescent="0.25">
      <c r="A56" s="9">
        <v>55</v>
      </c>
      <c r="B56" s="18" t="s">
        <v>926</v>
      </c>
      <c r="C56" s="18" t="s">
        <v>1177</v>
      </c>
      <c r="D56" s="18" t="s">
        <v>1178</v>
      </c>
      <c r="E56" s="18" t="s">
        <v>1179</v>
      </c>
      <c r="F56" s="19">
        <v>0.20152777777777778</v>
      </c>
      <c r="G56" s="20">
        <v>0</v>
      </c>
      <c r="H56" s="20">
        <v>0</v>
      </c>
      <c r="I56" s="18" t="s">
        <v>1180</v>
      </c>
      <c r="J56" s="20">
        <v>1</v>
      </c>
      <c r="K56" s="20">
        <v>1</v>
      </c>
      <c r="L56" s="20">
        <v>1</v>
      </c>
      <c r="M56" s="20">
        <v>1</v>
      </c>
      <c r="N56" s="56" t="s">
        <v>1181</v>
      </c>
      <c r="O56" s="21" t="s">
        <v>29</v>
      </c>
      <c r="P56" s="57">
        <v>76128369</v>
      </c>
      <c r="Q56" s="23"/>
      <c r="R56" s="9">
        <f t="shared" si="9"/>
        <v>1</v>
      </c>
      <c r="S56" s="16">
        <f t="shared" si="1"/>
        <v>1</v>
      </c>
      <c r="T56" s="16">
        <f t="shared" si="2"/>
        <v>1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5" x14ac:dyDescent="0.25">
      <c r="A57" s="9">
        <v>56</v>
      </c>
      <c r="B57" s="18" t="s">
        <v>926</v>
      </c>
      <c r="C57" s="18" t="s">
        <v>1182</v>
      </c>
      <c r="D57" s="18" t="s">
        <v>1027</v>
      </c>
      <c r="E57" s="18" t="s">
        <v>1183</v>
      </c>
      <c r="F57" s="19">
        <v>0.28380787037037036</v>
      </c>
      <c r="G57" s="20">
        <v>0</v>
      </c>
      <c r="H57" s="18" t="s">
        <v>33</v>
      </c>
      <c r="I57" s="18" t="s">
        <v>33</v>
      </c>
      <c r="J57" s="20">
        <v>1</v>
      </c>
      <c r="K57" s="20">
        <v>1</v>
      </c>
      <c r="L57" s="20">
        <v>1</v>
      </c>
      <c r="M57" s="18" t="s">
        <v>58</v>
      </c>
      <c r="N57" s="56" t="s">
        <v>1184</v>
      </c>
      <c r="O57" s="21" t="s">
        <v>29</v>
      </c>
      <c r="P57" s="57">
        <v>68036021</v>
      </c>
      <c r="Q57" s="23"/>
      <c r="R57" s="9">
        <f t="shared" si="9"/>
        <v>1</v>
      </c>
      <c r="S57" s="16">
        <f t="shared" si="1"/>
        <v>1</v>
      </c>
      <c r="T57" s="16">
        <f t="shared" si="2"/>
        <v>1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5" x14ac:dyDescent="0.25">
      <c r="A58" s="9">
        <v>57</v>
      </c>
      <c r="B58" s="9" t="s">
        <v>926</v>
      </c>
      <c r="C58" s="9" t="s">
        <v>1185</v>
      </c>
      <c r="D58" s="9" t="s">
        <v>1186</v>
      </c>
      <c r="E58" s="9" t="s">
        <v>1187</v>
      </c>
      <c r="F58" s="34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2" t="s">
        <v>1188</v>
      </c>
      <c r="O58" s="23" t="s">
        <v>21</v>
      </c>
      <c r="P58" s="63">
        <v>78246883</v>
      </c>
      <c r="Q58" s="15" t="s">
        <v>1189</v>
      </c>
      <c r="R58" s="9">
        <f t="shared" si="9"/>
        <v>0</v>
      </c>
      <c r="S58" s="16">
        <f t="shared" si="1"/>
        <v>0</v>
      </c>
      <c r="T58" s="16">
        <f t="shared" si="2"/>
        <v>0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5" x14ac:dyDescent="0.25">
      <c r="A59" s="9">
        <v>58</v>
      </c>
      <c r="B59" s="18" t="s">
        <v>926</v>
      </c>
      <c r="C59" s="18" t="s">
        <v>1190</v>
      </c>
      <c r="D59" s="18" t="s">
        <v>944</v>
      </c>
      <c r="E59" s="18" t="s">
        <v>1191</v>
      </c>
      <c r="F59" s="19">
        <v>0.19054398148148149</v>
      </c>
      <c r="G59" s="20">
        <v>0</v>
      </c>
      <c r="H59" s="18" t="s">
        <v>75</v>
      </c>
      <c r="I59" s="18" t="s">
        <v>484</v>
      </c>
      <c r="J59" s="20">
        <v>1</v>
      </c>
      <c r="K59" s="20">
        <v>1</v>
      </c>
      <c r="L59" s="20">
        <v>1</v>
      </c>
      <c r="M59" s="20">
        <v>1</v>
      </c>
      <c r="N59" s="56" t="s">
        <v>1192</v>
      </c>
      <c r="O59" s="21" t="s">
        <v>29</v>
      </c>
      <c r="P59" s="57">
        <v>73435405</v>
      </c>
      <c r="Q59" s="23"/>
      <c r="R59" s="9">
        <f t="shared" si="9"/>
        <v>1</v>
      </c>
      <c r="S59" s="16">
        <f t="shared" si="1"/>
        <v>1</v>
      </c>
      <c r="T59" s="16">
        <f t="shared" si="2"/>
        <v>1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5" x14ac:dyDescent="0.25">
      <c r="A60" s="9">
        <v>59</v>
      </c>
      <c r="B60" s="9" t="s">
        <v>926</v>
      </c>
      <c r="C60" s="9" t="s">
        <v>1193</v>
      </c>
      <c r="D60" s="9" t="s">
        <v>1194</v>
      </c>
      <c r="E60" s="9" t="s">
        <v>1195</v>
      </c>
      <c r="F60" s="34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2" t="s">
        <v>1196</v>
      </c>
      <c r="O60" s="23" t="s">
        <v>21</v>
      </c>
      <c r="P60" s="63">
        <v>74540914</v>
      </c>
      <c r="Q60" s="15" t="s">
        <v>1197</v>
      </c>
      <c r="R60" s="9">
        <f t="shared" si="9"/>
        <v>0</v>
      </c>
      <c r="S60" s="16">
        <f t="shared" si="1"/>
        <v>0</v>
      </c>
      <c r="T60" s="16">
        <f t="shared" si="2"/>
        <v>0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5" x14ac:dyDescent="0.25">
      <c r="A61" s="9">
        <v>60</v>
      </c>
      <c r="B61" s="9" t="s">
        <v>926</v>
      </c>
      <c r="C61" s="9" t="s">
        <v>1198</v>
      </c>
      <c r="D61" s="9" t="s">
        <v>1199</v>
      </c>
      <c r="E61" s="9" t="s">
        <v>1200</v>
      </c>
      <c r="F61" s="34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2" t="s">
        <v>1201</v>
      </c>
      <c r="O61" s="23" t="s">
        <v>29</v>
      </c>
      <c r="P61" s="63">
        <v>78867721</v>
      </c>
      <c r="Q61" s="23"/>
      <c r="R61" s="9">
        <f t="shared" si="9"/>
        <v>0</v>
      </c>
      <c r="S61" s="16">
        <f t="shared" si="1"/>
        <v>1</v>
      </c>
      <c r="T61" s="16">
        <f t="shared" si="2"/>
        <v>0</v>
      </c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5" x14ac:dyDescent="0.25">
      <c r="A62" s="9">
        <v>61</v>
      </c>
      <c r="B62" s="9" t="s">
        <v>926</v>
      </c>
      <c r="C62" s="9" t="s">
        <v>1202</v>
      </c>
      <c r="D62" s="9" t="s">
        <v>1203</v>
      </c>
      <c r="E62" s="9" t="s">
        <v>1204</v>
      </c>
      <c r="F62" s="34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2" t="s">
        <v>1205</v>
      </c>
      <c r="O62" s="23" t="s">
        <v>29</v>
      </c>
      <c r="P62" s="63">
        <v>70121952</v>
      </c>
      <c r="Q62" s="23"/>
      <c r="R62" s="9">
        <f t="shared" si="9"/>
        <v>0</v>
      </c>
      <c r="S62" s="16">
        <f t="shared" si="1"/>
        <v>1</v>
      </c>
      <c r="T62" s="16">
        <f t="shared" si="2"/>
        <v>0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5" x14ac:dyDescent="0.25">
      <c r="A63" s="9">
        <v>62</v>
      </c>
      <c r="B63" s="18" t="s">
        <v>926</v>
      </c>
      <c r="C63" s="18" t="s">
        <v>1206</v>
      </c>
      <c r="D63" s="18" t="s">
        <v>1207</v>
      </c>
      <c r="E63" s="18" t="s">
        <v>1208</v>
      </c>
      <c r="F63" s="19">
        <v>0.1209837962962963</v>
      </c>
      <c r="G63" s="20">
        <v>0</v>
      </c>
      <c r="H63" s="20">
        <v>0</v>
      </c>
      <c r="I63" s="18" t="s">
        <v>75</v>
      </c>
      <c r="J63" s="18" t="s">
        <v>152</v>
      </c>
      <c r="K63" s="18" t="s">
        <v>152</v>
      </c>
      <c r="L63" s="18" t="s">
        <v>152</v>
      </c>
      <c r="M63" s="18" t="s">
        <v>1209</v>
      </c>
      <c r="N63" s="56" t="s">
        <v>1210</v>
      </c>
      <c r="O63" s="21" t="s">
        <v>29</v>
      </c>
      <c r="P63" s="57">
        <v>70675733</v>
      </c>
      <c r="Q63" s="23"/>
      <c r="R63" s="9">
        <v>1</v>
      </c>
      <c r="S63" s="16">
        <f t="shared" si="1"/>
        <v>1</v>
      </c>
      <c r="T63" s="16">
        <f t="shared" si="2"/>
        <v>1</v>
      </c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5" x14ac:dyDescent="0.25">
      <c r="A64" s="9">
        <v>63</v>
      </c>
      <c r="B64" s="18" t="s">
        <v>926</v>
      </c>
      <c r="C64" s="18" t="s">
        <v>1211</v>
      </c>
      <c r="D64" s="18" t="s">
        <v>1212</v>
      </c>
      <c r="E64" s="18" t="s">
        <v>1213</v>
      </c>
      <c r="F64" s="19">
        <v>0.13266203703703705</v>
      </c>
      <c r="G64" s="20">
        <v>0</v>
      </c>
      <c r="H64" s="20">
        <v>0</v>
      </c>
      <c r="I64" s="18" t="s">
        <v>187</v>
      </c>
      <c r="J64" s="20">
        <v>1</v>
      </c>
      <c r="K64" s="20">
        <v>1</v>
      </c>
      <c r="L64" s="20">
        <v>1</v>
      </c>
      <c r="M64" s="18" t="s">
        <v>1214</v>
      </c>
      <c r="N64" s="56" t="s">
        <v>1215</v>
      </c>
      <c r="O64" s="21" t="s">
        <v>29</v>
      </c>
      <c r="P64" s="57">
        <v>75236392</v>
      </c>
      <c r="Q64" s="23"/>
      <c r="R64" s="9">
        <f t="shared" ref="R64:R93" si="10">IF(K64=100%,1,0)</f>
        <v>1</v>
      </c>
      <c r="S64" s="16">
        <f t="shared" si="1"/>
        <v>1</v>
      </c>
      <c r="T64" s="16">
        <f t="shared" si="2"/>
        <v>1</v>
      </c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5" x14ac:dyDescent="0.25">
      <c r="A65" s="9">
        <v>64</v>
      </c>
      <c r="B65" s="21" t="s">
        <v>1216</v>
      </c>
      <c r="C65" s="18" t="s">
        <v>1217</v>
      </c>
      <c r="D65" s="18" t="s">
        <v>1218</v>
      </c>
      <c r="E65" s="18" t="s">
        <v>1219</v>
      </c>
      <c r="F65" s="19">
        <v>0</v>
      </c>
      <c r="G65" s="20">
        <v>0</v>
      </c>
      <c r="H65" s="20">
        <v>0</v>
      </c>
      <c r="I65" s="20">
        <v>0</v>
      </c>
      <c r="J65" s="18" t="s">
        <v>1035</v>
      </c>
      <c r="K65" s="18" t="s">
        <v>1035</v>
      </c>
      <c r="L65" s="18" t="s">
        <v>1035</v>
      </c>
      <c r="M65" s="20">
        <v>0</v>
      </c>
      <c r="N65" s="56" t="s">
        <v>1220</v>
      </c>
      <c r="O65" s="21" t="s">
        <v>29</v>
      </c>
      <c r="P65" s="57">
        <v>72984937</v>
      </c>
      <c r="Q65" s="23"/>
      <c r="R65" s="9">
        <f t="shared" si="10"/>
        <v>0</v>
      </c>
      <c r="S65" s="16">
        <f t="shared" si="1"/>
        <v>1</v>
      </c>
      <c r="T65" s="16">
        <f t="shared" si="2"/>
        <v>0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5" x14ac:dyDescent="0.25">
      <c r="A66" s="9">
        <v>65</v>
      </c>
      <c r="B66" s="18" t="s">
        <v>926</v>
      </c>
      <c r="C66" s="18" t="s">
        <v>1221</v>
      </c>
      <c r="D66" s="18" t="s">
        <v>1222</v>
      </c>
      <c r="E66" s="18" t="s">
        <v>1223</v>
      </c>
      <c r="F66" s="19">
        <v>1.5983796296296298E-2</v>
      </c>
      <c r="G66" s="20">
        <v>0</v>
      </c>
      <c r="H66" s="18" t="s">
        <v>285</v>
      </c>
      <c r="I66" s="18" t="s">
        <v>285</v>
      </c>
      <c r="J66" s="18" t="s">
        <v>285</v>
      </c>
      <c r="K66" s="18" t="s">
        <v>137</v>
      </c>
      <c r="L66" s="18" t="s">
        <v>137</v>
      </c>
      <c r="M66" s="20">
        <v>0</v>
      </c>
      <c r="N66" s="56" t="s">
        <v>1224</v>
      </c>
      <c r="O66" s="21" t="s">
        <v>29</v>
      </c>
      <c r="P66" s="57">
        <v>70561664</v>
      </c>
      <c r="Q66" s="23"/>
      <c r="R66" s="9">
        <f t="shared" si="10"/>
        <v>0</v>
      </c>
      <c r="S66" s="16">
        <f t="shared" si="1"/>
        <v>1</v>
      </c>
      <c r="T66" s="16">
        <f t="shared" si="2"/>
        <v>0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5" x14ac:dyDescent="0.25">
      <c r="A67" s="9">
        <v>66</v>
      </c>
      <c r="B67" s="24" t="s">
        <v>926</v>
      </c>
      <c r="C67" s="24" t="s">
        <v>1225</v>
      </c>
      <c r="D67" s="24" t="s">
        <v>1226</v>
      </c>
      <c r="E67" s="24" t="s">
        <v>1227</v>
      </c>
      <c r="F67" s="25">
        <v>1.8553240740740742E-2</v>
      </c>
      <c r="G67" s="26">
        <v>0</v>
      </c>
      <c r="H67" s="26">
        <v>0</v>
      </c>
      <c r="I67" s="26">
        <v>0</v>
      </c>
      <c r="J67" s="24" t="s">
        <v>158</v>
      </c>
      <c r="K67" s="24" t="s">
        <v>158</v>
      </c>
      <c r="L67" s="24" t="s">
        <v>158</v>
      </c>
      <c r="M67" s="26">
        <v>0</v>
      </c>
      <c r="N67" s="64" t="s">
        <v>1228</v>
      </c>
      <c r="O67" s="27" t="s">
        <v>21</v>
      </c>
      <c r="P67" s="65">
        <v>79431303</v>
      </c>
      <c r="Q67" s="15" t="s">
        <v>1229</v>
      </c>
      <c r="R67" s="9">
        <f t="shared" si="10"/>
        <v>0</v>
      </c>
      <c r="S67" s="16">
        <f t="shared" si="1"/>
        <v>0</v>
      </c>
      <c r="T67" s="16">
        <f t="shared" si="2"/>
        <v>0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5" x14ac:dyDescent="0.25">
      <c r="A68" s="9">
        <v>67</v>
      </c>
      <c r="B68" s="9" t="s">
        <v>926</v>
      </c>
      <c r="C68" s="9" t="s">
        <v>1230</v>
      </c>
      <c r="D68" s="9" t="s">
        <v>1231</v>
      </c>
      <c r="E68" s="9" t="s">
        <v>1232</v>
      </c>
      <c r="F68" s="34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2" t="s">
        <v>1233</v>
      </c>
      <c r="O68" s="23" t="s">
        <v>21</v>
      </c>
      <c r="P68" s="63">
        <v>75665588</v>
      </c>
      <c r="Q68" s="15" t="s">
        <v>1234</v>
      </c>
      <c r="R68" s="9">
        <f t="shared" si="10"/>
        <v>0</v>
      </c>
      <c r="S68" s="16">
        <f t="shared" si="1"/>
        <v>0</v>
      </c>
      <c r="T68" s="16">
        <f t="shared" si="2"/>
        <v>0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5" x14ac:dyDescent="0.25">
      <c r="A69" s="9">
        <v>68</v>
      </c>
      <c r="B69" s="9" t="s">
        <v>926</v>
      </c>
      <c r="C69" s="9" t="s">
        <v>1235</v>
      </c>
      <c r="D69" s="9" t="s">
        <v>1236</v>
      </c>
      <c r="E69" s="9" t="s">
        <v>1237</v>
      </c>
      <c r="F69" s="34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2" t="s">
        <v>1238</v>
      </c>
      <c r="O69" s="23" t="s">
        <v>21</v>
      </c>
      <c r="P69" s="63">
        <v>75857156</v>
      </c>
      <c r="Q69" s="15" t="s">
        <v>1239</v>
      </c>
      <c r="R69" s="9">
        <f t="shared" si="10"/>
        <v>0</v>
      </c>
      <c r="S69" s="16">
        <f t="shared" si="1"/>
        <v>0</v>
      </c>
      <c r="T69" s="16">
        <f t="shared" si="2"/>
        <v>0</v>
      </c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5" x14ac:dyDescent="0.25">
      <c r="A70" s="9">
        <v>69</v>
      </c>
      <c r="B70" s="29" t="s">
        <v>926</v>
      </c>
      <c r="C70" s="29" t="s">
        <v>1240</v>
      </c>
      <c r="D70" s="29" t="s">
        <v>1241</v>
      </c>
      <c r="E70" s="29" t="s">
        <v>1242</v>
      </c>
      <c r="F70" s="30">
        <v>0.2582638888888889</v>
      </c>
      <c r="G70" s="31">
        <v>0</v>
      </c>
      <c r="H70" s="29" t="s">
        <v>285</v>
      </c>
      <c r="I70" s="29" t="s">
        <v>285</v>
      </c>
      <c r="J70" s="31">
        <v>1</v>
      </c>
      <c r="K70" s="31">
        <v>1</v>
      </c>
      <c r="L70" s="31">
        <v>1</v>
      </c>
      <c r="M70" s="29" t="s">
        <v>1243</v>
      </c>
      <c r="N70" s="58" t="s">
        <v>1244</v>
      </c>
      <c r="O70" s="32" t="s">
        <v>21</v>
      </c>
      <c r="P70" s="58">
        <v>973202292561</v>
      </c>
      <c r="Q70" s="15" t="s">
        <v>1245</v>
      </c>
      <c r="R70" s="9">
        <f t="shared" si="10"/>
        <v>1</v>
      </c>
      <c r="S70" s="16">
        <f t="shared" si="1"/>
        <v>0</v>
      </c>
      <c r="T70" s="16">
        <f t="shared" si="2"/>
        <v>0</v>
      </c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5" x14ac:dyDescent="0.25">
      <c r="A71" s="9">
        <v>70</v>
      </c>
      <c r="B71" s="18" t="s">
        <v>926</v>
      </c>
      <c r="C71" s="18" t="s">
        <v>1246</v>
      </c>
      <c r="D71" s="18" t="s">
        <v>1247</v>
      </c>
      <c r="E71" s="18" t="s">
        <v>1248</v>
      </c>
      <c r="F71" s="19">
        <v>1.9317129629629629E-2</v>
      </c>
      <c r="G71" s="20">
        <v>0</v>
      </c>
      <c r="H71" s="20">
        <v>0</v>
      </c>
      <c r="I71" s="20">
        <v>0</v>
      </c>
      <c r="J71" s="18" t="s">
        <v>1249</v>
      </c>
      <c r="K71" s="18" t="s">
        <v>1249</v>
      </c>
      <c r="L71" s="18" t="s">
        <v>1249</v>
      </c>
      <c r="M71" s="20">
        <v>0</v>
      </c>
      <c r="N71" s="56" t="s">
        <v>1250</v>
      </c>
      <c r="O71" s="21" t="s">
        <v>29</v>
      </c>
      <c r="P71" s="57">
        <v>75423092</v>
      </c>
      <c r="Q71" s="23"/>
      <c r="R71" s="9">
        <f t="shared" si="10"/>
        <v>0</v>
      </c>
      <c r="S71" s="16">
        <f t="shared" si="1"/>
        <v>1</v>
      </c>
      <c r="T71" s="16">
        <f t="shared" si="2"/>
        <v>0</v>
      </c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5" x14ac:dyDescent="0.25">
      <c r="A72" s="9">
        <v>71</v>
      </c>
      <c r="B72" s="18" t="s">
        <v>926</v>
      </c>
      <c r="C72" s="18" t="s">
        <v>1251</v>
      </c>
      <c r="D72" s="18" t="s">
        <v>1252</v>
      </c>
      <c r="E72" s="18" t="s">
        <v>1253</v>
      </c>
      <c r="F72" s="19">
        <v>9.8553240740740747E-2</v>
      </c>
      <c r="G72" s="18" t="s">
        <v>33</v>
      </c>
      <c r="H72" s="18" t="s">
        <v>33</v>
      </c>
      <c r="I72" s="18" t="s">
        <v>57</v>
      </c>
      <c r="J72" s="20">
        <v>1</v>
      </c>
      <c r="K72" s="20">
        <v>1</v>
      </c>
      <c r="L72" s="20">
        <v>1</v>
      </c>
      <c r="M72" s="18" t="s">
        <v>1254</v>
      </c>
      <c r="N72" s="56" t="s">
        <v>1255</v>
      </c>
      <c r="O72" s="21" t="s">
        <v>29</v>
      </c>
      <c r="P72" s="57">
        <v>78623877</v>
      </c>
      <c r="Q72" s="23"/>
      <c r="R72" s="9">
        <f t="shared" si="10"/>
        <v>1</v>
      </c>
      <c r="S72" s="16">
        <f t="shared" si="1"/>
        <v>1</v>
      </c>
      <c r="T72" s="16">
        <f t="shared" si="2"/>
        <v>1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5" x14ac:dyDescent="0.25">
      <c r="A73" s="9">
        <v>72</v>
      </c>
      <c r="B73" s="9" t="s">
        <v>926</v>
      </c>
      <c r="C73" s="9" t="s">
        <v>1256</v>
      </c>
      <c r="D73" s="9" t="s">
        <v>1257</v>
      </c>
      <c r="E73" s="9" t="s">
        <v>1258</v>
      </c>
      <c r="F73" s="34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2" t="s">
        <v>1259</v>
      </c>
      <c r="O73" s="23" t="s">
        <v>21</v>
      </c>
      <c r="P73" s="63">
        <v>72382725</v>
      </c>
      <c r="Q73" s="15" t="s">
        <v>1260</v>
      </c>
      <c r="R73" s="9">
        <f t="shared" si="10"/>
        <v>0</v>
      </c>
      <c r="S73" s="16">
        <f t="shared" si="1"/>
        <v>0</v>
      </c>
      <c r="T73" s="16">
        <f t="shared" si="2"/>
        <v>0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5" x14ac:dyDescent="0.25">
      <c r="A74" s="9">
        <v>73</v>
      </c>
      <c r="B74" s="18" t="s">
        <v>926</v>
      </c>
      <c r="C74" s="18" t="s">
        <v>1261</v>
      </c>
      <c r="D74" s="18" t="s">
        <v>1262</v>
      </c>
      <c r="E74" s="18" t="s">
        <v>1263</v>
      </c>
      <c r="F74" s="19">
        <v>0.18449074074074073</v>
      </c>
      <c r="G74" s="18" t="s">
        <v>33</v>
      </c>
      <c r="H74" s="18" t="s">
        <v>33</v>
      </c>
      <c r="I74" s="18" t="s">
        <v>33</v>
      </c>
      <c r="J74" s="20">
        <v>1</v>
      </c>
      <c r="K74" s="20">
        <v>1</v>
      </c>
      <c r="L74" s="20">
        <v>1</v>
      </c>
      <c r="M74" s="18" t="s">
        <v>1264</v>
      </c>
      <c r="N74" s="56" t="s">
        <v>1265</v>
      </c>
      <c r="O74" s="21" t="s">
        <v>29</v>
      </c>
      <c r="P74" s="57">
        <v>72883044</v>
      </c>
      <c r="Q74" s="23"/>
      <c r="R74" s="9">
        <f t="shared" si="10"/>
        <v>1</v>
      </c>
      <c r="S74" s="16">
        <f t="shared" si="1"/>
        <v>1</v>
      </c>
      <c r="T74" s="16">
        <f t="shared" si="2"/>
        <v>1</v>
      </c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5" x14ac:dyDescent="0.25">
      <c r="A75" s="9">
        <v>74</v>
      </c>
      <c r="B75" s="9" t="s">
        <v>926</v>
      </c>
      <c r="C75" s="9" t="s">
        <v>1266</v>
      </c>
      <c r="D75" s="9" t="s">
        <v>1267</v>
      </c>
      <c r="E75" s="9" t="s">
        <v>1268</v>
      </c>
      <c r="F75" s="34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2" t="s">
        <v>1269</v>
      </c>
      <c r="O75" s="23" t="s">
        <v>21</v>
      </c>
      <c r="P75" s="63">
        <v>60569269</v>
      </c>
      <c r="Q75" s="15" t="s">
        <v>1270</v>
      </c>
      <c r="R75" s="9">
        <f t="shared" si="10"/>
        <v>0</v>
      </c>
      <c r="S75" s="16">
        <f t="shared" si="1"/>
        <v>0</v>
      </c>
      <c r="T75" s="16">
        <f t="shared" si="2"/>
        <v>0</v>
      </c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5" x14ac:dyDescent="0.25">
      <c r="A76" s="9">
        <v>75</v>
      </c>
      <c r="B76" s="18" t="s">
        <v>926</v>
      </c>
      <c r="C76" s="18" t="s">
        <v>1271</v>
      </c>
      <c r="D76" s="18" t="s">
        <v>1272</v>
      </c>
      <c r="E76" s="18" t="s">
        <v>1273</v>
      </c>
      <c r="F76" s="19">
        <v>8.5300925925925926E-3</v>
      </c>
      <c r="G76" s="20">
        <v>0</v>
      </c>
      <c r="H76" s="20">
        <v>0</v>
      </c>
      <c r="I76" s="20">
        <v>0</v>
      </c>
      <c r="J76" s="18" t="s">
        <v>33</v>
      </c>
      <c r="K76" s="18" t="s">
        <v>33</v>
      </c>
      <c r="L76" s="18" t="s">
        <v>33</v>
      </c>
      <c r="M76" s="20">
        <v>0</v>
      </c>
      <c r="N76" s="56" t="s">
        <v>1274</v>
      </c>
      <c r="O76" s="21" t="s">
        <v>29</v>
      </c>
      <c r="P76" s="57">
        <v>61988940</v>
      </c>
      <c r="Q76" s="23"/>
      <c r="R76" s="9">
        <f t="shared" si="10"/>
        <v>0</v>
      </c>
      <c r="S76" s="16">
        <f t="shared" si="1"/>
        <v>1</v>
      </c>
      <c r="T76" s="16">
        <f t="shared" si="2"/>
        <v>0</v>
      </c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5" x14ac:dyDescent="0.25">
      <c r="A77" s="9">
        <v>76</v>
      </c>
      <c r="B77" s="9" t="s">
        <v>926</v>
      </c>
      <c r="C77" s="9" t="s">
        <v>1275</v>
      </c>
      <c r="D77" s="9" t="s">
        <v>921</v>
      </c>
      <c r="E77" s="9" t="s">
        <v>1276</v>
      </c>
      <c r="F77" s="34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2" t="s">
        <v>1277</v>
      </c>
      <c r="O77" s="23" t="s">
        <v>29</v>
      </c>
      <c r="P77" s="63">
        <v>65144811</v>
      </c>
      <c r="Q77" s="23"/>
      <c r="R77" s="9">
        <f t="shared" si="10"/>
        <v>0</v>
      </c>
      <c r="S77" s="16">
        <f t="shared" si="1"/>
        <v>1</v>
      </c>
      <c r="T77" s="16">
        <f t="shared" si="2"/>
        <v>0</v>
      </c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5" x14ac:dyDescent="0.25">
      <c r="A78" s="9">
        <v>77</v>
      </c>
      <c r="B78" s="24" t="s">
        <v>926</v>
      </c>
      <c r="C78" s="24" t="s">
        <v>1278</v>
      </c>
      <c r="D78" s="24" t="s">
        <v>1241</v>
      </c>
      <c r="E78" s="24" t="s">
        <v>1279</v>
      </c>
      <c r="F78" s="25">
        <v>1.4027777777777778E-2</v>
      </c>
      <c r="G78" s="26">
        <v>0</v>
      </c>
      <c r="H78" s="26">
        <v>0</v>
      </c>
      <c r="I78" s="26">
        <v>0</v>
      </c>
      <c r="J78" s="24" t="s">
        <v>1280</v>
      </c>
      <c r="K78" s="24" t="s">
        <v>1280</v>
      </c>
      <c r="L78" s="24" t="s">
        <v>1280</v>
      </c>
      <c r="M78" s="26">
        <v>0</v>
      </c>
      <c r="N78" s="64" t="s">
        <v>1281</v>
      </c>
      <c r="O78" s="27" t="s">
        <v>21</v>
      </c>
      <c r="P78" s="65">
        <v>67155128</v>
      </c>
      <c r="Q78" s="15" t="s">
        <v>1282</v>
      </c>
      <c r="R78" s="9">
        <f t="shared" si="10"/>
        <v>0</v>
      </c>
      <c r="S78" s="16">
        <f t="shared" si="1"/>
        <v>0</v>
      </c>
      <c r="T78" s="16">
        <f t="shared" si="2"/>
        <v>0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5" x14ac:dyDescent="0.25">
      <c r="A79" s="9">
        <v>78</v>
      </c>
      <c r="B79" s="10" t="s">
        <v>926</v>
      </c>
      <c r="C79" s="10" t="s">
        <v>1283</v>
      </c>
      <c r="D79" s="10" t="s">
        <v>1284</v>
      </c>
      <c r="E79" s="10" t="s">
        <v>1285</v>
      </c>
      <c r="F79" s="11">
        <v>5.6689814814814818E-2</v>
      </c>
      <c r="G79" s="12">
        <v>0</v>
      </c>
      <c r="H79" s="12">
        <v>0</v>
      </c>
      <c r="I79" s="10" t="s">
        <v>33</v>
      </c>
      <c r="J79" s="10" t="s">
        <v>186</v>
      </c>
      <c r="K79" s="10" t="s">
        <v>186</v>
      </c>
      <c r="L79" s="10" t="s">
        <v>186</v>
      </c>
      <c r="M79" s="10" t="s">
        <v>390</v>
      </c>
      <c r="N79" s="66" t="s">
        <v>1286</v>
      </c>
      <c r="O79" s="13" t="s">
        <v>21</v>
      </c>
      <c r="P79" s="67">
        <v>69785215</v>
      </c>
      <c r="Q79" s="15" t="s">
        <v>1287</v>
      </c>
      <c r="R79" s="9">
        <f t="shared" si="10"/>
        <v>0</v>
      </c>
      <c r="S79" s="16">
        <f t="shared" si="1"/>
        <v>0</v>
      </c>
      <c r="T79" s="16">
        <f t="shared" si="2"/>
        <v>0</v>
      </c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5" x14ac:dyDescent="0.25">
      <c r="A80" s="9">
        <v>79</v>
      </c>
      <c r="B80" s="9" t="s">
        <v>926</v>
      </c>
      <c r="C80" s="9" t="s">
        <v>1288</v>
      </c>
      <c r="D80" s="9" t="s">
        <v>1289</v>
      </c>
      <c r="E80" s="9" t="s">
        <v>1290</v>
      </c>
      <c r="F80" s="34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2" t="s">
        <v>1291</v>
      </c>
      <c r="O80" s="23" t="s">
        <v>29</v>
      </c>
      <c r="P80" s="63">
        <v>71155545</v>
      </c>
      <c r="Q80" s="23"/>
      <c r="R80" s="9">
        <f t="shared" si="10"/>
        <v>0</v>
      </c>
      <c r="S80" s="16">
        <f t="shared" si="1"/>
        <v>1</v>
      </c>
      <c r="T80" s="16">
        <f t="shared" si="2"/>
        <v>0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5" x14ac:dyDescent="0.25">
      <c r="A81" s="9">
        <v>80</v>
      </c>
      <c r="B81" s="24" t="s">
        <v>926</v>
      </c>
      <c r="C81" s="24" t="s">
        <v>1292</v>
      </c>
      <c r="D81" s="24" t="s">
        <v>1293</v>
      </c>
      <c r="E81" s="24" t="s">
        <v>1294</v>
      </c>
      <c r="F81" s="25">
        <v>4.31712962962963E-3</v>
      </c>
      <c r="G81" s="26">
        <v>0</v>
      </c>
      <c r="H81" s="26">
        <v>0</v>
      </c>
      <c r="I81" s="26">
        <v>0</v>
      </c>
      <c r="J81" s="24" t="s">
        <v>334</v>
      </c>
      <c r="K81" s="24" t="s">
        <v>334</v>
      </c>
      <c r="L81" s="24" t="s">
        <v>334</v>
      </c>
      <c r="M81" s="26">
        <v>0</v>
      </c>
      <c r="N81" s="64" t="s">
        <v>1295</v>
      </c>
      <c r="O81" s="27" t="s">
        <v>21</v>
      </c>
      <c r="P81" s="65">
        <v>72410333</v>
      </c>
      <c r="Q81" s="15" t="s">
        <v>1296</v>
      </c>
      <c r="R81" s="9">
        <f t="shared" si="10"/>
        <v>0</v>
      </c>
      <c r="S81" s="16">
        <f t="shared" si="1"/>
        <v>0</v>
      </c>
      <c r="T81" s="16">
        <f t="shared" si="2"/>
        <v>0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5" x14ac:dyDescent="0.25">
      <c r="A82" s="9">
        <v>81</v>
      </c>
      <c r="B82" s="9" t="s">
        <v>926</v>
      </c>
      <c r="C82" s="9" t="s">
        <v>1297</v>
      </c>
      <c r="D82" s="9" t="s">
        <v>1298</v>
      </c>
      <c r="E82" s="9" t="s">
        <v>1299</v>
      </c>
      <c r="F82" s="34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2" t="s">
        <v>1300</v>
      </c>
      <c r="O82" s="23" t="s">
        <v>21</v>
      </c>
      <c r="P82" s="63">
        <v>72995956</v>
      </c>
      <c r="Q82" s="15" t="s">
        <v>1301</v>
      </c>
      <c r="R82" s="9">
        <f t="shared" si="10"/>
        <v>0</v>
      </c>
      <c r="S82" s="16">
        <f t="shared" si="1"/>
        <v>0</v>
      </c>
      <c r="T82" s="16">
        <f t="shared" si="2"/>
        <v>0</v>
      </c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5" x14ac:dyDescent="0.25">
      <c r="A83" s="9">
        <v>82</v>
      </c>
      <c r="B83" s="9" t="s">
        <v>926</v>
      </c>
      <c r="C83" s="9" t="s">
        <v>1302</v>
      </c>
      <c r="D83" s="9" t="s">
        <v>1303</v>
      </c>
      <c r="E83" s="9" t="s">
        <v>1304</v>
      </c>
      <c r="F83" s="34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2" t="s">
        <v>1305</v>
      </c>
      <c r="O83" s="23" t="s">
        <v>21</v>
      </c>
      <c r="P83" s="63">
        <v>73491462</v>
      </c>
      <c r="Q83" s="15" t="s">
        <v>1306</v>
      </c>
      <c r="R83" s="9">
        <f t="shared" si="10"/>
        <v>0</v>
      </c>
      <c r="S83" s="16">
        <f t="shared" si="1"/>
        <v>0</v>
      </c>
      <c r="T83" s="16">
        <f t="shared" si="2"/>
        <v>0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5" x14ac:dyDescent="0.25">
      <c r="A84" s="9">
        <v>83</v>
      </c>
      <c r="B84" s="18" t="s">
        <v>926</v>
      </c>
      <c r="C84" s="18" t="s">
        <v>1307</v>
      </c>
      <c r="D84" s="18" t="s">
        <v>1308</v>
      </c>
      <c r="E84" s="18" t="s">
        <v>1309</v>
      </c>
      <c r="F84" s="19">
        <v>3.5231481481481482E-2</v>
      </c>
      <c r="G84" s="20">
        <v>0</v>
      </c>
      <c r="H84" s="20">
        <v>0</v>
      </c>
      <c r="I84" s="18" t="s">
        <v>186</v>
      </c>
      <c r="J84" s="18" t="s">
        <v>186</v>
      </c>
      <c r="K84" s="18" t="s">
        <v>186</v>
      </c>
      <c r="L84" s="18" t="s">
        <v>186</v>
      </c>
      <c r="M84" s="18" t="s">
        <v>1310</v>
      </c>
      <c r="N84" s="56" t="s">
        <v>1311</v>
      </c>
      <c r="O84" s="21" t="s">
        <v>29</v>
      </c>
      <c r="P84" s="57">
        <v>75230479</v>
      </c>
      <c r="Q84" s="23"/>
      <c r="R84" s="9">
        <f t="shared" si="10"/>
        <v>0</v>
      </c>
      <c r="S84" s="16">
        <f t="shared" si="1"/>
        <v>1</v>
      </c>
      <c r="T84" s="16">
        <f t="shared" si="2"/>
        <v>0</v>
      </c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5" x14ac:dyDescent="0.25">
      <c r="A85" s="9">
        <v>84</v>
      </c>
      <c r="B85" s="18" t="s">
        <v>926</v>
      </c>
      <c r="C85" s="18" t="s">
        <v>1312</v>
      </c>
      <c r="D85" s="18" t="s">
        <v>1313</v>
      </c>
      <c r="E85" s="18" t="s">
        <v>1314</v>
      </c>
      <c r="F85" s="19">
        <v>0.27949074074074076</v>
      </c>
      <c r="G85" s="20">
        <v>0</v>
      </c>
      <c r="H85" s="18" t="s">
        <v>1315</v>
      </c>
      <c r="I85" s="18" t="s">
        <v>152</v>
      </c>
      <c r="J85" s="20">
        <v>1</v>
      </c>
      <c r="K85" s="20">
        <v>1</v>
      </c>
      <c r="L85" s="20">
        <v>1</v>
      </c>
      <c r="M85" s="18" t="s">
        <v>1316</v>
      </c>
      <c r="N85" s="56" t="s">
        <v>1317</v>
      </c>
      <c r="O85" s="21" t="s">
        <v>29</v>
      </c>
      <c r="P85" s="57">
        <v>75638960</v>
      </c>
      <c r="Q85" s="23"/>
      <c r="R85" s="9">
        <f t="shared" si="10"/>
        <v>1</v>
      </c>
      <c r="S85" s="16">
        <f t="shared" si="1"/>
        <v>1</v>
      </c>
      <c r="T85" s="16">
        <f t="shared" si="2"/>
        <v>1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5" x14ac:dyDescent="0.25">
      <c r="A86" s="9">
        <v>85</v>
      </c>
      <c r="B86" s="9" t="s">
        <v>926</v>
      </c>
      <c r="C86" s="9" t="s">
        <v>1318</v>
      </c>
      <c r="D86" s="9" t="s">
        <v>1319</v>
      </c>
      <c r="E86" s="9" t="s">
        <v>1320</v>
      </c>
      <c r="F86" s="34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2" t="s">
        <v>1321</v>
      </c>
      <c r="O86" s="23" t="s">
        <v>21</v>
      </c>
      <c r="P86" s="63">
        <v>75788080</v>
      </c>
      <c r="Q86" s="15" t="s">
        <v>1322</v>
      </c>
      <c r="R86" s="9">
        <f t="shared" si="10"/>
        <v>0</v>
      </c>
      <c r="S86" s="16">
        <f t="shared" si="1"/>
        <v>0</v>
      </c>
      <c r="T86" s="16">
        <f t="shared" si="2"/>
        <v>0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5" x14ac:dyDescent="0.25">
      <c r="A87" s="9">
        <v>86</v>
      </c>
      <c r="B87" s="9" t="s">
        <v>926</v>
      </c>
      <c r="C87" s="9" t="s">
        <v>1323</v>
      </c>
      <c r="D87" s="9" t="s">
        <v>1324</v>
      </c>
      <c r="E87" s="9" t="s">
        <v>1325</v>
      </c>
      <c r="F87" s="34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2" t="s">
        <v>1326</v>
      </c>
      <c r="O87" s="23" t="s">
        <v>21</v>
      </c>
      <c r="P87" s="63">
        <v>76191473</v>
      </c>
      <c r="Q87" s="15" t="s">
        <v>1327</v>
      </c>
      <c r="R87" s="9">
        <f t="shared" si="10"/>
        <v>0</v>
      </c>
      <c r="S87" s="16">
        <f t="shared" si="1"/>
        <v>0</v>
      </c>
      <c r="T87" s="16">
        <f t="shared" si="2"/>
        <v>0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5" x14ac:dyDescent="0.25">
      <c r="A88" s="9">
        <v>87</v>
      </c>
      <c r="B88" s="18" t="s">
        <v>926</v>
      </c>
      <c r="C88" s="18" t="s">
        <v>1328</v>
      </c>
      <c r="D88" s="18" t="s">
        <v>1329</v>
      </c>
      <c r="E88" s="18" t="s">
        <v>1330</v>
      </c>
      <c r="F88" s="19">
        <v>0.16645833333333335</v>
      </c>
      <c r="G88" s="20">
        <v>0</v>
      </c>
      <c r="H88" s="18" t="s">
        <v>186</v>
      </c>
      <c r="I88" s="18" t="s">
        <v>57</v>
      </c>
      <c r="J88" s="20">
        <v>1</v>
      </c>
      <c r="K88" s="20">
        <v>1</v>
      </c>
      <c r="L88" s="20">
        <v>1</v>
      </c>
      <c r="M88" s="18" t="s">
        <v>1331</v>
      </c>
      <c r="N88" s="56" t="s">
        <v>1332</v>
      </c>
      <c r="O88" s="21" t="s">
        <v>29</v>
      </c>
      <c r="P88" s="57">
        <v>76790601</v>
      </c>
      <c r="Q88" s="23"/>
      <c r="R88" s="9">
        <f t="shared" si="10"/>
        <v>1</v>
      </c>
      <c r="S88" s="16">
        <f t="shared" si="1"/>
        <v>1</v>
      </c>
      <c r="T88" s="16">
        <f t="shared" si="2"/>
        <v>1</v>
      </c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5" x14ac:dyDescent="0.25">
      <c r="A89" s="9">
        <v>88</v>
      </c>
      <c r="B89" s="9" t="s">
        <v>926</v>
      </c>
      <c r="C89" s="9" t="s">
        <v>1333</v>
      </c>
      <c r="D89" s="9" t="s">
        <v>1334</v>
      </c>
      <c r="E89" s="9" t="s">
        <v>1335</v>
      </c>
      <c r="F89" s="34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2" t="s">
        <v>1336</v>
      </c>
      <c r="O89" s="23" t="s">
        <v>21</v>
      </c>
      <c r="P89" s="63">
        <v>77144248</v>
      </c>
      <c r="Q89" s="15" t="s">
        <v>1337</v>
      </c>
      <c r="R89" s="9">
        <f t="shared" si="10"/>
        <v>0</v>
      </c>
      <c r="S89" s="16">
        <f t="shared" si="1"/>
        <v>0</v>
      </c>
      <c r="T89" s="16">
        <f t="shared" si="2"/>
        <v>0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5" x14ac:dyDescent="0.25">
      <c r="A90" s="9">
        <v>89</v>
      </c>
      <c r="B90" s="24" t="s">
        <v>926</v>
      </c>
      <c r="C90" s="24" t="s">
        <v>1338</v>
      </c>
      <c r="D90" s="24" t="s">
        <v>1104</v>
      </c>
      <c r="E90" s="24" t="s">
        <v>1339</v>
      </c>
      <c r="F90" s="25">
        <v>6.40162037037037E-2</v>
      </c>
      <c r="G90" s="26">
        <v>0</v>
      </c>
      <c r="H90" s="26">
        <v>0</v>
      </c>
      <c r="I90" s="26">
        <v>0</v>
      </c>
      <c r="J90" s="24" t="s">
        <v>186</v>
      </c>
      <c r="K90" s="24" t="s">
        <v>187</v>
      </c>
      <c r="L90" s="24" t="s">
        <v>187</v>
      </c>
      <c r="M90" s="24" t="s">
        <v>1340</v>
      </c>
      <c r="N90" s="64" t="s">
        <v>1341</v>
      </c>
      <c r="O90" s="27" t="s">
        <v>21</v>
      </c>
      <c r="P90" s="65">
        <v>77227027</v>
      </c>
      <c r="Q90" s="15" t="s">
        <v>1342</v>
      </c>
      <c r="R90" s="9">
        <f t="shared" si="10"/>
        <v>0</v>
      </c>
      <c r="S90" s="16">
        <f t="shared" si="1"/>
        <v>0</v>
      </c>
      <c r="T90" s="16">
        <f t="shared" si="2"/>
        <v>0</v>
      </c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5" x14ac:dyDescent="0.25">
      <c r="A91" s="9">
        <v>90</v>
      </c>
      <c r="B91" s="18" t="s">
        <v>926</v>
      </c>
      <c r="C91" s="18" t="s">
        <v>1343</v>
      </c>
      <c r="D91" s="18" t="s">
        <v>1344</v>
      </c>
      <c r="E91" s="18" t="s">
        <v>1345</v>
      </c>
      <c r="F91" s="19">
        <v>1.3541666666666667E-2</v>
      </c>
      <c r="G91" s="20">
        <v>0</v>
      </c>
      <c r="H91" s="20">
        <v>0</v>
      </c>
      <c r="I91" s="18" t="s">
        <v>75</v>
      </c>
      <c r="J91" s="18" t="s">
        <v>75</v>
      </c>
      <c r="K91" s="18" t="s">
        <v>75</v>
      </c>
      <c r="L91" s="18" t="s">
        <v>75</v>
      </c>
      <c r="M91" s="20">
        <v>0</v>
      </c>
      <c r="N91" s="56" t="s">
        <v>1346</v>
      </c>
      <c r="O91" s="21" t="s">
        <v>29</v>
      </c>
      <c r="P91" s="57">
        <v>77877186</v>
      </c>
      <c r="Q91" s="23"/>
      <c r="R91" s="9">
        <f t="shared" si="10"/>
        <v>0</v>
      </c>
      <c r="S91" s="16">
        <f t="shared" si="1"/>
        <v>1</v>
      </c>
      <c r="T91" s="16">
        <f t="shared" si="2"/>
        <v>0</v>
      </c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5" x14ac:dyDescent="0.25">
      <c r="A92" s="9">
        <v>91</v>
      </c>
      <c r="B92" s="9" t="s">
        <v>926</v>
      </c>
      <c r="C92" s="9" t="s">
        <v>1347</v>
      </c>
      <c r="D92" s="9" t="s">
        <v>1348</v>
      </c>
      <c r="E92" s="9" t="s">
        <v>1349</v>
      </c>
      <c r="F92" s="34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2" t="s">
        <v>1350</v>
      </c>
      <c r="O92" s="23" t="s">
        <v>21</v>
      </c>
      <c r="P92" s="63">
        <v>78066516</v>
      </c>
      <c r="Q92" s="15" t="s">
        <v>1351</v>
      </c>
      <c r="R92" s="9">
        <f t="shared" si="10"/>
        <v>0</v>
      </c>
      <c r="S92" s="16">
        <f t="shared" si="1"/>
        <v>0</v>
      </c>
      <c r="T92" s="16">
        <f t="shared" si="2"/>
        <v>0</v>
      </c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5" x14ac:dyDescent="0.25">
      <c r="A93" s="9">
        <v>92</v>
      </c>
      <c r="B93" s="29" t="s">
        <v>926</v>
      </c>
      <c r="C93" s="29" t="s">
        <v>1352</v>
      </c>
      <c r="D93" s="29" t="s">
        <v>1353</v>
      </c>
      <c r="E93" s="29" t="s">
        <v>1354</v>
      </c>
      <c r="F93" s="30">
        <v>0.16981481481481481</v>
      </c>
      <c r="G93" s="31">
        <v>0</v>
      </c>
      <c r="H93" s="29" t="s">
        <v>137</v>
      </c>
      <c r="I93" s="29" t="s">
        <v>137</v>
      </c>
      <c r="J93" s="31">
        <v>1</v>
      </c>
      <c r="K93" s="31">
        <v>1</v>
      </c>
      <c r="L93" s="31">
        <v>1</v>
      </c>
      <c r="M93" s="29" t="s">
        <v>416</v>
      </c>
      <c r="N93" s="58" t="s">
        <v>1355</v>
      </c>
      <c r="O93" s="32" t="s">
        <v>21</v>
      </c>
      <c r="P93" s="59">
        <v>78843155</v>
      </c>
      <c r="Q93" s="15" t="s">
        <v>1356</v>
      </c>
      <c r="R93" s="9">
        <f t="shared" si="10"/>
        <v>1</v>
      </c>
      <c r="S93" s="16">
        <f t="shared" si="1"/>
        <v>0</v>
      </c>
      <c r="T93" s="16">
        <f t="shared" si="2"/>
        <v>0</v>
      </c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5" x14ac:dyDescent="0.25">
      <c r="A94" s="9">
        <v>93</v>
      </c>
      <c r="B94" s="18" t="s">
        <v>926</v>
      </c>
      <c r="C94" s="18" t="s">
        <v>1357</v>
      </c>
      <c r="D94" s="18" t="s">
        <v>1358</v>
      </c>
      <c r="E94" s="18" t="s">
        <v>1359</v>
      </c>
      <c r="F94" s="19">
        <v>0.11790509259259259</v>
      </c>
      <c r="G94" s="20">
        <v>0</v>
      </c>
      <c r="H94" s="20">
        <v>0</v>
      </c>
      <c r="I94" s="18" t="s">
        <v>186</v>
      </c>
      <c r="J94" s="18" t="s">
        <v>1180</v>
      </c>
      <c r="K94" s="18" t="s">
        <v>1180</v>
      </c>
      <c r="L94" s="18" t="s">
        <v>1180</v>
      </c>
      <c r="M94" s="18" t="s">
        <v>1360</v>
      </c>
      <c r="N94" s="56" t="s">
        <v>1361</v>
      </c>
      <c r="O94" s="21" t="s">
        <v>29</v>
      </c>
      <c r="P94" s="57">
        <v>78882793</v>
      </c>
      <c r="Q94" s="23"/>
      <c r="R94" s="9">
        <v>1</v>
      </c>
      <c r="S94" s="16">
        <f t="shared" si="1"/>
        <v>1</v>
      </c>
      <c r="T94" s="16">
        <f t="shared" si="2"/>
        <v>1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5" x14ac:dyDescent="0.25">
      <c r="A95" s="9">
        <v>94</v>
      </c>
      <c r="B95" s="18" t="s">
        <v>926</v>
      </c>
      <c r="C95" s="18" t="s">
        <v>1362</v>
      </c>
      <c r="D95" s="18" t="s">
        <v>1363</v>
      </c>
      <c r="E95" s="18" t="s">
        <v>1364</v>
      </c>
      <c r="F95" s="19">
        <v>0.14614583333333334</v>
      </c>
      <c r="G95" s="20">
        <v>0</v>
      </c>
      <c r="H95" s="18" t="s">
        <v>75</v>
      </c>
      <c r="I95" s="18" t="s">
        <v>1249</v>
      </c>
      <c r="J95" s="18" t="s">
        <v>18</v>
      </c>
      <c r="K95" s="20">
        <v>1</v>
      </c>
      <c r="L95" s="20">
        <v>1</v>
      </c>
      <c r="M95" s="18" t="s">
        <v>1365</v>
      </c>
      <c r="N95" s="56" t="s">
        <v>1366</v>
      </c>
      <c r="O95" s="21" t="s">
        <v>29</v>
      </c>
      <c r="P95" s="57">
        <v>79003434</v>
      </c>
      <c r="Q95" s="23"/>
      <c r="R95" s="9">
        <f t="shared" ref="R95:R107" si="11">IF(K95=100%,1,0)</f>
        <v>1</v>
      </c>
      <c r="S95" s="16">
        <f t="shared" si="1"/>
        <v>1</v>
      </c>
      <c r="T95" s="16">
        <f t="shared" si="2"/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5" x14ac:dyDescent="0.25">
      <c r="A96" s="9">
        <v>95</v>
      </c>
      <c r="B96" s="9" t="s">
        <v>926</v>
      </c>
      <c r="C96" s="9" t="s">
        <v>1367</v>
      </c>
      <c r="D96" s="9" t="s">
        <v>1368</v>
      </c>
      <c r="E96" s="9" t="s">
        <v>1369</v>
      </c>
      <c r="F96" s="34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2" t="s">
        <v>1370</v>
      </c>
      <c r="O96" s="23" t="s">
        <v>21</v>
      </c>
      <c r="P96" s="63">
        <v>79010410</v>
      </c>
      <c r="Q96" s="71" t="s">
        <v>1371</v>
      </c>
      <c r="R96" s="9">
        <f t="shared" si="11"/>
        <v>0</v>
      </c>
      <c r="S96" s="16">
        <f t="shared" si="1"/>
        <v>0</v>
      </c>
      <c r="T96" s="16">
        <f t="shared" si="2"/>
        <v>0</v>
      </c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5" x14ac:dyDescent="0.25">
      <c r="A97" s="9">
        <v>96</v>
      </c>
      <c r="B97" s="18" t="s">
        <v>926</v>
      </c>
      <c r="C97" s="18" t="s">
        <v>1372</v>
      </c>
      <c r="D97" s="18" t="s">
        <v>1373</v>
      </c>
      <c r="E97" s="18" t="s">
        <v>1374</v>
      </c>
      <c r="F97" s="19">
        <v>0.38870370370370372</v>
      </c>
      <c r="G97" s="20">
        <v>0</v>
      </c>
      <c r="H97" s="20">
        <v>0</v>
      </c>
      <c r="I97" s="20">
        <v>0.33</v>
      </c>
      <c r="J97" s="20">
        <v>1</v>
      </c>
      <c r="K97" s="20">
        <v>1</v>
      </c>
      <c r="L97" s="20">
        <v>1</v>
      </c>
      <c r="M97" s="20">
        <v>1</v>
      </c>
      <c r="N97" s="56" t="s">
        <v>1375</v>
      </c>
      <c r="O97" s="21" t="s">
        <v>29</v>
      </c>
      <c r="P97" s="57">
        <v>79381881</v>
      </c>
      <c r="Q97" s="23"/>
      <c r="R97" s="9">
        <f t="shared" si="11"/>
        <v>1</v>
      </c>
      <c r="S97" s="16">
        <f t="shared" si="1"/>
        <v>1</v>
      </c>
      <c r="T97" s="16">
        <f t="shared" si="2"/>
        <v>1</v>
      </c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5" x14ac:dyDescent="0.25">
      <c r="A98" s="9">
        <v>97</v>
      </c>
      <c r="B98" s="9" t="s">
        <v>926</v>
      </c>
      <c r="C98" s="9" t="s">
        <v>1376</v>
      </c>
      <c r="D98" s="9" t="s">
        <v>1377</v>
      </c>
      <c r="E98" s="9" t="s">
        <v>1378</v>
      </c>
      <c r="F98" s="34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2" t="s">
        <v>1379</v>
      </c>
      <c r="O98" s="23" t="s">
        <v>21</v>
      </c>
      <c r="P98" s="63">
        <v>79404636</v>
      </c>
      <c r="Q98" s="15" t="s">
        <v>1380</v>
      </c>
      <c r="R98" s="9">
        <f t="shared" si="11"/>
        <v>0</v>
      </c>
      <c r="S98" s="16">
        <f t="shared" si="1"/>
        <v>0</v>
      </c>
      <c r="T98" s="16">
        <f t="shared" si="2"/>
        <v>0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5" x14ac:dyDescent="0.25">
      <c r="A99" s="9">
        <v>98</v>
      </c>
      <c r="B99" s="10" t="s">
        <v>926</v>
      </c>
      <c r="C99" s="10" t="s">
        <v>1381</v>
      </c>
      <c r="D99" s="10" t="s">
        <v>1382</v>
      </c>
      <c r="E99" s="10" t="s">
        <v>1383</v>
      </c>
      <c r="F99" s="11">
        <v>6.222222222222222E-2</v>
      </c>
      <c r="G99" s="12">
        <v>0</v>
      </c>
      <c r="H99" s="12">
        <v>0</v>
      </c>
      <c r="I99" s="10" t="s">
        <v>75</v>
      </c>
      <c r="J99" s="12">
        <v>1</v>
      </c>
      <c r="K99" s="12">
        <v>1</v>
      </c>
      <c r="L99" s="12">
        <v>1</v>
      </c>
      <c r="M99" s="10" t="s">
        <v>1384</v>
      </c>
      <c r="N99" s="66" t="s">
        <v>1385</v>
      </c>
      <c r="O99" s="13" t="s">
        <v>21</v>
      </c>
      <c r="P99" s="67">
        <v>72399273</v>
      </c>
      <c r="Q99" s="15" t="s">
        <v>1386</v>
      </c>
      <c r="R99" s="9">
        <f t="shared" si="11"/>
        <v>1</v>
      </c>
      <c r="S99" s="16">
        <f t="shared" si="1"/>
        <v>0</v>
      </c>
      <c r="T99" s="16">
        <f t="shared" si="2"/>
        <v>0</v>
      </c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5" x14ac:dyDescent="0.25">
      <c r="A100" s="9">
        <v>99</v>
      </c>
      <c r="B100" s="18" t="s">
        <v>926</v>
      </c>
      <c r="C100" s="18" t="s">
        <v>1387</v>
      </c>
      <c r="D100" s="18" t="s">
        <v>1388</v>
      </c>
      <c r="E100" s="18" t="s">
        <v>1389</v>
      </c>
      <c r="F100" s="19">
        <v>0.26133101851851853</v>
      </c>
      <c r="G100" s="20">
        <v>0</v>
      </c>
      <c r="H100" s="20">
        <v>0</v>
      </c>
      <c r="I100" s="18" t="s">
        <v>186</v>
      </c>
      <c r="J100" s="18" t="s">
        <v>152</v>
      </c>
      <c r="K100" s="20">
        <v>1</v>
      </c>
      <c r="L100" s="20">
        <v>1</v>
      </c>
      <c r="M100" s="20">
        <v>1</v>
      </c>
      <c r="N100" s="56" t="s">
        <v>1390</v>
      </c>
      <c r="O100" s="21" t="s">
        <v>29</v>
      </c>
      <c r="P100" s="57">
        <v>70008750</v>
      </c>
      <c r="Q100" s="23"/>
      <c r="R100" s="9">
        <f t="shared" si="11"/>
        <v>1</v>
      </c>
      <c r="S100" s="16">
        <f t="shared" si="1"/>
        <v>1</v>
      </c>
      <c r="T100" s="16">
        <f t="shared" si="2"/>
        <v>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5" x14ac:dyDescent="0.25">
      <c r="A101" s="9">
        <v>100</v>
      </c>
      <c r="B101" s="9" t="s">
        <v>926</v>
      </c>
      <c r="C101" s="9" t="s">
        <v>1391</v>
      </c>
      <c r="D101" s="9" t="s">
        <v>1358</v>
      </c>
      <c r="E101" s="9" t="s">
        <v>1392</v>
      </c>
      <c r="F101" s="34">
        <v>1.5046296296296297E-4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2" t="s">
        <v>1393</v>
      </c>
      <c r="O101" s="23" t="s">
        <v>21</v>
      </c>
      <c r="P101" s="63">
        <v>62042288</v>
      </c>
      <c r="Q101" s="15" t="s">
        <v>1394</v>
      </c>
      <c r="R101" s="9">
        <f t="shared" si="11"/>
        <v>0</v>
      </c>
      <c r="S101" s="16">
        <f t="shared" si="1"/>
        <v>0</v>
      </c>
      <c r="T101" s="16">
        <f t="shared" si="2"/>
        <v>0</v>
      </c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5" x14ac:dyDescent="0.25">
      <c r="A102" s="9">
        <v>101</v>
      </c>
      <c r="B102" s="9" t="s">
        <v>926</v>
      </c>
      <c r="C102" s="9" t="s">
        <v>1395</v>
      </c>
      <c r="D102" s="9" t="s">
        <v>1396</v>
      </c>
      <c r="E102" s="9" t="s">
        <v>1397</v>
      </c>
      <c r="F102" s="34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2" t="s">
        <v>1398</v>
      </c>
      <c r="O102" s="23" t="s">
        <v>21</v>
      </c>
      <c r="P102" s="63">
        <v>79067856</v>
      </c>
      <c r="Q102" s="15" t="s">
        <v>1399</v>
      </c>
      <c r="R102" s="9">
        <f t="shared" si="11"/>
        <v>0</v>
      </c>
      <c r="S102" s="16">
        <f t="shared" si="1"/>
        <v>0</v>
      </c>
      <c r="T102" s="16">
        <f t="shared" si="2"/>
        <v>0</v>
      </c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5" x14ac:dyDescent="0.25">
      <c r="A103" s="9">
        <v>102</v>
      </c>
      <c r="B103" s="18" t="s">
        <v>926</v>
      </c>
      <c r="C103" s="18" t="s">
        <v>1400</v>
      </c>
      <c r="D103" s="18" t="s">
        <v>1401</v>
      </c>
      <c r="E103" s="18" t="s">
        <v>1402</v>
      </c>
      <c r="F103" s="19">
        <v>2.6226851851851852E-2</v>
      </c>
      <c r="G103" s="20">
        <v>0</v>
      </c>
      <c r="H103" s="20">
        <v>0</v>
      </c>
      <c r="I103" s="18" t="s">
        <v>75</v>
      </c>
      <c r="J103" s="20">
        <v>1</v>
      </c>
      <c r="K103" s="20">
        <v>1</v>
      </c>
      <c r="L103" s="20">
        <v>1</v>
      </c>
      <c r="M103" s="18" t="s">
        <v>1403</v>
      </c>
      <c r="N103" s="56" t="s">
        <v>1404</v>
      </c>
      <c r="O103" s="21" t="s">
        <v>29</v>
      </c>
      <c r="P103" s="57">
        <v>68116143</v>
      </c>
      <c r="Q103" s="23"/>
      <c r="R103" s="9">
        <f t="shared" si="11"/>
        <v>1</v>
      </c>
      <c r="S103" s="16">
        <f t="shared" si="1"/>
        <v>1</v>
      </c>
      <c r="T103" s="16">
        <f t="shared" si="2"/>
        <v>1</v>
      </c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5" x14ac:dyDescent="0.25">
      <c r="A104" s="9">
        <v>103</v>
      </c>
      <c r="B104" s="9" t="s">
        <v>926</v>
      </c>
      <c r="C104" s="9" t="s">
        <v>1405</v>
      </c>
      <c r="D104" s="9" t="s">
        <v>1406</v>
      </c>
      <c r="E104" s="9" t="s">
        <v>1407</v>
      </c>
      <c r="F104" s="34">
        <v>0.16447916666666668</v>
      </c>
      <c r="G104" s="60">
        <v>0</v>
      </c>
      <c r="H104" s="60">
        <v>0</v>
      </c>
      <c r="I104" s="60">
        <v>0</v>
      </c>
      <c r="J104" s="60">
        <v>0</v>
      </c>
      <c r="K104" s="60">
        <v>1</v>
      </c>
      <c r="L104" s="60">
        <v>1</v>
      </c>
      <c r="M104" s="61" t="s">
        <v>275</v>
      </c>
      <c r="N104" s="62" t="s">
        <v>1408</v>
      </c>
      <c r="O104" s="23" t="s">
        <v>29</v>
      </c>
      <c r="P104" s="63">
        <v>79555801</v>
      </c>
      <c r="Q104" s="23"/>
      <c r="R104" s="9">
        <f t="shared" si="11"/>
        <v>1</v>
      </c>
      <c r="S104" s="16">
        <f t="shared" si="1"/>
        <v>1</v>
      </c>
      <c r="T104" s="16">
        <f t="shared" si="2"/>
        <v>1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5" x14ac:dyDescent="0.25">
      <c r="A105" s="9">
        <v>104</v>
      </c>
      <c r="B105" s="44" t="s">
        <v>926</v>
      </c>
      <c r="C105" s="44" t="s">
        <v>1409</v>
      </c>
      <c r="D105" s="44" t="s">
        <v>1410</v>
      </c>
      <c r="E105" s="44" t="s">
        <v>1411</v>
      </c>
      <c r="F105" s="45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2" t="s">
        <v>1412</v>
      </c>
      <c r="O105" s="47" t="s">
        <v>29</v>
      </c>
      <c r="P105" s="63">
        <v>60926621</v>
      </c>
      <c r="Q105" s="23"/>
      <c r="R105" s="9">
        <f t="shared" si="11"/>
        <v>0</v>
      </c>
      <c r="S105" s="16">
        <f t="shared" si="1"/>
        <v>1</v>
      </c>
      <c r="T105" s="16">
        <f t="shared" si="2"/>
        <v>0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5" x14ac:dyDescent="0.25">
      <c r="A106" s="9">
        <v>105</v>
      </c>
      <c r="B106" s="9" t="s">
        <v>926</v>
      </c>
      <c r="C106" s="9" t="s">
        <v>1413</v>
      </c>
      <c r="D106" s="9" t="s">
        <v>1414</v>
      </c>
      <c r="E106" s="9" t="s">
        <v>1415</v>
      </c>
      <c r="F106" s="34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2" t="s">
        <v>1416</v>
      </c>
      <c r="O106" s="23" t="s">
        <v>29</v>
      </c>
      <c r="P106" s="63">
        <v>72556518</v>
      </c>
      <c r="Q106" s="23"/>
      <c r="R106" s="9">
        <f t="shared" si="11"/>
        <v>0</v>
      </c>
      <c r="S106" s="16">
        <f t="shared" si="1"/>
        <v>1</v>
      </c>
      <c r="T106" s="16">
        <f t="shared" si="2"/>
        <v>0</v>
      </c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5" x14ac:dyDescent="0.25">
      <c r="A107" s="9">
        <v>106</v>
      </c>
      <c r="B107" s="18" t="s">
        <v>926</v>
      </c>
      <c r="C107" s="18" t="s">
        <v>1417</v>
      </c>
      <c r="D107" s="18" t="s">
        <v>1418</v>
      </c>
      <c r="E107" s="18" t="s">
        <v>1419</v>
      </c>
      <c r="F107" s="19">
        <v>1.1041666666666667E-2</v>
      </c>
      <c r="G107" s="20">
        <v>0</v>
      </c>
      <c r="H107" s="20">
        <v>0</v>
      </c>
      <c r="I107" s="18" t="s">
        <v>75</v>
      </c>
      <c r="J107" s="18" t="s">
        <v>75</v>
      </c>
      <c r="K107" s="18" t="s">
        <v>75</v>
      </c>
      <c r="L107" s="18" t="s">
        <v>75</v>
      </c>
      <c r="M107" s="20">
        <v>0</v>
      </c>
      <c r="N107" s="56" t="s">
        <v>1420</v>
      </c>
      <c r="O107" s="21" t="s">
        <v>29</v>
      </c>
      <c r="P107" s="57">
        <v>61871204</v>
      </c>
      <c r="Q107" s="23"/>
      <c r="R107" s="9">
        <f t="shared" si="11"/>
        <v>0</v>
      </c>
      <c r="S107" s="16">
        <f t="shared" si="1"/>
        <v>1</v>
      </c>
      <c r="T107" s="16">
        <f t="shared" si="2"/>
        <v>0</v>
      </c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5" x14ac:dyDescent="0.25">
      <c r="A108" s="9">
        <v>107</v>
      </c>
      <c r="B108" s="18" t="s">
        <v>926</v>
      </c>
      <c r="C108" s="18" t="s">
        <v>1421</v>
      </c>
      <c r="D108" s="18" t="s">
        <v>1147</v>
      </c>
      <c r="E108" s="18" t="s">
        <v>1422</v>
      </c>
      <c r="F108" s="19">
        <v>7.4224537037037033E-2</v>
      </c>
      <c r="G108" s="20">
        <v>0</v>
      </c>
      <c r="H108" s="18" t="s">
        <v>186</v>
      </c>
      <c r="I108" s="18" t="s">
        <v>186</v>
      </c>
      <c r="J108" s="18" t="s">
        <v>1423</v>
      </c>
      <c r="K108" s="18" t="s">
        <v>1423</v>
      </c>
      <c r="L108" s="18" t="s">
        <v>1423</v>
      </c>
      <c r="M108" s="20">
        <v>0.5</v>
      </c>
      <c r="N108" s="56" t="s">
        <v>1424</v>
      </c>
      <c r="O108" s="21" t="s">
        <v>29</v>
      </c>
      <c r="P108" s="57">
        <v>73247607</v>
      </c>
      <c r="Q108" s="23"/>
      <c r="R108" s="9">
        <v>1</v>
      </c>
      <c r="S108" s="16">
        <f t="shared" si="1"/>
        <v>1</v>
      </c>
      <c r="T108" s="16">
        <f t="shared" si="2"/>
        <v>1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5" x14ac:dyDescent="0.25">
      <c r="A109" s="9">
        <v>108</v>
      </c>
      <c r="B109" s="9" t="s">
        <v>926</v>
      </c>
      <c r="C109" s="9" t="s">
        <v>1425</v>
      </c>
      <c r="D109" s="9" t="s">
        <v>1426</v>
      </c>
      <c r="E109" s="9" t="s">
        <v>1427</v>
      </c>
      <c r="F109" s="34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2" t="s">
        <v>1428</v>
      </c>
      <c r="O109" s="23" t="s">
        <v>21</v>
      </c>
      <c r="P109" s="63">
        <v>78205301</v>
      </c>
      <c r="Q109" s="15" t="s">
        <v>1429</v>
      </c>
      <c r="R109" s="9">
        <f t="shared" ref="R109:R112" si="12">IF(K109=100%,1,0)</f>
        <v>0</v>
      </c>
      <c r="S109" s="16">
        <f t="shared" si="1"/>
        <v>0</v>
      </c>
      <c r="T109" s="16">
        <f t="shared" si="2"/>
        <v>0</v>
      </c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5" x14ac:dyDescent="0.25">
      <c r="A110" s="9">
        <v>109</v>
      </c>
      <c r="B110" s="9" t="s">
        <v>926</v>
      </c>
      <c r="C110" s="9" t="s">
        <v>1430</v>
      </c>
      <c r="D110" s="9" t="s">
        <v>1431</v>
      </c>
      <c r="E110" s="9" t="s">
        <v>1432</v>
      </c>
      <c r="F110" s="34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2" t="s">
        <v>1433</v>
      </c>
      <c r="O110" s="23" t="s">
        <v>21</v>
      </c>
      <c r="P110" s="63">
        <v>77576073</v>
      </c>
      <c r="Q110" s="15" t="s">
        <v>1434</v>
      </c>
      <c r="R110" s="9">
        <f t="shared" si="12"/>
        <v>0</v>
      </c>
      <c r="S110" s="16">
        <f t="shared" si="1"/>
        <v>0</v>
      </c>
      <c r="T110" s="16">
        <f t="shared" si="2"/>
        <v>0</v>
      </c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5" x14ac:dyDescent="0.25">
      <c r="A111" s="9">
        <v>110</v>
      </c>
      <c r="B111" s="9" t="s">
        <v>926</v>
      </c>
      <c r="C111" s="9" t="s">
        <v>1435</v>
      </c>
      <c r="D111" s="9" t="s">
        <v>1436</v>
      </c>
      <c r="E111" s="9" t="s">
        <v>1437</v>
      </c>
      <c r="F111" s="34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2" t="s">
        <v>1438</v>
      </c>
      <c r="O111" s="23" t="s">
        <v>21</v>
      </c>
      <c r="P111" s="63">
        <v>76727193</v>
      </c>
      <c r="Q111" s="15" t="s">
        <v>1439</v>
      </c>
      <c r="R111" s="9">
        <f t="shared" si="12"/>
        <v>0</v>
      </c>
      <c r="S111" s="16">
        <f t="shared" si="1"/>
        <v>0</v>
      </c>
      <c r="T111" s="16">
        <f t="shared" si="2"/>
        <v>0</v>
      </c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5" x14ac:dyDescent="0.25">
      <c r="A112" s="9">
        <v>111</v>
      </c>
      <c r="B112" s="18" t="s">
        <v>926</v>
      </c>
      <c r="C112" s="18" t="s">
        <v>1440</v>
      </c>
      <c r="D112" s="18" t="s">
        <v>1441</v>
      </c>
      <c r="E112" s="18" t="s">
        <v>1442</v>
      </c>
      <c r="F112" s="19">
        <v>0.12854166666666667</v>
      </c>
      <c r="G112" s="20">
        <v>0</v>
      </c>
      <c r="H112" s="20">
        <v>0</v>
      </c>
      <c r="I112" s="20">
        <v>0</v>
      </c>
      <c r="J112" s="20">
        <v>1</v>
      </c>
      <c r="K112" s="20">
        <v>1</v>
      </c>
      <c r="L112" s="20">
        <v>1</v>
      </c>
      <c r="M112" s="18" t="s">
        <v>58</v>
      </c>
      <c r="N112" s="56" t="s">
        <v>1443</v>
      </c>
      <c r="O112" s="21" t="s">
        <v>29</v>
      </c>
      <c r="P112" s="57">
        <v>73242835</v>
      </c>
      <c r="Q112" s="23"/>
      <c r="R112" s="9">
        <f t="shared" si="12"/>
        <v>1</v>
      </c>
      <c r="S112" s="16">
        <f t="shared" si="1"/>
        <v>1</v>
      </c>
      <c r="T112" s="16">
        <f t="shared" si="2"/>
        <v>1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5" x14ac:dyDescent="0.25">
      <c r="A113" s="9">
        <v>112</v>
      </c>
      <c r="B113" s="18" t="s">
        <v>926</v>
      </c>
      <c r="C113" s="18" t="s">
        <v>1444</v>
      </c>
      <c r="D113" s="18" t="s">
        <v>1445</v>
      </c>
      <c r="E113" s="18" t="s">
        <v>1446</v>
      </c>
      <c r="F113" s="19">
        <v>8.2743055555555556E-2</v>
      </c>
      <c r="G113" s="20">
        <v>0</v>
      </c>
      <c r="H113" s="18" t="s">
        <v>186</v>
      </c>
      <c r="I113" s="18" t="s">
        <v>1447</v>
      </c>
      <c r="J113" s="18" t="s">
        <v>986</v>
      </c>
      <c r="K113" s="18" t="s">
        <v>986</v>
      </c>
      <c r="L113" s="18" t="s">
        <v>986</v>
      </c>
      <c r="M113" s="18" t="s">
        <v>138</v>
      </c>
      <c r="N113" s="56" t="s">
        <v>1448</v>
      </c>
      <c r="O113" s="21" t="s">
        <v>29</v>
      </c>
      <c r="P113" s="57">
        <v>67822292</v>
      </c>
      <c r="Q113" s="23"/>
      <c r="R113" s="9">
        <v>1</v>
      </c>
      <c r="S113" s="16">
        <f t="shared" si="1"/>
        <v>1</v>
      </c>
      <c r="T113" s="16">
        <f t="shared" si="2"/>
        <v>1</v>
      </c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5" x14ac:dyDescent="0.25">
      <c r="A114" s="9">
        <v>113</v>
      </c>
      <c r="B114" s="10" t="s">
        <v>926</v>
      </c>
      <c r="C114" s="10" t="s">
        <v>1449</v>
      </c>
      <c r="D114" s="10" t="s">
        <v>1450</v>
      </c>
      <c r="E114" s="10" t="s">
        <v>1451</v>
      </c>
      <c r="F114" s="11">
        <v>9.4293981481481479E-2</v>
      </c>
      <c r="G114" s="12">
        <v>0</v>
      </c>
      <c r="H114" s="12">
        <v>0</v>
      </c>
      <c r="I114" s="10" t="s">
        <v>1100</v>
      </c>
      <c r="J114" s="10" t="s">
        <v>1452</v>
      </c>
      <c r="K114" s="10" t="s">
        <v>1452</v>
      </c>
      <c r="L114" s="10" t="s">
        <v>1452</v>
      </c>
      <c r="M114" s="10" t="s">
        <v>1453</v>
      </c>
      <c r="N114" s="66" t="s">
        <v>1454</v>
      </c>
      <c r="O114" s="13" t="s">
        <v>21</v>
      </c>
      <c r="P114" s="67">
        <v>62813532</v>
      </c>
      <c r="Q114" s="15" t="s">
        <v>1455</v>
      </c>
      <c r="R114" s="9">
        <v>1</v>
      </c>
      <c r="S114" s="16">
        <f t="shared" si="1"/>
        <v>0</v>
      </c>
      <c r="T114" s="16">
        <f t="shared" si="2"/>
        <v>0</v>
      </c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5" x14ac:dyDescent="0.25">
      <c r="A115" s="9">
        <v>114</v>
      </c>
      <c r="B115" s="18" t="s">
        <v>926</v>
      </c>
      <c r="C115" s="18" t="s">
        <v>1456</v>
      </c>
      <c r="D115" s="18" t="s">
        <v>1457</v>
      </c>
      <c r="E115" s="18" t="s">
        <v>1458</v>
      </c>
      <c r="F115" s="19">
        <v>3.6805555555555554E-3</v>
      </c>
      <c r="G115" s="20">
        <v>0</v>
      </c>
      <c r="H115" s="20">
        <v>0</v>
      </c>
      <c r="I115" s="20">
        <v>0</v>
      </c>
      <c r="J115" s="18" t="s">
        <v>1459</v>
      </c>
      <c r="K115" s="18" t="s">
        <v>1459</v>
      </c>
      <c r="L115" s="18" t="s">
        <v>1459</v>
      </c>
      <c r="M115" s="20">
        <v>0</v>
      </c>
      <c r="N115" s="56" t="s">
        <v>1460</v>
      </c>
      <c r="O115" s="21" t="s">
        <v>29</v>
      </c>
      <c r="P115" s="57">
        <v>75403881</v>
      </c>
      <c r="Q115" s="23"/>
      <c r="R115" s="9">
        <f t="shared" ref="R115:R121" si="13">IF(K115=100%,1,0)</f>
        <v>0</v>
      </c>
      <c r="S115" s="16">
        <f t="shared" si="1"/>
        <v>1</v>
      </c>
      <c r="T115" s="16">
        <f t="shared" si="2"/>
        <v>0</v>
      </c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5" x14ac:dyDescent="0.25">
      <c r="A116" s="9">
        <v>115</v>
      </c>
      <c r="B116" s="9" t="s">
        <v>926</v>
      </c>
      <c r="C116" s="9" t="s">
        <v>1461</v>
      </c>
      <c r="D116" s="9" t="s">
        <v>1462</v>
      </c>
      <c r="E116" s="9" t="s">
        <v>1463</v>
      </c>
      <c r="F116" s="34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2" t="s">
        <v>1464</v>
      </c>
      <c r="O116" s="23" t="s">
        <v>21</v>
      </c>
      <c r="P116" s="63">
        <v>68007923</v>
      </c>
      <c r="Q116" s="15" t="s">
        <v>1465</v>
      </c>
      <c r="R116" s="9">
        <f t="shared" si="13"/>
        <v>0</v>
      </c>
      <c r="S116" s="16">
        <f t="shared" si="1"/>
        <v>0</v>
      </c>
      <c r="T116" s="16">
        <f t="shared" si="2"/>
        <v>0</v>
      </c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5" x14ac:dyDescent="0.25">
      <c r="A117" s="9">
        <v>116</v>
      </c>
      <c r="B117" s="18" t="s">
        <v>926</v>
      </c>
      <c r="C117" s="18" t="s">
        <v>1466</v>
      </c>
      <c r="D117" s="18" t="s">
        <v>1467</v>
      </c>
      <c r="E117" s="18" t="s">
        <v>1468</v>
      </c>
      <c r="F117" s="19">
        <v>0.23422453703703705</v>
      </c>
      <c r="G117" s="20">
        <v>0</v>
      </c>
      <c r="H117" s="18" t="s">
        <v>33</v>
      </c>
      <c r="I117" s="18" t="s">
        <v>1469</v>
      </c>
      <c r="J117" s="18" t="s">
        <v>1470</v>
      </c>
      <c r="K117" s="20">
        <v>1</v>
      </c>
      <c r="L117" s="20">
        <v>1</v>
      </c>
      <c r="M117" s="18" t="s">
        <v>1471</v>
      </c>
      <c r="N117" s="56" t="s">
        <v>1472</v>
      </c>
      <c r="O117" s="21" t="s">
        <v>29</v>
      </c>
      <c r="P117" s="57">
        <v>76503308</v>
      </c>
      <c r="Q117" s="23"/>
      <c r="R117" s="9">
        <f t="shared" si="13"/>
        <v>1</v>
      </c>
      <c r="S117" s="16">
        <f t="shared" si="1"/>
        <v>1</v>
      </c>
      <c r="T117" s="16">
        <f t="shared" si="2"/>
        <v>1</v>
      </c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5" x14ac:dyDescent="0.25">
      <c r="A118" s="9">
        <v>117</v>
      </c>
      <c r="B118" s="9" t="s">
        <v>926</v>
      </c>
      <c r="C118" s="9" t="s">
        <v>1473</v>
      </c>
      <c r="D118" s="9" t="s">
        <v>1474</v>
      </c>
      <c r="E118" s="9" t="s">
        <v>1475</v>
      </c>
      <c r="F118" s="34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2" t="s">
        <v>1476</v>
      </c>
      <c r="O118" s="23" t="s">
        <v>21</v>
      </c>
      <c r="P118" s="63">
        <v>76744523</v>
      </c>
      <c r="Q118" s="15" t="s">
        <v>1477</v>
      </c>
      <c r="R118" s="9">
        <f t="shared" si="13"/>
        <v>0</v>
      </c>
      <c r="S118" s="16">
        <f t="shared" si="1"/>
        <v>0</v>
      </c>
      <c r="T118" s="16">
        <f t="shared" si="2"/>
        <v>0</v>
      </c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5" x14ac:dyDescent="0.25">
      <c r="A119" s="9">
        <v>118</v>
      </c>
      <c r="B119" s="9" t="s">
        <v>926</v>
      </c>
      <c r="C119" s="9" t="s">
        <v>1478</v>
      </c>
      <c r="D119" s="9" t="s">
        <v>1479</v>
      </c>
      <c r="E119" s="9" t="s">
        <v>1480</v>
      </c>
      <c r="F119" s="34">
        <v>2.0358796296296295E-2</v>
      </c>
      <c r="G119" s="60">
        <v>0</v>
      </c>
      <c r="H119" s="60">
        <v>0</v>
      </c>
      <c r="I119" s="60">
        <v>0</v>
      </c>
      <c r="J119" s="60">
        <v>0</v>
      </c>
      <c r="K119" s="61" t="s">
        <v>285</v>
      </c>
      <c r="L119" s="61" t="s">
        <v>285</v>
      </c>
      <c r="M119" s="60">
        <v>0</v>
      </c>
      <c r="N119" s="62" t="s">
        <v>1481</v>
      </c>
      <c r="O119" s="23" t="s">
        <v>29</v>
      </c>
      <c r="P119" s="63">
        <v>75859396</v>
      </c>
      <c r="Q119" s="23"/>
      <c r="R119" s="9">
        <f t="shared" si="13"/>
        <v>0</v>
      </c>
      <c r="S119" s="16">
        <f t="shared" si="1"/>
        <v>1</v>
      </c>
      <c r="T119" s="16">
        <f t="shared" si="2"/>
        <v>0</v>
      </c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5" x14ac:dyDescent="0.25">
      <c r="A120" s="9">
        <v>119</v>
      </c>
      <c r="B120" s="18" t="s">
        <v>926</v>
      </c>
      <c r="C120" s="18" t="s">
        <v>1482</v>
      </c>
      <c r="D120" s="18" t="s">
        <v>273</v>
      </c>
      <c r="E120" s="18" t="s">
        <v>1483</v>
      </c>
      <c r="F120" s="19">
        <v>0.12126157407407408</v>
      </c>
      <c r="G120" s="20">
        <v>0</v>
      </c>
      <c r="H120" s="18" t="s">
        <v>75</v>
      </c>
      <c r="I120" s="18" t="s">
        <v>75</v>
      </c>
      <c r="J120" s="20">
        <v>1</v>
      </c>
      <c r="K120" s="20">
        <v>1</v>
      </c>
      <c r="L120" s="20">
        <v>1</v>
      </c>
      <c r="M120" s="18" t="s">
        <v>58</v>
      </c>
      <c r="N120" s="56" t="s">
        <v>1484</v>
      </c>
      <c r="O120" s="21" t="s">
        <v>29</v>
      </c>
      <c r="P120" s="57">
        <v>70506149</v>
      </c>
      <c r="Q120" s="23"/>
      <c r="R120" s="9">
        <f t="shared" si="13"/>
        <v>1</v>
      </c>
      <c r="S120" s="16">
        <f t="shared" si="1"/>
        <v>1</v>
      </c>
      <c r="T120" s="16">
        <f t="shared" si="2"/>
        <v>1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5" x14ac:dyDescent="0.25">
      <c r="A121" s="9">
        <v>120</v>
      </c>
      <c r="B121" s="9" t="s">
        <v>926</v>
      </c>
      <c r="C121" s="9" t="s">
        <v>1485</v>
      </c>
      <c r="D121" s="9" t="s">
        <v>1486</v>
      </c>
      <c r="E121" s="9" t="s">
        <v>1487</v>
      </c>
      <c r="F121" s="34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2" t="s">
        <v>1488</v>
      </c>
      <c r="O121" s="23" t="s">
        <v>21</v>
      </c>
      <c r="P121" s="63">
        <v>68156655</v>
      </c>
      <c r="Q121" s="15" t="s">
        <v>1489</v>
      </c>
      <c r="R121" s="9">
        <f t="shared" si="13"/>
        <v>0</v>
      </c>
      <c r="S121" s="16">
        <f t="shared" si="1"/>
        <v>0</v>
      </c>
      <c r="T121" s="16">
        <f t="shared" si="2"/>
        <v>0</v>
      </c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5" x14ac:dyDescent="0.25">
      <c r="A122" s="9">
        <v>121</v>
      </c>
      <c r="B122" s="18" t="s">
        <v>926</v>
      </c>
      <c r="C122" s="18" t="s">
        <v>1490</v>
      </c>
      <c r="D122" s="18" t="s">
        <v>1491</v>
      </c>
      <c r="E122" s="18" t="s">
        <v>1492</v>
      </c>
      <c r="F122" s="19">
        <v>0.11868055555555555</v>
      </c>
      <c r="G122" s="20">
        <v>0</v>
      </c>
      <c r="H122" s="18" t="s">
        <v>186</v>
      </c>
      <c r="I122" s="18" t="s">
        <v>455</v>
      </c>
      <c r="J122" s="18" t="s">
        <v>305</v>
      </c>
      <c r="K122" s="18" t="s">
        <v>449</v>
      </c>
      <c r="L122" s="18" t="s">
        <v>449</v>
      </c>
      <c r="M122" s="18" t="s">
        <v>1493</v>
      </c>
      <c r="N122" s="56" t="s">
        <v>1494</v>
      </c>
      <c r="O122" s="21" t="s">
        <v>29</v>
      </c>
      <c r="P122" s="57">
        <v>71272648</v>
      </c>
      <c r="Q122" s="23"/>
      <c r="R122" s="9">
        <v>1</v>
      </c>
      <c r="S122" s="16">
        <f t="shared" si="1"/>
        <v>1</v>
      </c>
      <c r="T122" s="16">
        <f t="shared" si="2"/>
        <v>1</v>
      </c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5" x14ac:dyDescent="0.25">
      <c r="A123" s="9">
        <v>122</v>
      </c>
      <c r="B123" s="18" t="s">
        <v>926</v>
      </c>
      <c r="C123" s="18" t="s">
        <v>1495</v>
      </c>
      <c r="D123" s="18" t="s">
        <v>1496</v>
      </c>
      <c r="E123" s="18" t="s">
        <v>1497</v>
      </c>
      <c r="F123" s="19">
        <v>0.17407407407407408</v>
      </c>
      <c r="G123" s="20">
        <v>0</v>
      </c>
      <c r="H123" s="20">
        <v>0</v>
      </c>
      <c r="I123" s="18" t="s">
        <v>970</v>
      </c>
      <c r="J123" s="20">
        <v>1</v>
      </c>
      <c r="K123" s="20">
        <v>1</v>
      </c>
      <c r="L123" s="20">
        <v>1</v>
      </c>
      <c r="M123" s="18" t="s">
        <v>1498</v>
      </c>
      <c r="N123" s="56" t="s">
        <v>1499</v>
      </c>
      <c r="O123" s="21" t="s">
        <v>29</v>
      </c>
      <c r="P123" s="57">
        <v>79588008</v>
      </c>
      <c r="Q123" s="23"/>
      <c r="R123" s="9">
        <f t="shared" ref="R123:R129" si="14">IF(K123=100%,1,0)</f>
        <v>1</v>
      </c>
      <c r="S123" s="16">
        <f t="shared" si="1"/>
        <v>1</v>
      </c>
      <c r="T123" s="16">
        <f t="shared" si="2"/>
        <v>1</v>
      </c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5" x14ac:dyDescent="0.25">
      <c r="A124" s="9">
        <v>123</v>
      </c>
      <c r="B124" s="9" t="s">
        <v>926</v>
      </c>
      <c r="C124" s="9" t="s">
        <v>1500</v>
      </c>
      <c r="D124" s="9" t="s">
        <v>1207</v>
      </c>
      <c r="E124" s="9" t="s">
        <v>1501</v>
      </c>
      <c r="F124" s="34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2" t="s">
        <v>1502</v>
      </c>
      <c r="O124" s="23" t="s">
        <v>21</v>
      </c>
      <c r="P124" s="63">
        <v>69681888</v>
      </c>
      <c r="Q124" s="37" t="s">
        <v>1503</v>
      </c>
      <c r="R124" s="9">
        <f t="shared" si="14"/>
        <v>0</v>
      </c>
      <c r="S124" s="16">
        <f t="shared" si="1"/>
        <v>0</v>
      </c>
      <c r="T124" s="16">
        <f t="shared" si="2"/>
        <v>0</v>
      </c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5" x14ac:dyDescent="0.25">
      <c r="A125" s="9">
        <v>124</v>
      </c>
      <c r="B125" s="9" t="s">
        <v>926</v>
      </c>
      <c r="C125" s="9" t="s">
        <v>1504</v>
      </c>
      <c r="D125" s="9" t="s">
        <v>1505</v>
      </c>
      <c r="E125" s="9" t="s">
        <v>1506</v>
      </c>
      <c r="F125" s="34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2" t="s">
        <v>1507</v>
      </c>
      <c r="O125" s="23" t="s">
        <v>21</v>
      </c>
      <c r="P125" s="63">
        <v>67398525</v>
      </c>
      <c r="Q125" s="15" t="s">
        <v>1508</v>
      </c>
      <c r="R125" s="9">
        <f t="shared" si="14"/>
        <v>0</v>
      </c>
      <c r="S125" s="16">
        <f t="shared" si="1"/>
        <v>0</v>
      </c>
      <c r="T125" s="16">
        <f t="shared" si="2"/>
        <v>0</v>
      </c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5" x14ac:dyDescent="0.25">
      <c r="A126" s="9">
        <v>125</v>
      </c>
      <c r="B126" s="9" t="s">
        <v>926</v>
      </c>
      <c r="C126" s="9" t="s">
        <v>1509</v>
      </c>
      <c r="D126" s="9" t="s">
        <v>1510</v>
      </c>
      <c r="E126" s="9" t="s">
        <v>1511</v>
      </c>
      <c r="F126" s="34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2" t="s">
        <v>1512</v>
      </c>
      <c r="O126" s="23" t="s">
        <v>21</v>
      </c>
      <c r="P126" s="63">
        <v>65597090</v>
      </c>
      <c r="Q126" s="15" t="s">
        <v>1513</v>
      </c>
      <c r="R126" s="9">
        <f t="shared" si="14"/>
        <v>0</v>
      </c>
      <c r="S126" s="16">
        <f t="shared" si="1"/>
        <v>0</v>
      </c>
      <c r="T126" s="16">
        <f t="shared" si="2"/>
        <v>0</v>
      </c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5" x14ac:dyDescent="0.25">
      <c r="A127" s="9">
        <v>126</v>
      </c>
      <c r="B127" s="9" t="s">
        <v>926</v>
      </c>
      <c r="C127" s="9" t="s">
        <v>1514</v>
      </c>
      <c r="D127" s="9" t="s">
        <v>1515</v>
      </c>
      <c r="E127" s="9" t="s">
        <v>1516</v>
      </c>
      <c r="F127" s="34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2" t="s">
        <v>1517</v>
      </c>
      <c r="O127" s="23" t="s">
        <v>21</v>
      </c>
      <c r="P127" s="63">
        <v>65426364</v>
      </c>
      <c r="Q127" s="15" t="s">
        <v>1518</v>
      </c>
      <c r="R127" s="9">
        <f t="shared" si="14"/>
        <v>0</v>
      </c>
      <c r="S127" s="16">
        <f t="shared" si="1"/>
        <v>0</v>
      </c>
      <c r="T127" s="16">
        <f t="shared" si="2"/>
        <v>0</v>
      </c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5" x14ac:dyDescent="0.25">
      <c r="A128" s="9">
        <v>127</v>
      </c>
      <c r="B128" s="18" t="s">
        <v>926</v>
      </c>
      <c r="C128" s="18" t="s">
        <v>1519</v>
      </c>
      <c r="D128" s="18" t="s">
        <v>1520</v>
      </c>
      <c r="E128" s="18" t="s">
        <v>1521</v>
      </c>
      <c r="F128" s="19">
        <v>2.6319444444444444E-2</v>
      </c>
      <c r="G128" s="20">
        <v>0</v>
      </c>
      <c r="H128" s="20">
        <v>0</v>
      </c>
      <c r="I128" s="18" t="s">
        <v>544</v>
      </c>
      <c r="J128" s="18" t="s">
        <v>544</v>
      </c>
      <c r="K128" s="18" t="s">
        <v>544</v>
      </c>
      <c r="L128" s="18" t="s">
        <v>544</v>
      </c>
      <c r="M128" s="20">
        <v>0</v>
      </c>
      <c r="N128" s="56" t="s">
        <v>1522</v>
      </c>
      <c r="O128" s="21" t="s">
        <v>29</v>
      </c>
      <c r="P128" s="57">
        <v>67145218</v>
      </c>
      <c r="Q128" s="23"/>
      <c r="R128" s="9">
        <f t="shared" si="14"/>
        <v>0</v>
      </c>
      <c r="S128" s="16">
        <f t="shared" si="1"/>
        <v>1</v>
      </c>
      <c r="T128" s="16">
        <f t="shared" si="2"/>
        <v>0</v>
      </c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5" x14ac:dyDescent="0.25">
      <c r="A129" s="9">
        <v>128</v>
      </c>
      <c r="B129" s="9" t="s">
        <v>926</v>
      </c>
      <c r="C129" s="9" t="s">
        <v>1523</v>
      </c>
      <c r="D129" s="9" t="s">
        <v>944</v>
      </c>
      <c r="E129" s="9" t="s">
        <v>1524</v>
      </c>
      <c r="F129" s="34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2" t="s">
        <v>1525</v>
      </c>
      <c r="O129" s="23" t="s">
        <v>21</v>
      </c>
      <c r="P129" s="63">
        <v>73097201</v>
      </c>
      <c r="Q129" s="15" t="s">
        <v>1526</v>
      </c>
      <c r="R129" s="9">
        <f t="shared" si="14"/>
        <v>0</v>
      </c>
      <c r="S129" s="16">
        <f t="shared" si="1"/>
        <v>0</v>
      </c>
      <c r="T129" s="16">
        <f t="shared" si="2"/>
        <v>0</v>
      </c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5" x14ac:dyDescent="0.25">
      <c r="A130" s="9">
        <v>129</v>
      </c>
      <c r="B130" s="24" t="s">
        <v>926</v>
      </c>
      <c r="C130" s="24" t="s">
        <v>1527</v>
      </c>
      <c r="D130" s="24" t="s">
        <v>1528</v>
      </c>
      <c r="E130" s="24" t="s">
        <v>1529</v>
      </c>
      <c r="F130" s="25">
        <v>8.0439814814814818E-3</v>
      </c>
      <c r="G130" s="26">
        <v>0</v>
      </c>
      <c r="H130" s="26">
        <v>0</v>
      </c>
      <c r="I130" s="26">
        <v>0</v>
      </c>
      <c r="J130" s="24" t="s">
        <v>1530</v>
      </c>
      <c r="K130" s="24" t="s">
        <v>1530</v>
      </c>
      <c r="L130" s="24" t="s">
        <v>1530</v>
      </c>
      <c r="M130" s="26">
        <v>0</v>
      </c>
      <c r="N130" s="64" t="s">
        <v>1531</v>
      </c>
      <c r="O130" s="27" t="s">
        <v>21</v>
      </c>
      <c r="P130" s="65">
        <v>72075956</v>
      </c>
      <c r="Q130" s="15" t="s">
        <v>1532</v>
      </c>
      <c r="R130" s="9">
        <v>1</v>
      </c>
      <c r="S130" s="16">
        <f t="shared" si="1"/>
        <v>0</v>
      </c>
      <c r="T130" s="16">
        <f t="shared" si="2"/>
        <v>0</v>
      </c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5" x14ac:dyDescent="0.25">
      <c r="A131" s="9">
        <v>130</v>
      </c>
      <c r="B131" s="24" t="s">
        <v>926</v>
      </c>
      <c r="C131" s="24" t="s">
        <v>1533</v>
      </c>
      <c r="D131" s="24" t="s">
        <v>1534</v>
      </c>
      <c r="E131" s="24" t="s">
        <v>1535</v>
      </c>
      <c r="F131" s="25">
        <v>0.14226851851851852</v>
      </c>
      <c r="G131" s="26">
        <v>0</v>
      </c>
      <c r="H131" s="26">
        <v>0</v>
      </c>
      <c r="I131" s="26">
        <v>0</v>
      </c>
      <c r="J131" s="26">
        <v>1</v>
      </c>
      <c r="K131" s="26">
        <v>1</v>
      </c>
      <c r="L131" s="26">
        <v>1</v>
      </c>
      <c r="M131" s="24" t="s">
        <v>1536</v>
      </c>
      <c r="N131" s="64" t="s">
        <v>1537</v>
      </c>
      <c r="O131" s="27" t="s">
        <v>21</v>
      </c>
      <c r="P131" s="65">
        <v>61895935</v>
      </c>
      <c r="Q131" s="15" t="s">
        <v>1538</v>
      </c>
      <c r="R131" s="9">
        <f t="shared" ref="R131:R132" si="15">IF(K131=100%,1,0)</f>
        <v>1</v>
      </c>
      <c r="S131" s="16">
        <f t="shared" si="1"/>
        <v>0</v>
      </c>
      <c r="T131" s="16">
        <f t="shared" si="2"/>
        <v>0</v>
      </c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5" x14ac:dyDescent="0.25">
      <c r="A132" s="9">
        <v>131</v>
      </c>
      <c r="B132" s="9" t="s">
        <v>926</v>
      </c>
      <c r="C132" s="9" t="s">
        <v>1539</v>
      </c>
      <c r="D132" s="9" t="s">
        <v>1540</v>
      </c>
      <c r="E132" s="9" t="s">
        <v>1541</v>
      </c>
      <c r="F132" s="34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2" t="s">
        <v>1542</v>
      </c>
      <c r="O132" s="23" t="s">
        <v>21</v>
      </c>
      <c r="P132" s="63">
        <v>72422499</v>
      </c>
      <c r="Q132" s="15" t="s">
        <v>1543</v>
      </c>
      <c r="R132" s="9">
        <f t="shared" si="15"/>
        <v>0</v>
      </c>
      <c r="S132" s="16">
        <f t="shared" si="1"/>
        <v>0</v>
      </c>
      <c r="T132" s="16">
        <f t="shared" si="2"/>
        <v>0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5" x14ac:dyDescent="0.25">
      <c r="A133" s="9">
        <v>132</v>
      </c>
      <c r="B133" s="18" t="s">
        <v>926</v>
      </c>
      <c r="C133" s="18" t="s">
        <v>1544</v>
      </c>
      <c r="D133" s="18" t="s">
        <v>1545</v>
      </c>
      <c r="E133" s="18" t="s">
        <v>1546</v>
      </c>
      <c r="F133" s="19">
        <v>0.13668981481481482</v>
      </c>
      <c r="G133" s="20">
        <v>0</v>
      </c>
      <c r="H133" s="18" t="s">
        <v>285</v>
      </c>
      <c r="I133" s="18" t="s">
        <v>285</v>
      </c>
      <c r="J133" s="18" t="s">
        <v>1547</v>
      </c>
      <c r="K133" s="18" t="s">
        <v>1547</v>
      </c>
      <c r="L133" s="18" t="s">
        <v>1547</v>
      </c>
      <c r="M133" s="18" t="s">
        <v>1548</v>
      </c>
      <c r="N133" s="56" t="s">
        <v>1549</v>
      </c>
      <c r="O133" s="21" t="s">
        <v>29</v>
      </c>
      <c r="P133" s="57">
        <v>68164564</v>
      </c>
      <c r="Q133" s="23"/>
      <c r="R133" s="9">
        <v>1</v>
      </c>
      <c r="S133" s="16">
        <f t="shared" si="1"/>
        <v>1</v>
      </c>
      <c r="T133" s="16">
        <f t="shared" si="2"/>
        <v>1</v>
      </c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5" x14ac:dyDescent="0.25">
      <c r="A134" s="9">
        <v>133</v>
      </c>
      <c r="B134" s="9" t="s">
        <v>926</v>
      </c>
      <c r="C134" s="9" t="s">
        <v>1550</v>
      </c>
      <c r="D134" s="9" t="s">
        <v>1551</v>
      </c>
      <c r="E134" s="9" t="s">
        <v>1552</v>
      </c>
      <c r="F134" s="34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2" t="s">
        <v>1553</v>
      </c>
      <c r="O134" s="23" t="s">
        <v>21</v>
      </c>
      <c r="P134" s="63">
        <v>67648303</v>
      </c>
      <c r="Q134" s="15" t="s">
        <v>1554</v>
      </c>
      <c r="R134" s="9">
        <f t="shared" ref="R134:R137" si="16">IF(K134=100%,1,0)</f>
        <v>0</v>
      </c>
      <c r="S134" s="16">
        <f t="shared" si="1"/>
        <v>0</v>
      </c>
      <c r="T134" s="16">
        <f t="shared" si="2"/>
        <v>0</v>
      </c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5" x14ac:dyDescent="0.25">
      <c r="A135" s="9">
        <v>134</v>
      </c>
      <c r="B135" s="18" t="s">
        <v>926</v>
      </c>
      <c r="C135" s="18" t="s">
        <v>1555</v>
      </c>
      <c r="D135" s="18" t="s">
        <v>1556</v>
      </c>
      <c r="E135" s="18" t="s">
        <v>1557</v>
      </c>
      <c r="F135" s="19">
        <v>9.7337962962962959E-2</v>
      </c>
      <c r="G135" s="20">
        <v>0</v>
      </c>
      <c r="H135" s="20">
        <v>0</v>
      </c>
      <c r="I135" s="20">
        <v>0</v>
      </c>
      <c r="J135" s="18" t="s">
        <v>1558</v>
      </c>
      <c r="K135" s="20">
        <v>1</v>
      </c>
      <c r="L135" s="20">
        <v>1</v>
      </c>
      <c r="M135" s="18" t="s">
        <v>1559</v>
      </c>
      <c r="N135" s="56" t="s">
        <v>1560</v>
      </c>
      <c r="O135" s="21" t="s">
        <v>29</v>
      </c>
      <c r="P135" s="57">
        <v>67700696</v>
      </c>
      <c r="Q135" s="23"/>
      <c r="R135" s="9">
        <f t="shared" si="16"/>
        <v>1</v>
      </c>
      <c r="S135" s="16">
        <f t="shared" si="1"/>
        <v>1</v>
      </c>
      <c r="T135" s="16">
        <f t="shared" si="2"/>
        <v>1</v>
      </c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5" x14ac:dyDescent="0.25">
      <c r="A136" s="9">
        <v>135</v>
      </c>
      <c r="B136" s="18" t="s">
        <v>926</v>
      </c>
      <c r="C136" s="18" t="s">
        <v>1561</v>
      </c>
      <c r="D136" s="18" t="s">
        <v>1562</v>
      </c>
      <c r="E136" s="18" t="s">
        <v>1563</v>
      </c>
      <c r="F136" s="19">
        <v>3.1134259259259261E-2</v>
      </c>
      <c r="G136" s="20">
        <v>0</v>
      </c>
      <c r="H136" s="20">
        <v>0</v>
      </c>
      <c r="I136" s="18" t="s">
        <v>57</v>
      </c>
      <c r="J136" s="18" t="s">
        <v>57</v>
      </c>
      <c r="K136" s="18" t="s">
        <v>57</v>
      </c>
      <c r="L136" s="18" t="s">
        <v>57</v>
      </c>
      <c r="M136" s="18" t="s">
        <v>1564</v>
      </c>
      <c r="N136" s="56" t="s">
        <v>1565</v>
      </c>
      <c r="O136" s="21" t="s">
        <v>29</v>
      </c>
      <c r="P136" s="57">
        <v>78672045</v>
      </c>
      <c r="Q136" s="23"/>
      <c r="R136" s="9">
        <f t="shared" si="16"/>
        <v>0</v>
      </c>
      <c r="S136" s="16">
        <f t="shared" si="1"/>
        <v>1</v>
      </c>
      <c r="T136" s="16">
        <f t="shared" si="2"/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5" x14ac:dyDescent="0.25">
      <c r="A137" s="9">
        <v>136</v>
      </c>
      <c r="B137" s="44" t="s">
        <v>926</v>
      </c>
      <c r="C137" s="44" t="s">
        <v>1566</v>
      </c>
      <c r="D137" s="44" t="s">
        <v>1241</v>
      </c>
      <c r="E137" s="44" t="s">
        <v>1567</v>
      </c>
      <c r="F137" s="45">
        <v>1.3425925925925925E-3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62" t="s">
        <v>1568</v>
      </c>
      <c r="O137" s="47" t="s">
        <v>21</v>
      </c>
      <c r="P137" s="63">
        <v>59176040060</v>
      </c>
      <c r="Q137" s="15" t="s">
        <v>1569</v>
      </c>
      <c r="R137" s="9">
        <f t="shared" si="16"/>
        <v>0</v>
      </c>
      <c r="S137" s="16">
        <f t="shared" si="1"/>
        <v>0</v>
      </c>
      <c r="T137" s="16">
        <f t="shared" si="2"/>
        <v>0</v>
      </c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>
        <f t="shared" ref="R138:T138" si="17">SUM(R2:R137)</f>
        <v>64</v>
      </c>
      <c r="S138" s="17">
        <f t="shared" si="17"/>
        <v>68</v>
      </c>
      <c r="T138" s="17">
        <f t="shared" si="17"/>
        <v>49</v>
      </c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>
        <f t="shared" ref="R139:T139" si="18">COUNT(R2:R137)</f>
        <v>136</v>
      </c>
      <c r="S139" s="17">
        <f t="shared" si="18"/>
        <v>136</v>
      </c>
      <c r="T139" s="17">
        <f t="shared" si="18"/>
        <v>136</v>
      </c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50">
        <f t="shared" ref="R140:T140" si="19">R138/R139</f>
        <v>0.47058823529411764</v>
      </c>
      <c r="S140" s="50">
        <f t="shared" si="19"/>
        <v>0.5</v>
      </c>
      <c r="T140" s="50">
        <f t="shared" si="19"/>
        <v>0.36029411764705882</v>
      </c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51" t="s">
        <v>893</v>
      </c>
      <c r="R142" s="17">
        <f>R139-(R138-T138)-(S138-T138)-T138</f>
        <v>53</v>
      </c>
      <c r="S142" s="50">
        <f>R142/R139</f>
        <v>0.38970588235294118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51" t="s">
        <v>894</v>
      </c>
      <c r="R143" s="17">
        <f>T138</f>
        <v>49</v>
      </c>
      <c r="S143" s="50">
        <f>R143/R139</f>
        <v>0.36029411764705882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51" t="s">
        <v>895</v>
      </c>
      <c r="R144" s="17">
        <f>R138-T138</f>
        <v>15</v>
      </c>
      <c r="S144" s="50">
        <f>R144/R139</f>
        <v>0.11029411764705882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51" t="s">
        <v>896</v>
      </c>
      <c r="R145" s="17">
        <f>S138-T138</f>
        <v>19</v>
      </c>
      <c r="S145" s="50">
        <f>R145/R139</f>
        <v>0.13970588235294118</v>
      </c>
      <c r="T145" s="50">
        <f>R145/(R143+R145)</f>
        <v>0.27941176470588236</v>
      </c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spans="1:32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spans="1:32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spans="1:32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spans="1:32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spans="1:32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spans="1:32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spans="1:32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spans="1:32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spans="1:32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spans="1:32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spans="1:32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spans="1:32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spans="1:32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spans="1:32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spans="1:32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spans="1:32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spans="1:32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spans="1:32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spans="1:32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spans="1:32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spans="1:32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spans="1:32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spans="1:32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spans="1:32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spans="1:32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spans="1:32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spans="1:32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spans="1:32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spans="1:32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spans="1:32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spans="1:32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spans="1:32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spans="1:32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spans="1:32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spans="1:32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spans="1:32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spans="1:32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spans="1:32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2.75" x14ac:dyDescent="0.2">
      <c r="A669" s="17"/>
      <c r="B669" s="17"/>
      <c r="C669" s="17"/>
      <c r="D669" s="17"/>
      <c r="E669" s="17"/>
      <c r="F669" s="17"/>
      <c r="G669" s="72"/>
      <c r="H669" s="72"/>
      <c r="I669" s="72"/>
      <c r="J669" s="72"/>
      <c r="K669" s="72"/>
      <c r="L669" s="72"/>
      <c r="M669" s="72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2.75" x14ac:dyDescent="0.2">
      <c r="A670" s="17"/>
      <c r="B670" s="17"/>
      <c r="C670" s="17"/>
      <c r="D670" s="17"/>
      <c r="E670" s="17"/>
      <c r="F670" s="17"/>
      <c r="G670" s="72"/>
      <c r="H670" s="72"/>
      <c r="I670" s="72"/>
      <c r="J670" s="72"/>
      <c r="K670" s="72"/>
      <c r="L670" s="72"/>
      <c r="M670" s="72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2.75" x14ac:dyDescent="0.2">
      <c r="A671" s="17"/>
      <c r="B671" s="17"/>
      <c r="C671" s="17"/>
      <c r="D671" s="17"/>
      <c r="E671" s="17"/>
      <c r="F671" s="17"/>
      <c r="G671" s="72"/>
      <c r="H671" s="72"/>
      <c r="I671" s="72"/>
      <c r="J671" s="72"/>
      <c r="K671" s="72"/>
      <c r="L671" s="72"/>
      <c r="M671" s="72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2.75" x14ac:dyDescent="0.2">
      <c r="A672" s="17"/>
      <c r="B672" s="17"/>
      <c r="C672" s="17"/>
      <c r="D672" s="17"/>
      <c r="E672" s="17"/>
      <c r="F672" s="17"/>
      <c r="G672" s="72"/>
      <c r="H672" s="72"/>
      <c r="I672" s="72"/>
      <c r="J672" s="72"/>
      <c r="K672" s="72"/>
      <c r="L672" s="72"/>
      <c r="M672" s="72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2.75" x14ac:dyDescent="0.2">
      <c r="A673" s="17"/>
      <c r="B673" s="17"/>
      <c r="C673" s="17"/>
      <c r="D673" s="17"/>
      <c r="E673" s="17"/>
      <c r="F673" s="17"/>
      <c r="G673" s="72"/>
      <c r="H673" s="72"/>
      <c r="I673" s="72"/>
      <c r="J673" s="72"/>
      <c r="K673" s="72"/>
      <c r="L673" s="72"/>
      <c r="M673" s="72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2.75" x14ac:dyDescent="0.2">
      <c r="A674" s="17"/>
      <c r="B674" s="17"/>
      <c r="C674" s="17"/>
      <c r="D674" s="17"/>
      <c r="E674" s="17"/>
      <c r="F674" s="17"/>
      <c r="G674" s="72"/>
      <c r="H674" s="72"/>
      <c r="I674" s="72"/>
      <c r="J674" s="72"/>
      <c r="K674" s="72"/>
      <c r="L674" s="72"/>
      <c r="M674" s="72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2.75" x14ac:dyDescent="0.2">
      <c r="A675" s="17"/>
      <c r="B675" s="17"/>
      <c r="C675" s="17"/>
      <c r="D675" s="17"/>
      <c r="E675" s="17"/>
      <c r="F675" s="17"/>
      <c r="G675" s="72"/>
      <c r="H675" s="72"/>
      <c r="I675" s="72"/>
      <c r="J675" s="72"/>
      <c r="K675" s="72"/>
      <c r="L675" s="72"/>
      <c r="M675" s="72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2.75" x14ac:dyDescent="0.2">
      <c r="A676" s="17"/>
      <c r="B676" s="17"/>
      <c r="C676" s="17"/>
      <c r="D676" s="17"/>
      <c r="E676" s="17"/>
      <c r="F676" s="17"/>
      <c r="G676" s="72"/>
      <c r="H676" s="72"/>
      <c r="I676" s="72"/>
      <c r="J676" s="72"/>
      <c r="K676" s="72"/>
      <c r="L676" s="72"/>
      <c r="M676" s="72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2.75" x14ac:dyDescent="0.2">
      <c r="A677" s="17"/>
      <c r="B677" s="17"/>
      <c r="C677" s="17"/>
      <c r="D677" s="17"/>
      <c r="E677" s="17"/>
      <c r="F677" s="17"/>
      <c r="G677" s="72"/>
      <c r="H677" s="72"/>
      <c r="I677" s="72"/>
      <c r="J677" s="72"/>
      <c r="K677" s="72"/>
      <c r="L677" s="72"/>
      <c r="M677" s="72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2.75" x14ac:dyDescent="0.2">
      <c r="A678" s="17"/>
      <c r="B678" s="17"/>
      <c r="C678" s="17"/>
      <c r="D678" s="17"/>
      <c r="E678" s="17"/>
      <c r="F678" s="17"/>
      <c r="G678" s="72"/>
      <c r="H678" s="72"/>
      <c r="I678" s="72"/>
      <c r="J678" s="72"/>
      <c r="K678" s="72"/>
      <c r="L678" s="72"/>
      <c r="M678" s="72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2.75" x14ac:dyDescent="0.2">
      <c r="A679" s="17"/>
      <c r="B679" s="17"/>
      <c r="C679" s="17"/>
      <c r="D679" s="17"/>
      <c r="E679" s="17"/>
      <c r="F679" s="17"/>
      <c r="G679" s="72"/>
      <c r="H679" s="72"/>
      <c r="I679" s="72"/>
      <c r="J679" s="72"/>
      <c r="K679" s="72"/>
      <c r="L679" s="72"/>
      <c r="M679" s="72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2.75" x14ac:dyDescent="0.2">
      <c r="A680" s="17"/>
      <c r="B680" s="17"/>
      <c r="C680" s="17"/>
      <c r="D680" s="17"/>
      <c r="E680" s="17"/>
      <c r="F680" s="17"/>
      <c r="G680" s="72"/>
      <c r="H680" s="72"/>
      <c r="I680" s="72"/>
      <c r="J680" s="72"/>
      <c r="K680" s="72"/>
      <c r="L680" s="72"/>
      <c r="M680" s="72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2.75" x14ac:dyDescent="0.2">
      <c r="A681" s="17"/>
      <c r="B681" s="17"/>
      <c r="C681" s="17"/>
      <c r="D681" s="17"/>
      <c r="E681" s="17"/>
      <c r="F681" s="17"/>
      <c r="G681" s="72"/>
      <c r="H681" s="72"/>
      <c r="I681" s="72"/>
      <c r="J681" s="72"/>
      <c r="K681" s="72"/>
      <c r="L681" s="72"/>
      <c r="M681" s="72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2.75" x14ac:dyDescent="0.2">
      <c r="A682" s="17"/>
      <c r="B682" s="17"/>
      <c r="C682" s="17"/>
      <c r="D682" s="17"/>
      <c r="E682" s="17"/>
      <c r="F682" s="17"/>
      <c r="G682" s="72"/>
      <c r="H682" s="72"/>
      <c r="I682" s="72"/>
      <c r="J682" s="72"/>
      <c r="K682" s="72"/>
      <c r="L682" s="72"/>
      <c r="M682" s="72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2.75" x14ac:dyDescent="0.2">
      <c r="A683" s="17"/>
      <c r="B683" s="17"/>
      <c r="C683" s="17"/>
      <c r="D683" s="17"/>
      <c r="E683" s="17"/>
      <c r="F683" s="17"/>
      <c r="G683" s="72"/>
      <c r="H683" s="72"/>
      <c r="I683" s="72"/>
      <c r="J683" s="72"/>
      <c r="K683" s="72"/>
      <c r="L683" s="72"/>
      <c r="M683" s="72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2.75" x14ac:dyDescent="0.2">
      <c r="A684" s="17"/>
      <c r="B684" s="17"/>
      <c r="C684" s="17"/>
      <c r="D684" s="17"/>
      <c r="E684" s="17"/>
      <c r="F684" s="17"/>
      <c r="G684" s="72"/>
      <c r="H684" s="72"/>
      <c r="I684" s="72"/>
      <c r="J684" s="72"/>
      <c r="K684" s="72"/>
      <c r="L684" s="72"/>
      <c r="M684" s="72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2.75" x14ac:dyDescent="0.2">
      <c r="A685" s="17"/>
      <c r="B685" s="17"/>
      <c r="C685" s="17"/>
      <c r="D685" s="17"/>
      <c r="E685" s="17"/>
      <c r="F685" s="17"/>
      <c r="G685" s="72"/>
      <c r="H685" s="72"/>
      <c r="I685" s="72"/>
      <c r="J685" s="72"/>
      <c r="K685" s="72"/>
      <c r="L685" s="72"/>
      <c r="M685" s="72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2.75" x14ac:dyDescent="0.2">
      <c r="A686" s="17"/>
      <c r="B686" s="17"/>
      <c r="C686" s="17"/>
      <c r="D686" s="17"/>
      <c r="E686" s="17"/>
      <c r="F686" s="17"/>
      <c r="G686" s="72"/>
      <c r="H686" s="72"/>
      <c r="I686" s="72"/>
      <c r="J686" s="72"/>
      <c r="K686" s="72"/>
      <c r="L686" s="72"/>
      <c r="M686" s="72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2.75" x14ac:dyDescent="0.2">
      <c r="A687" s="17"/>
      <c r="B687" s="17"/>
      <c r="C687" s="17"/>
      <c r="D687" s="17"/>
      <c r="E687" s="17"/>
      <c r="F687" s="17"/>
      <c r="G687" s="72"/>
      <c r="H687" s="72"/>
      <c r="I687" s="72"/>
      <c r="J687" s="72"/>
      <c r="K687" s="72"/>
      <c r="L687" s="72"/>
      <c r="M687" s="72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2.75" x14ac:dyDescent="0.2">
      <c r="A688" s="17"/>
      <c r="B688" s="17"/>
      <c r="C688" s="17"/>
      <c r="D688" s="17"/>
      <c r="E688" s="17"/>
      <c r="F688" s="17"/>
      <c r="G688" s="72"/>
      <c r="H688" s="72"/>
      <c r="I688" s="72"/>
      <c r="J688" s="72"/>
      <c r="K688" s="72"/>
      <c r="L688" s="72"/>
      <c r="M688" s="72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2.75" x14ac:dyDescent="0.2">
      <c r="A689" s="17"/>
      <c r="B689" s="17"/>
      <c r="C689" s="17"/>
      <c r="D689" s="17"/>
      <c r="E689" s="17"/>
      <c r="F689" s="17"/>
      <c r="G689" s="72"/>
      <c r="H689" s="72"/>
      <c r="I689" s="72"/>
      <c r="J689" s="72"/>
      <c r="K689" s="72"/>
      <c r="L689" s="72"/>
      <c r="M689" s="72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2.75" x14ac:dyDescent="0.2">
      <c r="A690" s="17"/>
      <c r="B690" s="17"/>
      <c r="C690" s="17"/>
      <c r="D690" s="17"/>
      <c r="E690" s="17"/>
      <c r="F690" s="17"/>
      <c r="G690" s="72"/>
      <c r="H690" s="72"/>
      <c r="I690" s="72"/>
      <c r="J690" s="72"/>
      <c r="K690" s="72"/>
      <c r="L690" s="72"/>
      <c r="M690" s="72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2.75" x14ac:dyDescent="0.2">
      <c r="A691" s="17"/>
      <c r="B691" s="17"/>
      <c r="C691" s="17"/>
      <c r="D691" s="17"/>
      <c r="E691" s="17"/>
      <c r="F691" s="17"/>
      <c r="G691" s="72"/>
      <c r="H691" s="72"/>
      <c r="I691" s="72"/>
      <c r="J691" s="72"/>
      <c r="K691" s="72"/>
      <c r="L691" s="72"/>
      <c r="M691" s="72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2.75" x14ac:dyDescent="0.2">
      <c r="A692" s="17"/>
      <c r="B692" s="17"/>
      <c r="C692" s="17"/>
      <c r="D692" s="17"/>
      <c r="E692" s="17"/>
      <c r="F692" s="17"/>
      <c r="G692" s="72"/>
      <c r="H692" s="72"/>
      <c r="I692" s="72"/>
      <c r="J692" s="72"/>
      <c r="K692" s="72"/>
      <c r="L692" s="72"/>
      <c r="M692" s="72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2.75" x14ac:dyDescent="0.2">
      <c r="A693" s="17"/>
      <c r="B693" s="17"/>
      <c r="C693" s="17"/>
      <c r="D693" s="17"/>
      <c r="E693" s="17"/>
      <c r="F693" s="17"/>
      <c r="G693" s="72"/>
      <c r="H693" s="72"/>
      <c r="I693" s="72"/>
      <c r="J693" s="72"/>
      <c r="K693" s="72"/>
      <c r="L693" s="72"/>
      <c r="M693" s="72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2.75" x14ac:dyDescent="0.2">
      <c r="A694" s="17"/>
      <c r="B694" s="17"/>
      <c r="C694" s="17"/>
      <c r="D694" s="17"/>
      <c r="E694" s="17"/>
      <c r="F694" s="17"/>
      <c r="G694" s="72"/>
      <c r="H694" s="72"/>
      <c r="I694" s="72"/>
      <c r="J694" s="72"/>
      <c r="K694" s="72"/>
      <c r="L694" s="72"/>
      <c r="M694" s="72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2.75" x14ac:dyDescent="0.2">
      <c r="A695" s="17"/>
      <c r="B695" s="17"/>
      <c r="C695" s="17"/>
      <c r="D695" s="17"/>
      <c r="E695" s="17"/>
      <c r="F695" s="17"/>
      <c r="G695" s="72"/>
      <c r="H695" s="72"/>
      <c r="I695" s="72"/>
      <c r="J695" s="72"/>
      <c r="K695" s="72"/>
      <c r="L695" s="72"/>
      <c r="M695" s="72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2.75" x14ac:dyDescent="0.2">
      <c r="A696" s="17"/>
      <c r="B696" s="17"/>
      <c r="C696" s="17"/>
      <c r="D696" s="17"/>
      <c r="E696" s="17"/>
      <c r="F696" s="17"/>
      <c r="G696" s="72"/>
      <c r="H696" s="72"/>
      <c r="I696" s="72"/>
      <c r="J696" s="72"/>
      <c r="K696" s="72"/>
      <c r="L696" s="72"/>
      <c r="M696" s="72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2.75" x14ac:dyDescent="0.2">
      <c r="A697" s="17"/>
      <c r="B697" s="17"/>
      <c r="C697" s="17"/>
      <c r="D697" s="17"/>
      <c r="E697" s="17"/>
      <c r="F697" s="17"/>
      <c r="G697" s="72"/>
      <c r="H697" s="72"/>
      <c r="I697" s="72"/>
      <c r="J697" s="72"/>
      <c r="K697" s="72"/>
      <c r="L697" s="72"/>
      <c r="M697" s="72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2.75" x14ac:dyDescent="0.2">
      <c r="A698" s="17"/>
      <c r="B698" s="17"/>
      <c r="C698" s="17"/>
      <c r="D698" s="17"/>
      <c r="E698" s="17"/>
      <c r="F698" s="17"/>
      <c r="G698" s="72"/>
      <c r="H698" s="72"/>
      <c r="I698" s="72"/>
      <c r="J698" s="72"/>
      <c r="K698" s="72"/>
      <c r="L698" s="72"/>
      <c r="M698" s="72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2.75" x14ac:dyDescent="0.2">
      <c r="A699" s="17"/>
      <c r="B699" s="17"/>
      <c r="C699" s="17"/>
      <c r="D699" s="17"/>
      <c r="E699" s="17"/>
      <c r="F699" s="17"/>
      <c r="G699" s="72"/>
      <c r="H699" s="72"/>
      <c r="I699" s="72"/>
      <c r="J699" s="72"/>
      <c r="K699" s="72"/>
      <c r="L699" s="72"/>
      <c r="M699" s="72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2.75" x14ac:dyDescent="0.2">
      <c r="A700" s="17"/>
      <c r="B700" s="17"/>
      <c r="C700" s="17"/>
      <c r="D700" s="17"/>
      <c r="E700" s="17"/>
      <c r="F700" s="17"/>
      <c r="G700" s="72"/>
      <c r="H700" s="72"/>
      <c r="I700" s="72"/>
      <c r="J700" s="72"/>
      <c r="K700" s="72"/>
      <c r="L700" s="72"/>
      <c r="M700" s="72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2.75" x14ac:dyDescent="0.2">
      <c r="A701" s="17"/>
      <c r="B701" s="17"/>
      <c r="C701" s="17"/>
      <c r="D701" s="17"/>
      <c r="E701" s="17"/>
      <c r="F701" s="17"/>
      <c r="G701" s="72"/>
      <c r="H701" s="72"/>
      <c r="I701" s="72"/>
      <c r="J701" s="72"/>
      <c r="K701" s="72"/>
      <c r="L701" s="72"/>
      <c r="M701" s="72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2.75" x14ac:dyDescent="0.2">
      <c r="A702" s="17"/>
      <c r="B702" s="17"/>
      <c r="C702" s="17"/>
      <c r="D702" s="17"/>
      <c r="E702" s="17"/>
      <c r="F702" s="17"/>
      <c r="G702" s="72"/>
      <c r="H702" s="72"/>
      <c r="I702" s="72"/>
      <c r="J702" s="72"/>
      <c r="K702" s="72"/>
      <c r="L702" s="72"/>
      <c r="M702" s="72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2.75" x14ac:dyDescent="0.2">
      <c r="A703" s="17"/>
      <c r="B703" s="17"/>
      <c r="C703" s="17"/>
      <c r="D703" s="17"/>
      <c r="E703" s="17"/>
      <c r="F703" s="17"/>
      <c r="G703" s="72"/>
      <c r="H703" s="72"/>
      <c r="I703" s="72"/>
      <c r="J703" s="72"/>
      <c r="K703" s="72"/>
      <c r="L703" s="72"/>
      <c r="M703" s="72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2.75" x14ac:dyDescent="0.2">
      <c r="A704" s="17"/>
      <c r="B704" s="17"/>
      <c r="C704" s="17"/>
      <c r="D704" s="17"/>
      <c r="E704" s="17"/>
      <c r="F704" s="17"/>
      <c r="G704" s="72"/>
      <c r="H704" s="72"/>
      <c r="I704" s="72"/>
      <c r="J704" s="72"/>
      <c r="K704" s="72"/>
      <c r="L704" s="72"/>
      <c r="M704" s="72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2.75" x14ac:dyDescent="0.2">
      <c r="A705" s="17"/>
      <c r="B705" s="17"/>
      <c r="C705" s="17"/>
      <c r="D705" s="17"/>
      <c r="E705" s="17"/>
      <c r="F705" s="17"/>
      <c r="G705" s="72"/>
      <c r="H705" s="72"/>
      <c r="I705" s="72"/>
      <c r="J705" s="72"/>
      <c r="K705" s="72"/>
      <c r="L705" s="72"/>
      <c r="M705" s="72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2.75" x14ac:dyDescent="0.2">
      <c r="A706" s="17"/>
      <c r="B706" s="17"/>
      <c r="C706" s="17"/>
      <c r="D706" s="17"/>
      <c r="E706" s="17"/>
      <c r="F706" s="17"/>
      <c r="G706" s="72"/>
      <c r="H706" s="72"/>
      <c r="I706" s="72"/>
      <c r="J706" s="72"/>
      <c r="K706" s="72"/>
      <c r="L706" s="72"/>
      <c r="M706" s="72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2.75" x14ac:dyDescent="0.2">
      <c r="A707" s="17"/>
      <c r="B707" s="17"/>
      <c r="C707" s="17"/>
      <c r="D707" s="17"/>
      <c r="E707" s="17"/>
      <c r="F707" s="17"/>
      <c r="G707" s="72"/>
      <c r="H707" s="72"/>
      <c r="I707" s="72"/>
      <c r="J707" s="72"/>
      <c r="K707" s="72"/>
      <c r="L707" s="72"/>
      <c r="M707" s="72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2.75" x14ac:dyDescent="0.2">
      <c r="A708" s="17"/>
      <c r="B708" s="17"/>
      <c r="C708" s="17"/>
      <c r="D708" s="17"/>
      <c r="E708" s="17"/>
      <c r="F708" s="17"/>
      <c r="G708" s="72"/>
      <c r="H708" s="72"/>
      <c r="I708" s="72"/>
      <c r="J708" s="72"/>
      <c r="K708" s="72"/>
      <c r="L708" s="72"/>
      <c r="M708" s="72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2.75" x14ac:dyDescent="0.2">
      <c r="A709" s="17"/>
      <c r="B709" s="17"/>
      <c r="C709" s="17"/>
      <c r="D709" s="17"/>
      <c r="E709" s="17"/>
      <c r="F709" s="17"/>
      <c r="G709" s="72"/>
      <c r="H709" s="72"/>
      <c r="I709" s="72"/>
      <c r="J709" s="72"/>
      <c r="K709" s="72"/>
      <c r="L709" s="72"/>
      <c r="M709" s="72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2.75" x14ac:dyDescent="0.2">
      <c r="A710" s="17"/>
      <c r="B710" s="17"/>
      <c r="C710" s="17"/>
      <c r="D710" s="17"/>
      <c r="E710" s="17"/>
      <c r="F710" s="17"/>
      <c r="G710" s="72"/>
      <c r="H710" s="72"/>
      <c r="I710" s="72"/>
      <c r="J710" s="72"/>
      <c r="K710" s="72"/>
      <c r="L710" s="72"/>
      <c r="M710" s="72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2.75" x14ac:dyDescent="0.2">
      <c r="A711" s="17"/>
      <c r="B711" s="17"/>
      <c r="C711" s="17"/>
      <c r="D711" s="17"/>
      <c r="E711" s="17"/>
      <c r="F711" s="17"/>
      <c r="G711" s="72"/>
      <c r="H711" s="72"/>
      <c r="I711" s="72"/>
      <c r="J711" s="72"/>
      <c r="K711" s="72"/>
      <c r="L711" s="72"/>
      <c r="M711" s="72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2.75" x14ac:dyDescent="0.2">
      <c r="A712" s="17"/>
      <c r="B712" s="17"/>
      <c r="C712" s="17"/>
      <c r="D712" s="17"/>
      <c r="E712" s="17"/>
      <c r="F712" s="17"/>
      <c r="G712" s="72"/>
      <c r="H712" s="72"/>
      <c r="I712" s="72"/>
      <c r="J712" s="72"/>
      <c r="K712" s="72"/>
      <c r="L712" s="72"/>
      <c r="M712" s="72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2.75" x14ac:dyDescent="0.2">
      <c r="A713" s="17"/>
      <c r="B713" s="17"/>
      <c r="C713" s="17"/>
      <c r="D713" s="17"/>
      <c r="E713" s="17"/>
      <c r="F713" s="17"/>
      <c r="G713" s="72"/>
      <c r="H713" s="72"/>
      <c r="I713" s="72"/>
      <c r="J713" s="72"/>
      <c r="K713" s="72"/>
      <c r="L713" s="72"/>
      <c r="M713" s="72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2.75" x14ac:dyDescent="0.2">
      <c r="A714" s="17"/>
      <c r="B714" s="17"/>
      <c r="C714" s="17"/>
      <c r="D714" s="17"/>
      <c r="E714" s="17"/>
      <c r="F714" s="17"/>
      <c r="G714" s="72"/>
      <c r="H714" s="72"/>
      <c r="I714" s="72"/>
      <c r="J714" s="72"/>
      <c r="K714" s="72"/>
      <c r="L714" s="72"/>
      <c r="M714" s="72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2.75" x14ac:dyDescent="0.2">
      <c r="A715" s="17"/>
      <c r="B715" s="17"/>
      <c r="C715" s="17"/>
      <c r="D715" s="17"/>
      <c r="E715" s="17"/>
      <c r="F715" s="17"/>
      <c r="G715" s="72"/>
      <c r="H715" s="72"/>
      <c r="I715" s="72"/>
      <c r="J715" s="72"/>
      <c r="K715" s="72"/>
      <c r="L715" s="72"/>
      <c r="M715" s="72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2.75" x14ac:dyDescent="0.2">
      <c r="A716" s="17"/>
      <c r="B716" s="17"/>
      <c r="C716" s="17"/>
      <c r="D716" s="17"/>
      <c r="E716" s="17"/>
      <c r="F716" s="17"/>
      <c r="G716" s="72"/>
      <c r="H716" s="72"/>
      <c r="I716" s="72"/>
      <c r="J716" s="72"/>
      <c r="K716" s="72"/>
      <c r="L716" s="72"/>
      <c r="M716" s="72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2.75" x14ac:dyDescent="0.2">
      <c r="A717" s="17"/>
      <c r="B717" s="17"/>
      <c r="C717" s="17"/>
      <c r="D717" s="17"/>
      <c r="E717" s="17"/>
      <c r="F717" s="17"/>
      <c r="G717" s="72"/>
      <c r="H717" s="72"/>
      <c r="I717" s="72"/>
      <c r="J717" s="72"/>
      <c r="K717" s="72"/>
      <c r="L717" s="72"/>
      <c r="M717" s="72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2.75" x14ac:dyDescent="0.2">
      <c r="A718" s="17"/>
      <c r="B718" s="17"/>
      <c r="C718" s="17"/>
      <c r="D718" s="17"/>
      <c r="E718" s="17"/>
      <c r="F718" s="17"/>
      <c r="G718" s="72"/>
      <c r="H718" s="72"/>
      <c r="I718" s="72"/>
      <c r="J718" s="72"/>
      <c r="K718" s="72"/>
      <c r="L718" s="72"/>
      <c r="M718" s="72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2.75" x14ac:dyDescent="0.2">
      <c r="A719" s="17"/>
      <c r="B719" s="17"/>
      <c r="C719" s="17"/>
      <c r="D719" s="17"/>
      <c r="E719" s="17"/>
      <c r="F719" s="17"/>
      <c r="G719" s="72"/>
      <c r="H719" s="72"/>
      <c r="I719" s="72"/>
      <c r="J719" s="72"/>
      <c r="K719" s="72"/>
      <c r="L719" s="72"/>
      <c r="M719" s="72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2.75" x14ac:dyDescent="0.2">
      <c r="A720" s="17"/>
      <c r="B720" s="17"/>
      <c r="C720" s="17"/>
      <c r="D720" s="17"/>
      <c r="E720" s="17"/>
      <c r="F720" s="17"/>
      <c r="G720" s="72"/>
      <c r="H720" s="72"/>
      <c r="I720" s="72"/>
      <c r="J720" s="72"/>
      <c r="K720" s="72"/>
      <c r="L720" s="72"/>
      <c r="M720" s="72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2.75" x14ac:dyDescent="0.2">
      <c r="A721" s="17"/>
      <c r="B721" s="17"/>
      <c r="C721" s="17"/>
      <c r="D721" s="17"/>
      <c r="E721" s="17"/>
      <c r="F721" s="17"/>
      <c r="G721" s="72"/>
      <c r="H721" s="72"/>
      <c r="I721" s="72"/>
      <c r="J721" s="72"/>
      <c r="K721" s="72"/>
      <c r="L721" s="72"/>
      <c r="M721" s="72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2.75" x14ac:dyDescent="0.2">
      <c r="A722" s="17"/>
      <c r="B722" s="17"/>
      <c r="C722" s="17"/>
      <c r="D722" s="17"/>
      <c r="E722" s="17"/>
      <c r="F722" s="17"/>
      <c r="G722" s="72"/>
      <c r="H722" s="72"/>
      <c r="I722" s="72"/>
      <c r="J722" s="72"/>
      <c r="K722" s="72"/>
      <c r="L722" s="72"/>
      <c r="M722" s="72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2.75" x14ac:dyDescent="0.2">
      <c r="A723" s="17"/>
      <c r="B723" s="17"/>
      <c r="C723" s="17"/>
      <c r="D723" s="17"/>
      <c r="E723" s="17"/>
      <c r="F723" s="17"/>
      <c r="G723" s="72"/>
      <c r="H723" s="72"/>
      <c r="I723" s="72"/>
      <c r="J723" s="72"/>
      <c r="K723" s="72"/>
      <c r="L723" s="72"/>
      <c r="M723" s="72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2.75" x14ac:dyDescent="0.2">
      <c r="A724" s="17"/>
      <c r="B724" s="17"/>
      <c r="C724" s="17"/>
      <c r="D724" s="17"/>
      <c r="E724" s="17"/>
      <c r="F724" s="17"/>
      <c r="G724" s="72"/>
      <c r="H724" s="72"/>
      <c r="I724" s="72"/>
      <c r="J724" s="72"/>
      <c r="K724" s="72"/>
      <c r="L724" s="72"/>
      <c r="M724" s="72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2.75" x14ac:dyDescent="0.2">
      <c r="A725" s="17"/>
      <c r="B725" s="17"/>
      <c r="C725" s="17"/>
      <c r="D725" s="17"/>
      <c r="E725" s="17"/>
      <c r="F725" s="17"/>
      <c r="G725" s="72"/>
      <c r="H725" s="72"/>
      <c r="I725" s="72"/>
      <c r="J725" s="72"/>
      <c r="K725" s="72"/>
      <c r="L725" s="72"/>
      <c r="M725" s="72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2.75" x14ac:dyDescent="0.2">
      <c r="A726" s="17"/>
      <c r="B726" s="17"/>
      <c r="C726" s="17"/>
      <c r="D726" s="17"/>
      <c r="E726" s="17"/>
      <c r="F726" s="17"/>
      <c r="G726" s="72"/>
      <c r="H726" s="72"/>
      <c r="I726" s="72"/>
      <c r="J726" s="72"/>
      <c r="K726" s="72"/>
      <c r="L726" s="72"/>
      <c r="M726" s="72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2.75" x14ac:dyDescent="0.2">
      <c r="A727" s="17"/>
      <c r="B727" s="17"/>
      <c r="C727" s="17"/>
      <c r="D727" s="17"/>
      <c r="E727" s="17"/>
      <c r="F727" s="17"/>
      <c r="G727" s="72"/>
      <c r="H727" s="72"/>
      <c r="I727" s="72"/>
      <c r="J727" s="72"/>
      <c r="K727" s="72"/>
      <c r="L727" s="72"/>
      <c r="M727" s="72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2.75" x14ac:dyDescent="0.2">
      <c r="A728" s="17"/>
      <c r="B728" s="17"/>
      <c r="C728" s="17"/>
      <c r="D728" s="17"/>
      <c r="E728" s="17"/>
      <c r="F728" s="17"/>
      <c r="G728" s="72"/>
      <c r="H728" s="72"/>
      <c r="I728" s="72"/>
      <c r="J728" s="72"/>
      <c r="K728" s="72"/>
      <c r="L728" s="72"/>
      <c r="M728" s="72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2.75" x14ac:dyDescent="0.2">
      <c r="A729" s="17"/>
      <c r="B729" s="17"/>
      <c r="C729" s="17"/>
      <c r="D729" s="17"/>
      <c r="E729" s="17"/>
      <c r="F729" s="17"/>
      <c r="G729" s="72"/>
      <c r="H729" s="72"/>
      <c r="I729" s="72"/>
      <c r="J729" s="72"/>
      <c r="K729" s="72"/>
      <c r="L729" s="72"/>
      <c r="M729" s="72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2.75" x14ac:dyDescent="0.2">
      <c r="A730" s="17"/>
      <c r="B730" s="17"/>
      <c r="C730" s="17"/>
      <c r="D730" s="17"/>
      <c r="E730" s="17"/>
      <c r="F730" s="17"/>
      <c r="G730" s="72"/>
      <c r="H730" s="72"/>
      <c r="I730" s="72"/>
      <c r="J730" s="72"/>
      <c r="K730" s="72"/>
      <c r="L730" s="72"/>
      <c r="M730" s="72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2.75" x14ac:dyDescent="0.2">
      <c r="A731" s="17"/>
      <c r="B731" s="17"/>
      <c r="C731" s="17"/>
      <c r="D731" s="17"/>
      <c r="E731" s="17"/>
      <c r="F731" s="17"/>
      <c r="G731" s="72"/>
      <c r="H731" s="72"/>
      <c r="I731" s="72"/>
      <c r="J731" s="72"/>
      <c r="K731" s="72"/>
      <c r="L731" s="72"/>
      <c r="M731" s="72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2.75" x14ac:dyDescent="0.2">
      <c r="A732" s="17"/>
      <c r="B732" s="17"/>
      <c r="C732" s="17"/>
      <c r="D732" s="17"/>
      <c r="E732" s="17"/>
      <c r="F732" s="17"/>
      <c r="G732" s="72"/>
      <c r="H732" s="72"/>
      <c r="I732" s="72"/>
      <c r="J732" s="72"/>
      <c r="K732" s="72"/>
      <c r="L732" s="72"/>
      <c r="M732" s="72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2.75" x14ac:dyDescent="0.2">
      <c r="A733" s="17"/>
      <c r="B733" s="17"/>
      <c r="C733" s="17"/>
      <c r="D733" s="17"/>
      <c r="E733" s="17"/>
      <c r="F733" s="17"/>
      <c r="G733" s="72"/>
      <c r="H733" s="72"/>
      <c r="I733" s="72"/>
      <c r="J733" s="72"/>
      <c r="K733" s="72"/>
      <c r="L733" s="72"/>
      <c r="M733" s="72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2.75" x14ac:dyDescent="0.2">
      <c r="A734" s="17"/>
      <c r="B734" s="17"/>
      <c r="C734" s="17"/>
      <c r="D734" s="17"/>
      <c r="E734" s="17"/>
      <c r="F734" s="17"/>
      <c r="G734" s="72"/>
      <c r="H734" s="72"/>
      <c r="I734" s="72"/>
      <c r="J734" s="72"/>
      <c r="K734" s="72"/>
      <c r="L734" s="72"/>
      <c r="M734" s="72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2.75" x14ac:dyDescent="0.2">
      <c r="A735" s="17"/>
      <c r="B735" s="17"/>
      <c r="C735" s="17"/>
      <c r="D735" s="17"/>
      <c r="E735" s="17"/>
      <c r="F735" s="17"/>
      <c r="G735" s="72"/>
      <c r="H735" s="72"/>
      <c r="I735" s="72"/>
      <c r="J735" s="72"/>
      <c r="K735" s="72"/>
      <c r="L735" s="72"/>
      <c r="M735" s="72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2.75" x14ac:dyDescent="0.2">
      <c r="A736" s="17"/>
      <c r="B736" s="17"/>
      <c r="C736" s="17"/>
      <c r="D736" s="17"/>
      <c r="E736" s="17"/>
      <c r="F736" s="17"/>
      <c r="G736" s="72"/>
      <c r="H736" s="72"/>
      <c r="I736" s="72"/>
      <c r="J736" s="72"/>
      <c r="K736" s="72"/>
      <c r="L736" s="72"/>
      <c r="M736" s="72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2.75" x14ac:dyDescent="0.2">
      <c r="A737" s="17"/>
      <c r="B737" s="17"/>
      <c r="C737" s="17"/>
      <c r="D737" s="17"/>
      <c r="E737" s="17"/>
      <c r="F737" s="17"/>
      <c r="G737" s="72"/>
      <c r="H737" s="72"/>
      <c r="I737" s="72"/>
      <c r="J737" s="72"/>
      <c r="K737" s="72"/>
      <c r="L737" s="72"/>
      <c r="M737" s="72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2.75" x14ac:dyDescent="0.2">
      <c r="A738" s="17"/>
      <c r="B738" s="17"/>
      <c r="C738" s="17"/>
      <c r="D738" s="17"/>
      <c r="E738" s="17"/>
      <c r="F738" s="17"/>
      <c r="G738" s="72"/>
      <c r="H738" s="72"/>
      <c r="I738" s="72"/>
      <c r="J738" s="72"/>
      <c r="K738" s="72"/>
      <c r="L738" s="72"/>
      <c r="M738" s="72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2.75" x14ac:dyDescent="0.2">
      <c r="A739" s="17"/>
      <c r="B739" s="17"/>
      <c r="C739" s="17"/>
      <c r="D739" s="17"/>
      <c r="E739" s="17"/>
      <c r="F739" s="17"/>
      <c r="G739" s="72"/>
      <c r="H739" s="72"/>
      <c r="I739" s="72"/>
      <c r="J739" s="72"/>
      <c r="K739" s="72"/>
      <c r="L739" s="72"/>
      <c r="M739" s="72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2.75" x14ac:dyDescent="0.2">
      <c r="A740" s="17"/>
      <c r="B740" s="17"/>
      <c r="C740" s="17"/>
      <c r="D740" s="17"/>
      <c r="E740" s="17"/>
      <c r="F740" s="17"/>
      <c r="G740" s="72"/>
      <c r="H740" s="72"/>
      <c r="I740" s="72"/>
      <c r="J740" s="72"/>
      <c r="K740" s="72"/>
      <c r="L740" s="72"/>
      <c r="M740" s="72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2.75" x14ac:dyDescent="0.2">
      <c r="A741" s="17"/>
      <c r="B741" s="17"/>
      <c r="C741" s="17"/>
      <c r="D741" s="17"/>
      <c r="E741" s="17"/>
      <c r="F741" s="17"/>
      <c r="G741" s="72"/>
      <c r="H741" s="72"/>
      <c r="I741" s="72"/>
      <c r="J741" s="72"/>
      <c r="K741" s="72"/>
      <c r="L741" s="72"/>
      <c r="M741" s="72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2.75" x14ac:dyDescent="0.2">
      <c r="A742" s="17"/>
      <c r="B742" s="17"/>
      <c r="C742" s="17"/>
      <c r="D742" s="17"/>
      <c r="E742" s="17"/>
      <c r="F742" s="17"/>
      <c r="G742" s="72"/>
      <c r="H742" s="72"/>
      <c r="I742" s="72"/>
      <c r="J742" s="72"/>
      <c r="K742" s="72"/>
      <c r="L742" s="72"/>
      <c r="M742" s="72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2.75" x14ac:dyDescent="0.2">
      <c r="A743" s="17"/>
      <c r="B743" s="17"/>
      <c r="C743" s="17"/>
      <c r="D743" s="17"/>
      <c r="E743" s="17"/>
      <c r="F743" s="17"/>
      <c r="G743" s="72"/>
      <c r="H743" s="72"/>
      <c r="I743" s="72"/>
      <c r="J743" s="72"/>
      <c r="K743" s="72"/>
      <c r="L743" s="72"/>
      <c r="M743" s="72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2.75" x14ac:dyDescent="0.2">
      <c r="A744" s="17"/>
      <c r="B744" s="17"/>
      <c r="C744" s="17"/>
      <c r="D744" s="17"/>
      <c r="E744" s="17"/>
      <c r="F744" s="17"/>
      <c r="G744" s="72"/>
      <c r="H744" s="72"/>
      <c r="I744" s="72"/>
      <c r="J744" s="72"/>
      <c r="K744" s="72"/>
      <c r="L744" s="72"/>
      <c r="M744" s="72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2.75" x14ac:dyDescent="0.2">
      <c r="A745" s="17"/>
      <c r="B745" s="17"/>
      <c r="C745" s="17"/>
      <c r="D745" s="17"/>
      <c r="E745" s="17"/>
      <c r="F745" s="17"/>
      <c r="G745" s="72"/>
      <c r="H745" s="72"/>
      <c r="I745" s="72"/>
      <c r="J745" s="72"/>
      <c r="K745" s="72"/>
      <c r="L745" s="72"/>
      <c r="M745" s="72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2.75" x14ac:dyDescent="0.2">
      <c r="A746" s="17"/>
      <c r="B746" s="17"/>
      <c r="C746" s="17"/>
      <c r="D746" s="17"/>
      <c r="E746" s="17"/>
      <c r="F746" s="17"/>
      <c r="G746" s="72"/>
      <c r="H746" s="72"/>
      <c r="I746" s="72"/>
      <c r="J746" s="72"/>
      <c r="K746" s="72"/>
      <c r="L746" s="72"/>
      <c r="M746" s="72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2.75" x14ac:dyDescent="0.2">
      <c r="A747" s="17"/>
      <c r="B747" s="17"/>
      <c r="C747" s="17"/>
      <c r="D747" s="17"/>
      <c r="E747" s="17"/>
      <c r="F747" s="17"/>
      <c r="G747" s="72"/>
      <c r="H747" s="72"/>
      <c r="I747" s="72"/>
      <c r="J747" s="72"/>
      <c r="K747" s="72"/>
      <c r="L747" s="72"/>
      <c r="M747" s="72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2.75" x14ac:dyDescent="0.2">
      <c r="A748" s="17"/>
      <c r="B748" s="17"/>
      <c r="C748" s="17"/>
      <c r="D748" s="17"/>
      <c r="E748" s="17"/>
      <c r="F748" s="17"/>
      <c r="G748" s="72"/>
      <c r="H748" s="72"/>
      <c r="I748" s="72"/>
      <c r="J748" s="72"/>
      <c r="K748" s="72"/>
      <c r="L748" s="72"/>
      <c r="M748" s="72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2.75" x14ac:dyDescent="0.2">
      <c r="A749" s="17"/>
      <c r="B749" s="17"/>
      <c r="C749" s="17"/>
      <c r="D749" s="17"/>
      <c r="E749" s="17"/>
      <c r="F749" s="17"/>
      <c r="G749" s="72"/>
      <c r="H749" s="72"/>
      <c r="I749" s="72"/>
      <c r="J749" s="72"/>
      <c r="K749" s="72"/>
      <c r="L749" s="72"/>
      <c r="M749" s="72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2.75" x14ac:dyDescent="0.2">
      <c r="A750" s="17"/>
      <c r="B750" s="17"/>
      <c r="C750" s="17"/>
      <c r="D750" s="17"/>
      <c r="E750" s="17"/>
      <c r="F750" s="17"/>
      <c r="G750" s="72"/>
      <c r="H750" s="72"/>
      <c r="I750" s="72"/>
      <c r="J750" s="72"/>
      <c r="K750" s="72"/>
      <c r="L750" s="72"/>
      <c r="M750" s="72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x14ac:dyDescent="0.2">
      <c r="A751" s="17"/>
      <c r="B751" s="17"/>
      <c r="C751" s="17"/>
      <c r="D751" s="17"/>
      <c r="E751" s="17"/>
      <c r="F751" s="17"/>
      <c r="G751" s="72"/>
      <c r="H751" s="72"/>
      <c r="I751" s="72"/>
      <c r="J751" s="72"/>
      <c r="K751" s="72"/>
      <c r="L751" s="72"/>
      <c r="M751" s="72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  <row r="752" spans="1:32" ht="12.75" x14ac:dyDescent="0.2">
      <c r="A752" s="17"/>
      <c r="B752" s="17"/>
      <c r="C752" s="17"/>
      <c r="D752" s="17"/>
      <c r="E752" s="17"/>
      <c r="F752" s="17"/>
      <c r="G752" s="72"/>
      <c r="H752" s="72"/>
      <c r="I752" s="72"/>
      <c r="J752" s="72"/>
      <c r="K752" s="72"/>
      <c r="L752" s="72"/>
      <c r="M752" s="72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</row>
    <row r="753" spans="1:32" ht="12.75" x14ac:dyDescent="0.2">
      <c r="A753" s="17"/>
      <c r="B753" s="17"/>
      <c r="C753" s="17"/>
      <c r="D753" s="17"/>
      <c r="E753" s="17"/>
      <c r="F753" s="17"/>
      <c r="G753" s="72"/>
      <c r="H753" s="72"/>
      <c r="I753" s="72"/>
      <c r="J753" s="72"/>
      <c r="K753" s="72"/>
      <c r="L753" s="72"/>
      <c r="M753" s="72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</row>
    <row r="754" spans="1:32" ht="12.75" x14ac:dyDescent="0.2">
      <c r="A754" s="17"/>
      <c r="B754" s="17"/>
      <c r="C754" s="17"/>
      <c r="D754" s="17"/>
      <c r="E754" s="17"/>
      <c r="F754" s="17"/>
      <c r="G754" s="72"/>
      <c r="H754" s="72"/>
      <c r="I754" s="72"/>
      <c r="J754" s="72"/>
      <c r="K754" s="72"/>
      <c r="L754" s="72"/>
      <c r="M754" s="72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</row>
    <row r="755" spans="1:32" ht="12.75" x14ac:dyDescent="0.2">
      <c r="A755" s="17"/>
      <c r="B755" s="17"/>
      <c r="C755" s="17"/>
      <c r="D755" s="17"/>
      <c r="E755" s="17"/>
      <c r="F755" s="17"/>
      <c r="G755" s="72"/>
      <c r="H755" s="72"/>
      <c r="I755" s="72"/>
      <c r="J755" s="72"/>
      <c r="K755" s="72"/>
      <c r="L755" s="72"/>
      <c r="M755" s="72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</row>
    <row r="756" spans="1:32" ht="12.75" x14ac:dyDescent="0.2">
      <c r="A756" s="17"/>
      <c r="B756" s="17"/>
      <c r="C756" s="17"/>
      <c r="D756" s="17"/>
      <c r="E756" s="17"/>
      <c r="F756" s="17"/>
      <c r="G756" s="72"/>
      <c r="H756" s="72"/>
      <c r="I756" s="72"/>
      <c r="J756" s="72"/>
      <c r="K756" s="72"/>
      <c r="L756" s="72"/>
      <c r="M756" s="72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</row>
    <row r="757" spans="1:32" ht="12.75" x14ac:dyDescent="0.2">
      <c r="A757" s="17"/>
      <c r="B757" s="17"/>
      <c r="C757" s="17"/>
      <c r="D757" s="17"/>
      <c r="E757" s="17"/>
      <c r="F757" s="17"/>
      <c r="G757" s="72"/>
      <c r="H757" s="72"/>
      <c r="I757" s="72"/>
      <c r="J757" s="72"/>
      <c r="K757" s="72"/>
      <c r="L757" s="72"/>
      <c r="M757" s="72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</row>
    <row r="758" spans="1:32" ht="12.75" x14ac:dyDescent="0.2">
      <c r="A758" s="17"/>
      <c r="B758" s="17"/>
      <c r="C758" s="17"/>
      <c r="D758" s="17"/>
      <c r="E758" s="17"/>
      <c r="F758" s="17"/>
      <c r="G758" s="72"/>
      <c r="H758" s="72"/>
      <c r="I758" s="72"/>
      <c r="J758" s="72"/>
      <c r="K758" s="72"/>
      <c r="L758" s="72"/>
      <c r="M758" s="72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</row>
    <row r="759" spans="1:32" ht="12.75" x14ac:dyDescent="0.2">
      <c r="A759" s="17"/>
      <c r="B759" s="17"/>
      <c r="C759" s="17"/>
      <c r="D759" s="17"/>
      <c r="E759" s="17"/>
      <c r="F759" s="17"/>
      <c r="G759" s="72"/>
      <c r="H759" s="72"/>
      <c r="I759" s="72"/>
      <c r="J759" s="72"/>
      <c r="K759" s="72"/>
      <c r="L759" s="72"/>
      <c r="M759" s="72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</row>
    <row r="760" spans="1:32" ht="12.75" x14ac:dyDescent="0.2">
      <c r="A760" s="17"/>
      <c r="B760" s="17"/>
      <c r="C760" s="17"/>
      <c r="D760" s="17"/>
      <c r="E760" s="17"/>
      <c r="F760" s="17"/>
      <c r="G760" s="72"/>
      <c r="H760" s="72"/>
      <c r="I760" s="72"/>
      <c r="J760" s="72"/>
      <c r="K760" s="72"/>
      <c r="L760" s="72"/>
      <c r="M760" s="72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</row>
    <row r="761" spans="1:32" ht="12.75" x14ac:dyDescent="0.2">
      <c r="A761" s="17"/>
      <c r="B761" s="17"/>
      <c r="C761" s="17"/>
      <c r="D761" s="17"/>
      <c r="E761" s="17"/>
      <c r="F761" s="17"/>
      <c r="G761" s="72"/>
      <c r="H761" s="72"/>
      <c r="I761" s="72"/>
      <c r="J761" s="72"/>
      <c r="K761" s="72"/>
      <c r="L761" s="72"/>
      <c r="M761" s="72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</row>
    <row r="762" spans="1:32" ht="12.75" x14ac:dyDescent="0.2">
      <c r="A762" s="17"/>
      <c r="B762" s="17"/>
      <c r="C762" s="17"/>
      <c r="D762" s="17"/>
      <c r="E762" s="17"/>
      <c r="F762" s="17"/>
      <c r="G762" s="72"/>
      <c r="H762" s="72"/>
      <c r="I762" s="72"/>
      <c r="J762" s="72"/>
      <c r="K762" s="72"/>
      <c r="L762" s="72"/>
      <c r="M762" s="72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</row>
    <row r="763" spans="1:32" ht="12.75" x14ac:dyDescent="0.2">
      <c r="A763" s="17"/>
      <c r="B763" s="17"/>
      <c r="C763" s="17"/>
      <c r="D763" s="17"/>
      <c r="E763" s="17"/>
      <c r="F763" s="17"/>
      <c r="G763" s="72"/>
      <c r="H763" s="72"/>
      <c r="I763" s="72"/>
      <c r="J763" s="72"/>
      <c r="K763" s="72"/>
      <c r="L763" s="72"/>
      <c r="M763" s="72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</row>
    <row r="764" spans="1:32" ht="12.75" x14ac:dyDescent="0.2">
      <c r="A764" s="17"/>
      <c r="B764" s="17"/>
      <c r="C764" s="17"/>
      <c r="D764" s="17"/>
      <c r="E764" s="17"/>
      <c r="F764" s="17"/>
      <c r="G764" s="72"/>
      <c r="H764" s="72"/>
      <c r="I764" s="72"/>
      <c r="J764" s="72"/>
      <c r="K764" s="72"/>
      <c r="L764" s="72"/>
      <c r="M764" s="72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</row>
    <row r="765" spans="1:32" ht="12.75" x14ac:dyDescent="0.2">
      <c r="A765" s="17"/>
      <c r="B765" s="17"/>
      <c r="C765" s="17"/>
      <c r="D765" s="17"/>
      <c r="E765" s="17"/>
      <c r="F765" s="17"/>
      <c r="G765" s="72"/>
      <c r="H765" s="72"/>
      <c r="I765" s="72"/>
      <c r="J765" s="72"/>
      <c r="K765" s="72"/>
      <c r="L765" s="72"/>
      <c r="M765" s="72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</row>
    <row r="766" spans="1:32" ht="12.75" x14ac:dyDescent="0.2">
      <c r="A766" s="17"/>
      <c r="B766" s="17"/>
      <c r="C766" s="17"/>
      <c r="D766" s="17"/>
      <c r="E766" s="17"/>
      <c r="F766" s="17"/>
      <c r="G766" s="72"/>
      <c r="H766" s="72"/>
      <c r="I766" s="72"/>
      <c r="J766" s="72"/>
      <c r="K766" s="72"/>
      <c r="L766" s="72"/>
      <c r="M766" s="72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</row>
    <row r="767" spans="1:32" ht="12.75" x14ac:dyDescent="0.2">
      <c r="A767" s="17"/>
      <c r="B767" s="17"/>
      <c r="C767" s="17"/>
      <c r="D767" s="17"/>
      <c r="E767" s="17"/>
      <c r="F767" s="17"/>
      <c r="G767" s="72"/>
      <c r="H767" s="72"/>
      <c r="I767" s="72"/>
      <c r="J767" s="72"/>
      <c r="K767" s="72"/>
      <c r="L767" s="72"/>
      <c r="M767" s="72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</row>
    <row r="768" spans="1:32" ht="12.75" x14ac:dyDescent="0.2">
      <c r="A768" s="17"/>
      <c r="B768" s="17"/>
      <c r="C768" s="17"/>
      <c r="D768" s="17"/>
      <c r="E768" s="17"/>
      <c r="F768" s="17"/>
      <c r="G768" s="72"/>
      <c r="H768" s="72"/>
      <c r="I768" s="72"/>
      <c r="J768" s="72"/>
      <c r="K768" s="72"/>
      <c r="L768" s="72"/>
      <c r="M768" s="72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</row>
    <row r="769" spans="1:32" ht="12.75" x14ac:dyDescent="0.2">
      <c r="A769" s="17"/>
      <c r="B769" s="17"/>
      <c r="C769" s="17"/>
      <c r="D769" s="17"/>
      <c r="E769" s="17"/>
      <c r="F769" s="17"/>
      <c r="G769" s="72"/>
      <c r="H769" s="72"/>
      <c r="I769" s="72"/>
      <c r="J769" s="72"/>
      <c r="K769" s="72"/>
      <c r="L769" s="72"/>
      <c r="M769" s="72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</row>
    <row r="770" spans="1:32" ht="12.75" x14ac:dyDescent="0.2">
      <c r="A770" s="17"/>
      <c r="B770" s="17"/>
      <c r="C770" s="17"/>
      <c r="D770" s="17"/>
      <c r="E770" s="17"/>
      <c r="F770" s="17"/>
      <c r="G770" s="72"/>
      <c r="H770" s="72"/>
      <c r="I770" s="72"/>
      <c r="J770" s="72"/>
      <c r="K770" s="72"/>
      <c r="L770" s="72"/>
      <c r="M770" s="72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</row>
    <row r="771" spans="1:32" ht="12.75" x14ac:dyDescent="0.2">
      <c r="A771" s="17"/>
      <c r="B771" s="17"/>
      <c r="C771" s="17"/>
      <c r="D771" s="17"/>
      <c r="E771" s="17"/>
      <c r="F771" s="17"/>
      <c r="G771" s="72"/>
      <c r="H771" s="72"/>
      <c r="I771" s="72"/>
      <c r="J771" s="72"/>
      <c r="K771" s="72"/>
      <c r="L771" s="72"/>
      <c r="M771" s="72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</row>
    <row r="772" spans="1:32" ht="12.75" x14ac:dyDescent="0.2">
      <c r="A772" s="17"/>
      <c r="B772" s="17"/>
      <c r="C772" s="17"/>
      <c r="D772" s="17"/>
      <c r="E772" s="17"/>
      <c r="F772" s="17"/>
      <c r="G772" s="72"/>
      <c r="H772" s="72"/>
      <c r="I772" s="72"/>
      <c r="J772" s="72"/>
      <c r="K772" s="72"/>
      <c r="L772" s="72"/>
      <c r="M772" s="72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</row>
    <row r="773" spans="1:32" ht="12.75" x14ac:dyDescent="0.2">
      <c r="A773" s="17"/>
      <c r="B773" s="17"/>
      <c r="C773" s="17"/>
      <c r="D773" s="17"/>
      <c r="E773" s="17"/>
      <c r="F773" s="17"/>
      <c r="G773" s="72"/>
      <c r="H773" s="72"/>
      <c r="I773" s="72"/>
      <c r="J773" s="72"/>
      <c r="K773" s="72"/>
      <c r="L773" s="72"/>
      <c r="M773" s="72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</row>
    <row r="774" spans="1:32" ht="12.75" x14ac:dyDescent="0.2">
      <c r="A774" s="17"/>
      <c r="B774" s="17"/>
      <c r="C774" s="17"/>
      <c r="D774" s="17"/>
      <c r="E774" s="17"/>
      <c r="F774" s="17"/>
      <c r="G774" s="72"/>
      <c r="H774" s="72"/>
      <c r="I774" s="72"/>
      <c r="J774" s="72"/>
      <c r="K774" s="72"/>
      <c r="L774" s="72"/>
      <c r="M774" s="72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</row>
    <row r="775" spans="1:32" ht="12.75" x14ac:dyDescent="0.2">
      <c r="A775" s="17"/>
      <c r="B775" s="17"/>
      <c r="C775" s="17"/>
      <c r="D775" s="17"/>
      <c r="E775" s="17"/>
      <c r="F775" s="17"/>
      <c r="G775" s="72"/>
      <c r="H775" s="72"/>
      <c r="I775" s="72"/>
      <c r="J775" s="72"/>
      <c r="K775" s="72"/>
      <c r="L775" s="72"/>
      <c r="M775" s="72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</row>
    <row r="776" spans="1:32" ht="12.75" x14ac:dyDescent="0.2">
      <c r="A776" s="17"/>
      <c r="B776" s="17"/>
      <c r="C776" s="17"/>
      <c r="D776" s="17"/>
      <c r="E776" s="17"/>
      <c r="F776" s="17"/>
      <c r="G776" s="72"/>
      <c r="H776" s="72"/>
      <c r="I776" s="72"/>
      <c r="J776" s="72"/>
      <c r="K776" s="72"/>
      <c r="L776" s="72"/>
      <c r="M776" s="72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</row>
    <row r="777" spans="1:32" ht="12.75" x14ac:dyDescent="0.2">
      <c r="A777" s="17"/>
      <c r="B777" s="17"/>
      <c r="C777" s="17"/>
      <c r="D777" s="17"/>
      <c r="E777" s="17"/>
      <c r="F777" s="17"/>
      <c r="G777" s="72"/>
      <c r="H777" s="72"/>
      <c r="I777" s="72"/>
      <c r="J777" s="72"/>
      <c r="K777" s="72"/>
      <c r="L777" s="72"/>
      <c r="M777" s="72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</row>
    <row r="778" spans="1:32" ht="12.75" x14ac:dyDescent="0.2">
      <c r="A778" s="17"/>
      <c r="B778" s="17"/>
      <c r="C778" s="17"/>
      <c r="D778" s="17"/>
      <c r="E778" s="17"/>
      <c r="F778" s="17"/>
      <c r="G778" s="72"/>
      <c r="H778" s="72"/>
      <c r="I778" s="72"/>
      <c r="J778" s="72"/>
      <c r="K778" s="72"/>
      <c r="L778" s="72"/>
      <c r="M778" s="72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</row>
    <row r="779" spans="1:32" ht="12.75" x14ac:dyDescent="0.2">
      <c r="A779" s="17"/>
      <c r="B779" s="17"/>
      <c r="C779" s="17"/>
      <c r="D779" s="17"/>
      <c r="E779" s="17"/>
      <c r="F779" s="17"/>
      <c r="G779" s="72"/>
      <c r="H779" s="72"/>
      <c r="I779" s="72"/>
      <c r="J779" s="72"/>
      <c r="K779" s="72"/>
      <c r="L779" s="72"/>
      <c r="M779" s="72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</row>
    <row r="780" spans="1:32" ht="12.75" x14ac:dyDescent="0.2">
      <c r="A780" s="17"/>
      <c r="B780" s="17"/>
      <c r="C780" s="17"/>
      <c r="D780" s="17"/>
      <c r="E780" s="17"/>
      <c r="F780" s="17"/>
      <c r="G780" s="72"/>
      <c r="H780" s="72"/>
      <c r="I780" s="72"/>
      <c r="J780" s="72"/>
      <c r="K780" s="72"/>
      <c r="L780" s="72"/>
      <c r="M780" s="72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</row>
    <row r="781" spans="1:32" ht="12.75" x14ac:dyDescent="0.2">
      <c r="A781" s="17"/>
      <c r="B781" s="17"/>
      <c r="C781" s="17"/>
      <c r="D781" s="17"/>
      <c r="E781" s="17"/>
      <c r="F781" s="17"/>
      <c r="G781" s="72"/>
      <c r="H781" s="72"/>
      <c r="I781" s="72"/>
      <c r="J781" s="72"/>
      <c r="K781" s="72"/>
      <c r="L781" s="72"/>
      <c r="M781" s="72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</row>
    <row r="782" spans="1:32" ht="12.75" x14ac:dyDescent="0.2">
      <c r="A782" s="17"/>
      <c r="B782" s="17"/>
      <c r="C782" s="17"/>
      <c r="D782" s="17"/>
      <c r="E782" s="17"/>
      <c r="F782" s="17"/>
      <c r="G782" s="72"/>
      <c r="H782" s="72"/>
      <c r="I782" s="72"/>
      <c r="J782" s="72"/>
      <c r="K782" s="72"/>
      <c r="L782" s="72"/>
      <c r="M782" s="72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</row>
    <row r="783" spans="1:32" ht="12.75" x14ac:dyDescent="0.2">
      <c r="A783" s="17"/>
      <c r="B783" s="17"/>
      <c r="C783" s="17"/>
      <c r="D783" s="17"/>
      <c r="E783" s="17"/>
      <c r="F783" s="17"/>
      <c r="G783" s="72"/>
      <c r="H783" s="72"/>
      <c r="I783" s="72"/>
      <c r="J783" s="72"/>
      <c r="K783" s="72"/>
      <c r="L783" s="72"/>
      <c r="M783" s="72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</row>
    <row r="784" spans="1:32" ht="12.75" x14ac:dyDescent="0.2">
      <c r="A784" s="17"/>
      <c r="B784" s="17"/>
      <c r="C784" s="17"/>
      <c r="D784" s="17"/>
      <c r="E784" s="17"/>
      <c r="F784" s="17"/>
      <c r="G784" s="72"/>
      <c r="H784" s="72"/>
      <c r="I784" s="72"/>
      <c r="J784" s="72"/>
      <c r="K784" s="72"/>
      <c r="L784" s="72"/>
      <c r="M784" s="72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</row>
    <row r="785" spans="1:32" ht="12.75" x14ac:dyDescent="0.2">
      <c r="A785" s="17"/>
      <c r="B785" s="17"/>
      <c r="C785" s="17"/>
      <c r="D785" s="17"/>
      <c r="E785" s="17"/>
      <c r="F785" s="17"/>
      <c r="G785" s="72"/>
      <c r="H785" s="72"/>
      <c r="I785" s="72"/>
      <c r="J785" s="72"/>
      <c r="K785" s="72"/>
      <c r="L785" s="72"/>
      <c r="M785" s="72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</row>
    <row r="786" spans="1:32" ht="12.75" x14ac:dyDescent="0.2">
      <c r="A786" s="17"/>
      <c r="B786" s="17"/>
      <c r="C786" s="17"/>
      <c r="D786" s="17"/>
      <c r="E786" s="17"/>
      <c r="F786" s="17"/>
      <c r="G786" s="72"/>
      <c r="H786" s="72"/>
      <c r="I786" s="72"/>
      <c r="J786" s="72"/>
      <c r="K786" s="72"/>
      <c r="L786" s="72"/>
      <c r="M786" s="72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</row>
    <row r="787" spans="1:32" ht="12.75" x14ac:dyDescent="0.2">
      <c r="A787" s="17"/>
      <c r="B787" s="17"/>
      <c r="C787" s="17"/>
      <c r="D787" s="17"/>
      <c r="E787" s="17"/>
      <c r="F787" s="17"/>
      <c r="G787" s="72"/>
      <c r="H787" s="72"/>
      <c r="I787" s="72"/>
      <c r="J787" s="72"/>
      <c r="K787" s="72"/>
      <c r="L787" s="72"/>
      <c r="M787" s="72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</row>
    <row r="788" spans="1:32" ht="12.75" x14ac:dyDescent="0.2">
      <c r="A788" s="17"/>
      <c r="B788" s="17"/>
      <c r="C788" s="17"/>
      <c r="D788" s="17"/>
      <c r="E788" s="17"/>
      <c r="F788" s="17"/>
      <c r="G788" s="72"/>
      <c r="H788" s="72"/>
      <c r="I788" s="72"/>
      <c r="J788" s="72"/>
      <c r="K788" s="72"/>
      <c r="L788" s="72"/>
      <c r="M788" s="72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</row>
    <row r="789" spans="1:32" ht="12.75" x14ac:dyDescent="0.2">
      <c r="A789" s="17"/>
      <c r="B789" s="17"/>
      <c r="C789" s="17"/>
      <c r="D789" s="17"/>
      <c r="E789" s="17"/>
      <c r="F789" s="17"/>
      <c r="G789" s="72"/>
      <c r="H789" s="72"/>
      <c r="I789" s="72"/>
      <c r="J789" s="72"/>
      <c r="K789" s="72"/>
      <c r="L789" s="72"/>
      <c r="M789" s="72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</row>
    <row r="790" spans="1:32" ht="12.75" x14ac:dyDescent="0.2">
      <c r="A790" s="17"/>
      <c r="B790" s="17"/>
      <c r="C790" s="17"/>
      <c r="D790" s="17"/>
      <c r="E790" s="17"/>
      <c r="F790" s="17"/>
      <c r="G790" s="72"/>
      <c r="H790" s="72"/>
      <c r="I790" s="72"/>
      <c r="J790" s="72"/>
      <c r="K790" s="72"/>
      <c r="L790" s="72"/>
      <c r="M790" s="72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</row>
    <row r="791" spans="1:32" ht="12.75" x14ac:dyDescent="0.2">
      <c r="A791" s="17"/>
      <c r="B791" s="17"/>
      <c r="C791" s="17"/>
      <c r="D791" s="17"/>
      <c r="E791" s="17"/>
      <c r="F791" s="17"/>
      <c r="G791" s="72"/>
      <c r="H791" s="72"/>
      <c r="I791" s="72"/>
      <c r="J791" s="72"/>
      <c r="K791" s="72"/>
      <c r="L791" s="72"/>
      <c r="M791" s="72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</row>
    <row r="792" spans="1:32" ht="12.75" x14ac:dyDescent="0.2">
      <c r="A792" s="17"/>
      <c r="B792" s="17"/>
      <c r="C792" s="17"/>
      <c r="D792" s="17"/>
      <c r="E792" s="17"/>
      <c r="F792" s="17"/>
      <c r="G792" s="72"/>
      <c r="H792" s="72"/>
      <c r="I792" s="72"/>
      <c r="J792" s="72"/>
      <c r="K792" s="72"/>
      <c r="L792" s="72"/>
      <c r="M792" s="72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</row>
    <row r="793" spans="1:32" ht="12.75" x14ac:dyDescent="0.2">
      <c r="A793" s="17"/>
      <c r="B793" s="17"/>
      <c r="C793" s="17"/>
      <c r="D793" s="17"/>
      <c r="E793" s="17"/>
      <c r="F793" s="17"/>
      <c r="G793" s="72"/>
      <c r="H793" s="72"/>
      <c r="I793" s="72"/>
      <c r="J793" s="72"/>
      <c r="K793" s="72"/>
      <c r="L793" s="72"/>
      <c r="M793" s="72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</row>
    <row r="794" spans="1:32" ht="12.75" x14ac:dyDescent="0.2">
      <c r="A794" s="17"/>
      <c r="B794" s="17"/>
      <c r="C794" s="17"/>
      <c r="D794" s="17"/>
      <c r="E794" s="17"/>
      <c r="F794" s="17"/>
      <c r="G794" s="72"/>
      <c r="H794" s="72"/>
      <c r="I794" s="72"/>
      <c r="J794" s="72"/>
      <c r="K794" s="72"/>
      <c r="L794" s="72"/>
      <c r="M794" s="72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</row>
    <row r="795" spans="1:32" ht="12.75" x14ac:dyDescent="0.2">
      <c r="A795" s="17"/>
      <c r="B795" s="17"/>
      <c r="C795" s="17"/>
      <c r="D795" s="17"/>
      <c r="E795" s="17"/>
      <c r="F795" s="17"/>
      <c r="G795" s="72"/>
      <c r="H795" s="72"/>
      <c r="I795" s="72"/>
      <c r="J795" s="72"/>
      <c r="K795" s="72"/>
      <c r="L795" s="72"/>
      <c r="M795" s="72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</row>
    <row r="796" spans="1:32" ht="12.75" x14ac:dyDescent="0.2">
      <c r="A796" s="17"/>
      <c r="B796" s="17"/>
      <c r="C796" s="17"/>
      <c r="D796" s="17"/>
      <c r="E796" s="17"/>
      <c r="F796" s="17"/>
      <c r="G796" s="72"/>
      <c r="H796" s="72"/>
      <c r="I796" s="72"/>
      <c r="J796" s="72"/>
      <c r="K796" s="72"/>
      <c r="L796" s="72"/>
      <c r="M796" s="72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</row>
    <row r="797" spans="1:32" ht="12.75" x14ac:dyDescent="0.2">
      <c r="A797" s="17"/>
      <c r="B797" s="17"/>
      <c r="C797" s="17"/>
      <c r="D797" s="17"/>
      <c r="E797" s="17"/>
      <c r="F797" s="17"/>
      <c r="G797" s="72"/>
      <c r="H797" s="72"/>
      <c r="I797" s="72"/>
      <c r="J797" s="72"/>
      <c r="K797" s="72"/>
      <c r="L797" s="72"/>
      <c r="M797" s="72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</row>
    <row r="798" spans="1:32" ht="12.75" x14ac:dyDescent="0.2">
      <c r="A798" s="17"/>
      <c r="B798" s="17"/>
      <c r="C798" s="17"/>
      <c r="D798" s="17"/>
      <c r="E798" s="17"/>
      <c r="F798" s="17"/>
      <c r="G798" s="72"/>
      <c r="H798" s="72"/>
      <c r="I798" s="72"/>
      <c r="J798" s="72"/>
      <c r="K798" s="72"/>
      <c r="L798" s="72"/>
      <c r="M798" s="72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</row>
    <row r="799" spans="1:32" ht="12.75" x14ac:dyDescent="0.2">
      <c r="A799" s="17"/>
      <c r="B799" s="17"/>
      <c r="C799" s="17"/>
      <c r="D799" s="17"/>
      <c r="E799" s="17"/>
      <c r="F799" s="17"/>
      <c r="G799" s="72"/>
      <c r="H799" s="72"/>
      <c r="I799" s="72"/>
      <c r="J799" s="72"/>
      <c r="K799" s="72"/>
      <c r="L799" s="72"/>
      <c r="M799" s="72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</row>
    <row r="800" spans="1:32" ht="12.75" x14ac:dyDescent="0.2">
      <c r="A800" s="17"/>
      <c r="B800" s="17"/>
      <c r="C800" s="17"/>
      <c r="D800" s="17"/>
      <c r="E800" s="17"/>
      <c r="F800" s="17"/>
      <c r="G800" s="72"/>
      <c r="H800" s="72"/>
      <c r="I800" s="72"/>
      <c r="J800" s="72"/>
      <c r="K800" s="72"/>
      <c r="L800" s="72"/>
      <c r="M800" s="72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</row>
    <row r="801" spans="1:32" ht="12.75" x14ac:dyDescent="0.2">
      <c r="A801" s="17"/>
      <c r="B801" s="17"/>
      <c r="C801" s="17"/>
      <c r="D801" s="17"/>
      <c r="E801" s="17"/>
      <c r="F801" s="17"/>
      <c r="G801" s="72"/>
      <c r="H801" s="72"/>
      <c r="I801" s="72"/>
      <c r="J801" s="72"/>
      <c r="K801" s="72"/>
      <c r="L801" s="72"/>
      <c r="M801" s="72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</row>
    <row r="802" spans="1:32" ht="12.75" x14ac:dyDescent="0.2">
      <c r="A802" s="17"/>
      <c r="B802" s="17"/>
      <c r="C802" s="17"/>
      <c r="D802" s="17"/>
      <c r="E802" s="17"/>
      <c r="F802" s="17"/>
      <c r="G802" s="72"/>
      <c r="H802" s="72"/>
      <c r="I802" s="72"/>
      <c r="J802" s="72"/>
      <c r="K802" s="72"/>
      <c r="L802" s="72"/>
      <c r="M802" s="72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</row>
    <row r="803" spans="1:32" ht="12.75" x14ac:dyDescent="0.2">
      <c r="A803" s="17"/>
      <c r="B803" s="17"/>
      <c r="C803" s="17"/>
      <c r="D803" s="17"/>
      <c r="E803" s="17"/>
      <c r="F803" s="17"/>
      <c r="G803" s="72"/>
      <c r="H803" s="72"/>
      <c r="I803" s="72"/>
      <c r="J803" s="72"/>
      <c r="K803" s="72"/>
      <c r="L803" s="72"/>
      <c r="M803" s="72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</row>
    <row r="804" spans="1:32" ht="12.75" x14ac:dyDescent="0.2">
      <c r="A804" s="17"/>
      <c r="B804" s="17"/>
      <c r="C804" s="17"/>
      <c r="D804" s="17"/>
      <c r="E804" s="17"/>
      <c r="F804" s="17"/>
      <c r="G804" s="72"/>
      <c r="H804" s="72"/>
      <c r="I804" s="72"/>
      <c r="J804" s="72"/>
      <c r="K804" s="72"/>
      <c r="L804" s="72"/>
      <c r="M804" s="72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</row>
    <row r="805" spans="1:32" ht="12.75" x14ac:dyDescent="0.2">
      <c r="A805" s="17"/>
      <c r="B805" s="17"/>
      <c r="C805" s="17"/>
      <c r="D805" s="17"/>
      <c r="E805" s="17"/>
      <c r="F805" s="17"/>
      <c r="G805" s="72"/>
      <c r="H805" s="72"/>
      <c r="I805" s="72"/>
      <c r="J805" s="72"/>
      <c r="K805" s="72"/>
      <c r="L805" s="72"/>
      <c r="M805" s="72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</row>
    <row r="806" spans="1:32" ht="12.75" x14ac:dyDescent="0.2">
      <c r="A806" s="17"/>
      <c r="B806" s="17"/>
      <c r="C806" s="17"/>
      <c r="D806" s="17"/>
      <c r="E806" s="17"/>
      <c r="F806" s="17"/>
      <c r="G806" s="72"/>
      <c r="H806" s="72"/>
      <c r="I806" s="72"/>
      <c r="J806" s="72"/>
      <c r="K806" s="72"/>
      <c r="L806" s="72"/>
      <c r="M806" s="72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</row>
    <row r="807" spans="1:32" ht="12.75" x14ac:dyDescent="0.2">
      <c r="A807" s="17"/>
      <c r="B807" s="17"/>
      <c r="C807" s="17"/>
      <c r="D807" s="17"/>
      <c r="E807" s="17"/>
      <c r="F807" s="17"/>
      <c r="G807" s="72"/>
      <c r="H807" s="72"/>
      <c r="I807" s="72"/>
      <c r="J807" s="72"/>
      <c r="K807" s="72"/>
      <c r="L807" s="72"/>
      <c r="M807" s="72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</row>
    <row r="808" spans="1:32" ht="12.75" x14ac:dyDescent="0.2">
      <c r="A808" s="17"/>
      <c r="B808" s="17"/>
      <c r="C808" s="17"/>
      <c r="D808" s="17"/>
      <c r="E808" s="17"/>
      <c r="F808" s="17"/>
      <c r="G808" s="72"/>
      <c r="H808" s="72"/>
      <c r="I808" s="72"/>
      <c r="J808" s="72"/>
      <c r="K808" s="72"/>
      <c r="L808" s="72"/>
      <c r="M808" s="72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</row>
    <row r="809" spans="1:32" ht="12.75" x14ac:dyDescent="0.2">
      <c r="A809" s="17"/>
      <c r="B809" s="17"/>
      <c r="C809" s="17"/>
      <c r="D809" s="17"/>
      <c r="E809" s="17"/>
      <c r="F809" s="17"/>
      <c r="G809" s="72"/>
      <c r="H809" s="72"/>
      <c r="I809" s="72"/>
      <c r="J809" s="72"/>
      <c r="K809" s="72"/>
      <c r="L809" s="72"/>
      <c r="M809" s="72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</row>
    <row r="810" spans="1:32" ht="12.75" x14ac:dyDescent="0.2">
      <c r="A810" s="17"/>
      <c r="B810" s="17"/>
      <c r="C810" s="17"/>
      <c r="D810" s="17"/>
      <c r="E810" s="17"/>
      <c r="F810" s="17"/>
      <c r="G810" s="72"/>
      <c r="H810" s="72"/>
      <c r="I810" s="72"/>
      <c r="J810" s="72"/>
      <c r="K810" s="72"/>
      <c r="L810" s="72"/>
      <c r="M810" s="72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</row>
    <row r="811" spans="1:32" ht="12.75" x14ac:dyDescent="0.2">
      <c r="A811" s="17"/>
      <c r="B811" s="17"/>
      <c r="C811" s="17"/>
      <c r="D811" s="17"/>
      <c r="E811" s="17"/>
      <c r="F811" s="17"/>
      <c r="G811" s="72"/>
      <c r="H811" s="72"/>
      <c r="I811" s="72"/>
      <c r="J811" s="72"/>
      <c r="K811" s="72"/>
      <c r="L811" s="72"/>
      <c r="M811" s="72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</row>
    <row r="812" spans="1:32" ht="12.75" x14ac:dyDescent="0.2">
      <c r="A812" s="17"/>
      <c r="B812" s="17"/>
      <c r="C812" s="17"/>
      <c r="D812" s="17"/>
      <c r="E812" s="17"/>
      <c r="F812" s="17"/>
      <c r="G812" s="72"/>
      <c r="H812" s="72"/>
      <c r="I812" s="72"/>
      <c r="J812" s="72"/>
      <c r="K812" s="72"/>
      <c r="L812" s="72"/>
      <c r="M812" s="72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</row>
    <row r="813" spans="1:32" ht="12.75" x14ac:dyDescent="0.2">
      <c r="A813" s="17"/>
      <c r="B813" s="17"/>
      <c r="C813" s="17"/>
      <c r="D813" s="17"/>
      <c r="E813" s="17"/>
      <c r="F813" s="17"/>
      <c r="G813" s="72"/>
      <c r="H813" s="72"/>
      <c r="I813" s="72"/>
      <c r="J813" s="72"/>
      <c r="K813" s="72"/>
      <c r="L813" s="72"/>
      <c r="M813" s="72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</row>
    <row r="814" spans="1:32" ht="12.75" x14ac:dyDescent="0.2">
      <c r="A814" s="17"/>
      <c r="B814" s="17"/>
      <c r="C814" s="17"/>
      <c r="D814" s="17"/>
      <c r="E814" s="17"/>
      <c r="F814" s="17"/>
      <c r="G814" s="72"/>
      <c r="H814" s="72"/>
      <c r="I814" s="72"/>
      <c r="J814" s="72"/>
      <c r="K814" s="72"/>
      <c r="L814" s="72"/>
      <c r="M814" s="72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</row>
    <row r="815" spans="1:32" ht="12.75" x14ac:dyDescent="0.2">
      <c r="A815" s="17"/>
      <c r="B815" s="17"/>
      <c r="C815" s="17"/>
      <c r="D815" s="17"/>
      <c r="E815" s="17"/>
      <c r="F815" s="17"/>
      <c r="G815" s="72"/>
      <c r="H815" s="72"/>
      <c r="I815" s="72"/>
      <c r="J815" s="72"/>
      <c r="K815" s="72"/>
      <c r="L815" s="72"/>
      <c r="M815" s="72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</row>
    <row r="816" spans="1:32" ht="12.75" x14ac:dyDescent="0.2">
      <c r="A816" s="17"/>
      <c r="B816" s="17"/>
      <c r="C816" s="17"/>
      <c r="D816" s="17"/>
      <c r="E816" s="17"/>
      <c r="F816" s="17"/>
      <c r="G816" s="72"/>
      <c r="H816" s="72"/>
      <c r="I816" s="72"/>
      <c r="J816" s="72"/>
      <c r="K816" s="72"/>
      <c r="L816" s="72"/>
      <c r="M816" s="72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</row>
    <row r="817" spans="1:32" ht="12.75" x14ac:dyDescent="0.2">
      <c r="A817" s="17"/>
      <c r="B817" s="17"/>
      <c r="C817" s="17"/>
      <c r="D817" s="17"/>
      <c r="E817" s="17"/>
      <c r="F817" s="17"/>
      <c r="G817" s="72"/>
      <c r="H817" s="72"/>
      <c r="I817" s="72"/>
      <c r="J817" s="72"/>
      <c r="K817" s="72"/>
      <c r="L817" s="72"/>
      <c r="M817" s="72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</row>
    <row r="818" spans="1:32" ht="12.75" x14ac:dyDescent="0.2">
      <c r="A818" s="17"/>
      <c r="B818" s="17"/>
      <c r="C818" s="17"/>
      <c r="D818" s="17"/>
      <c r="E818" s="17"/>
      <c r="F818" s="17"/>
      <c r="G818" s="72"/>
      <c r="H818" s="72"/>
      <c r="I818" s="72"/>
      <c r="J818" s="72"/>
      <c r="K818" s="72"/>
      <c r="L818" s="72"/>
      <c r="M818" s="72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</row>
    <row r="819" spans="1:32" ht="12.75" x14ac:dyDescent="0.2">
      <c r="A819" s="17"/>
      <c r="B819" s="17"/>
      <c r="C819" s="17"/>
      <c r="D819" s="17"/>
      <c r="E819" s="17"/>
      <c r="F819" s="17"/>
      <c r="G819" s="72"/>
      <c r="H819" s="72"/>
      <c r="I819" s="72"/>
      <c r="J819" s="72"/>
      <c r="K819" s="72"/>
      <c r="L819" s="72"/>
      <c r="M819" s="72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</row>
    <row r="820" spans="1:32" ht="12.75" x14ac:dyDescent="0.2">
      <c r="A820" s="17"/>
      <c r="B820" s="17"/>
      <c r="C820" s="17"/>
      <c r="D820" s="17"/>
      <c r="E820" s="17"/>
      <c r="F820" s="17"/>
      <c r="G820" s="72"/>
      <c r="H820" s="72"/>
      <c r="I820" s="72"/>
      <c r="J820" s="72"/>
      <c r="K820" s="72"/>
      <c r="L820" s="72"/>
      <c r="M820" s="72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</row>
    <row r="821" spans="1:32" ht="12.75" x14ac:dyDescent="0.2">
      <c r="A821" s="17"/>
      <c r="B821" s="17"/>
      <c r="C821" s="17"/>
      <c r="D821" s="17"/>
      <c r="E821" s="17"/>
      <c r="F821" s="17"/>
      <c r="G821" s="72"/>
      <c r="H821" s="72"/>
      <c r="I821" s="72"/>
      <c r="J821" s="72"/>
      <c r="K821" s="72"/>
      <c r="L821" s="72"/>
      <c r="M821" s="72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</row>
    <row r="822" spans="1:32" ht="12.75" x14ac:dyDescent="0.2">
      <c r="A822" s="17"/>
      <c r="B822" s="17"/>
      <c r="C822" s="17"/>
      <c r="D822" s="17"/>
      <c r="E822" s="17"/>
      <c r="F822" s="17"/>
      <c r="G822" s="72"/>
      <c r="H822" s="72"/>
      <c r="I822" s="72"/>
      <c r="J822" s="72"/>
      <c r="K822" s="72"/>
      <c r="L822" s="72"/>
      <c r="M822" s="72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</row>
    <row r="823" spans="1:32" ht="12.75" x14ac:dyDescent="0.2">
      <c r="A823" s="17"/>
      <c r="B823" s="17"/>
      <c r="C823" s="17"/>
      <c r="D823" s="17"/>
      <c r="E823" s="17"/>
      <c r="F823" s="17"/>
      <c r="G823" s="72"/>
      <c r="H823" s="72"/>
      <c r="I823" s="72"/>
      <c r="J823" s="72"/>
      <c r="K823" s="72"/>
      <c r="L823" s="72"/>
      <c r="M823" s="72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</row>
    <row r="824" spans="1:32" ht="12.75" x14ac:dyDescent="0.2">
      <c r="A824" s="17"/>
      <c r="B824" s="17"/>
      <c r="C824" s="17"/>
      <c r="D824" s="17"/>
      <c r="E824" s="17"/>
      <c r="F824" s="17"/>
      <c r="G824" s="72"/>
      <c r="H824" s="72"/>
      <c r="I824" s="72"/>
      <c r="J824" s="72"/>
      <c r="K824" s="72"/>
      <c r="L824" s="72"/>
      <c r="M824" s="72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</row>
    <row r="825" spans="1:32" ht="12.75" x14ac:dyDescent="0.2">
      <c r="A825" s="17"/>
      <c r="B825" s="17"/>
      <c r="C825" s="17"/>
      <c r="D825" s="17"/>
      <c r="E825" s="17"/>
      <c r="F825" s="17"/>
      <c r="G825" s="72"/>
      <c r="H825" s="72"/>
      <c r="I825" s="72"/>
      <c r="J825" s="72"/>
      <c r="K825" s="72"/>
      <c r="L825" s="72"/>
      <c r="M825" s="72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</row>
    <row r="826" spans="1:32" ht="12.75" x14ac:dyDescent="0.2">
      <c r="A826" s="17"/>
      <c r="B826" s="17"/>
      <c r="C826" s="17"/>
      <c r="D826" s="17"/>
      <c r="E826" s="17"/>
      <c r="F826" s="17"/>
      <c r="G826" s="72"/>
      <c r="H826" s="72"/>
      <c r="I826" s="72"/>
      <c r="J826" s="72"/>
      <c r="K826" s="72"/>
      <c r="L826" s="72"/>
      <c r="M826" s="72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</row>
    <row r="827" spans="1:32" ht="12.75" x14ac:dyDescent="0.2">
      <c r="A827" s="17"/>
      <c r="B827" s="17"/>
      <c r="C827" s="17"/>
      <c r="D827" s="17"/>
      <c r="E827" s="17"/>
      <c r="F827" s="17"/>
      <c r="G827" s="72"/>
      <c r="H827" s="72"/>
      <c r="I827" s="72"/>
      <c r="J827" s="72"/>
      <c r="K827" s="72"/>
      <c r="L827" s="72"/>
      <c r="M827" s="72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</row>
    <row r="828" spans="1:32" ht="12.75" x14ac:dyDescent="0.2">
      <c r="A828" s="17"/>
      <c r="B828" s="17"/>
      <c r="C828" s="17"/>
      <c r="D828" s="17"/>
      <c r="E828" s="17"/>
      <c r="F828" s="17"/>
      <c r="G828" s="72"/>
      <c r="H828" s="72"/>
      <c r="I828" s="72"/>
      <c r="J828" s="72"/>
      <c r="K828" s="72"/>
      <c r="L828" s="72"/>
      <c r="M828" s="72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</row>
    <row r="829" spans="1:32" ht="12.75" x14ac:dyDescent="0.2">
      <c r="A829" s="17"/>
      <c r="B829" s="17"/>
      <c r="C829" s="17"/>
      <c r="D829" s="17"/>
      <c r="E829" s="17"/>
      <c r="F829" s="17"/>
      <c r="G829" s="72"/>
      <c r="H829" s="72"/>
      <c r="I829" s="72"/>
      <c r="J829" s="72"/>
      <c r="K829" s="72"/>
      <c r="L829" s="72"/>
      <c r="M829" s="72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</row>
    <row r="830" spans="1:32" ht="12.75" x14ac:dyDescent="0.2">
      <c r="A830" s="17"/>
      <c r="B830" s="17"/>
      <c r="C830" s="17"/>
      <c r="D830" s="17"/>
      <c r="E830" s="17"/>
      <c r="F830" s="17"/>
      <c r="G830" s="72"/>
      <c r="H830" s="72"/>
      <c r="I830" s="72"/>
      <c r="J830" s="72"/>
      <c r="K830" s="72"/>
      <c r="L830" s="72"/>
      <c r="M830" s="72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</row>
    <row r="831" spans="1:32" ht="12.75" x14ac:dyDescent="0.2">
      <c r="A831" s="17"/>
      <c r="B831" s="17"/>
      <c r="C831" s="17"/>
      <c r="D831" s="17"/>
      <c r="E831" s="17"/>
      <c r="F831" s="17"/>
      <c r="G831" s="72"/>
      <c r="H831" s="72"/>
      <c r="I831" s="72"/>
      <c r="J831" s="72"/>
      <c r="K831" s="72"/>
      <c r="L831" s="72"/>
      <c r="M831" s="72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</row>
    <row r="832" spans="1:32" ht="12.75" x14ac:dyDescent="0.2">
      <c r="A832" s="17"/>
      <c r="B832" s="17"/>
      <c r="C832" s="17"/>
      <c r="D832" s="17"/>
      <c r="E832" s="17"/>
      <c r="F832" s="17"/>
      <c r="G832" s="72"/>
      <c r="H832" s="72"/>
      <c r="I832" s="72"/>
      <c r="J832" s="72"/>
      <c r="K832" s="72"/>
      <c r="L832" s="72"/>
      <c r="M832" s="72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</row>
    <row r="833" spans="1:32" ht="12.75" x14ac:dyDescent="0.2">
      <c r="A833" s="17"/>
      <c r="B833" s="17"/>
      <c r="C833" s="17"/>
      <c r="D833" s="17"/>
      <c r="E833" s="17"/>
      <c r="F833" s="17"/>
      <c r="G833" s="72"/>
      <c r="H833" s="72"/>
      <c r="I833" s="72"/>
      <c r="J833" s="72"/>
      <c r="K833" s="72"/>
      <c r="L833" s="72"/>
      <c r="M833" s="72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</row>
    <row r="834" spans="1:32" ht="12.75" x14ac:dyDescent="0.2">
      <c r="A834" s="17"/>
      <c r="B834" s="17"/>
      <c r="C834" s="17"/>
      <c r="D834" s="17"/>
      <c r="E834" s="17"/>
      <c r="F834" s="17"/>
      <c r="G834" s="72"/>
      <c r="H834" s="72"/>
      <c r="I834" s="72"/>
      <c r="J834" s="72"/>
      <c r="K834" s="72"/>
      <c r="L834" s="72"/>
      <c r="M834" s="72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</row>
    <row r="835" spans="1:32" ht="12.75" x14ac:dyDescent="0.2">
      <c r="A835" s="17"/>
      <c r="B835" s="17"/>
      <c r="C835" s="17"/>
      <c r="D835" s="17"/>
      <c r="E835" s="17"/>
      <c r="F835" s="17"/>
      <c r="G835" s="72"/>
      <c r="H835" s="72"/>
      <c r="I835" s="72"/>
      <c r="J835" s="72"/>
      <c r="K835" s="72"/>
      <c r="L835" s="72"/>
      <c r="M835" s="72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</row>
    <row r="836" spans="1:32" ht="12.75" x14ac:dyDescent="0.2">
      <c r="A836" s="17"/>
      <c r="B836" s="17"/>
      <c r="C836" s="17"/>
      <c r="D836" s="17"/>
      <c r="E836" s="17"/>
      <c r="F836" s="17"/>
      <c r="G836" s="72"/>
      <c r="H836" s="72"/>
      <c r="I836" s="72"/>
      <c r="J836" s="72"/>
      <c r="K836" s="72"/>
      <c r="L836" s="72"/>
      <c r="M836" s="72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</row>
    <row r="837" spans="1:32" ht="12.75" x14ac:dyDescent="0.2">
      <c r="A837" s="17"/>
      <c r="B837" s="17"/>
      <c r="C837" s="17"/>
      <c r="D837" s="17"/>
      <c r="E837" s="17"/>
      <c r="F837" s="17"/>
      <c r="G837" s="72"/>
      <c r="H837" s="72"/>
      <c r="I837" s="72"/>
      <c r="J837" s="72"/>
      <c r="K837" s="72"/>
      <c r="L837" s="72"/>
      <c r="M837" s="72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</row>
    <row r="838" spans="1:32" ht="12.75" x14ac:dyDescent="0.2">
      <c r="A838" s="17"/>
      <c r="B838" s="17"/>
      <c r="C838" s="17"/>
      <c r="D838" s="17"/>
      <c r="E838" s="17"/>
      <c r="F838" s="17"/>
      <c r="G838" s="72"/>
      <c r="H838" s="72"/>
      <c r="I838" s="72"/>
      <c r="J838" s="72"/>
      <c r="K838" s="72"/>
      <c r="L838" s="72"/>
      <c r="M838" s="72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</row>
    <row r="839" spans="1:32" ht="12.75" x14ac:dyDescent="0.2">
      <c r="A839" s="17"/>
      <c r="B839" s="17"/>
      <c r="C839" s="17"/>
      <c r="D839" s="17"/>
      <c r="E839" s="17"/>
      <c r="F839" s="17"/>
      <c r="G839" s="72"/>
      <c r="H839" s="72"/>
      <c r="I839" s="72"/>
      <c r="J839" s="72"/>
      <c r="K839" s="72"/>
      <c r="L839" s="72"/>
      <c r="M839" s="72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</row>
    <row r="840" spans="1:32" ht="12.75" x14ac:dyDescent="0.2">
      <c r="A840" s="17"/>
      <c r="B840" s="17"/>
      <c r="C840" s="17"/>
      <c r="D840" s="17"/>
      <c r="E840" s="17"/>
      <c r="F840" s="17"/>
      <c r="G840" s="72"/>
      <c r="H840" s="72"/>
      <c r="I840" s="72"/>
      <c r="J840" s="72"/>
      <c r="K840" s="72"/>
      <c r="L840" s="72"/>
      <c r="M840" s="72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</row>
    <row r="841" spans="1:32" ht="12.75" x14ac:dyDescent="0.2">
      <c r="A841" s="17"/>
      <c r="B841" s="17"/>
      <c r="C841" s="17"/>
      <c r="D841" s="17"/>
      <c r="E841" s="17"/>
      <c r="F841" s="17"/>
      <c r="G841" s="72"/>
      <c r="H841" s="72"/>
      <c r="I841" s="72"/>
      <c r="J841" s="72"/>
      <c r="K841" s="72"/>
      <c r="L841" s="72"/>
      <c r="M841" s="72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</row>
    <row r="842" spans="1:32" ht="12.75" x14ac:dyDescent="0.2">
      <c r="A842" s="17"/>
      <c r="B842" s="17"/>
      <c r="C842" s="17"/>
      <c r="D842" s="17"/>
      <c r="E842" s="17"/>
      <c r="F842" s="17"/>
      <c r="G842" s="72"/>
      <c r="H842" s="72"/>
      <c r="I842" s="72"/>
      <c r="J842" s="72"/>
      <c r="K842" s="72"/>
      <c r="L842" s="72"/>
      <c r="M842" s="72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</row>
    <row r="843" spans="1:32" ht="12.75" x14ac:dyDescent="0.2">
      <c r="A843" s="17"/>
      <c r="B843" s="17"/>
      <c r="C843" s="17"/>
      <c r="D843" s="17"/>
      <c r="E843" s="17"/>
      <c r="F843" s="17"/>
      <c r="G843" s="72"/>
      <c r="H843" s="72"/>
      <c r="I843" s="72"/>
      <c r="J843" s="72"/>
      <c r="K843" s="72"/>
      <c r="L843" s="72"/>
      <c r="M843" s="72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</row>
    <row r="844" spans="1:32" ht="12.75" x14ac:dyDescent="0.2">
      <c r="A844" s="17"/>
      <c r="B844" s="17"/>
      <c r="C844" s="17"/>
      <c r="D844" s="17"/>
      <c r="E844" s="17"/>
      <c r="F844" s="17"/>
      <c r="G844" s="72"/>
      <c r="H844" s="72"/>
      <c r="I844" s="72"/>
      <c r="J844" s="72"/>
      <c r="K844" s="72"/>
      <c r="L844" s="72"/>
      <c r="M844" s="72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</row>
    <row r="845" spans="1:32" ht="12.75" x14ac:dyDescent="0.2">
      <c r="A845" s="17"/>
      <c r="B845" s="17"/>
      <c r="C845" s="17"/>
      <c r="D845" s="17"/>
      <c r="E845" s="17"/>
      <c r="F845" s="17"/>
      <c r="G845" s="72"/>
      <c r="H845" s="72"/>
      <c r="I845" s="72"/>
      <c r="J845" s="72"/>
      <c r="K845" s="72"/>
      <c r="L845" s="72"/>
      <c r="M845" s="72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</row>
    <row r="846" spans="1:32" ht="12.75" x14ac:dyDescent="0.2">
      <c r="A846" s="17"/>
      <c r="B846" s="17"/>
      <c r="C846" s="17"/>
      <c r="D846" s="17"/>
      <c r="E846" s="17"/>
      <c r="F846" s="17"/>
      <c r="G846" s="72"/>
      <c r="H846" s="72"/>
      <c r="I846" s="72"/>
      <c r="J846" s="72"/>
      <c r="K846" s="72"/>
      <c r="L846" s="72"/>
      <c r="M846" s="72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</row>
    <row r="847" spans="1:32" ht="12.75" x14ac:dyDescent="0.2">
      <c r="A847" s="17"/>
      <c r="B847" s="17"/>
      <c r="C847" s="17"/>
      <c r="D847" s="17"/>
      <c r="E847" s="17"/>
      <c r="F847" s="17"/>
      <c r="G847" s="72"/>
      <c r="H847" s="72"/>
      <c r="I847" s="72"/>
      <c r="J847" s="72"/>
      <c r="K847" s="72"/>
      <c r="L847" s="72"/>
      <c r="M847" s="72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</row>
    <row r="848" spans="1:32" ht="12.75" x14ac:dyDescent="0.2">
      <c r="A848" s="17"/>
      <c r="B848" s="17"/>
      <c r="C848" s="17"/>
      <c r="D848" s="17"/>
      <c r="E848" s="17"/>
      <c r="F848" s="17"/>
      <c r="G848" s="72"/>
      <c r="H848" s="72"/>
      <c r="I848" s="72"/>
      <c r="J848" s="72"/>
      <c r="K848" s="72"/>
      <c r="L848" s="72"/>
      <c r="M848" s="72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</row>
    <row r="849" spans="1:32" ht="12.75" x14ac:dyDescent="0.2">
      <c r="A849" s="17"/>
      <c r="B849" s="17"/>
      <c r="C849" s="17"/>
      <c r="D849" s="17"/>
      <c r="E849" s="17"/>
      <c r="F849" s="17"/>
      <c r="G849" s="72"/>
      <c r="H849" s="72"/>
      <c r="I849" s="72"/>
      <c r="J849" s="72"/>
      <c r="K849" s="72"/>
      <c r="L849" s="72"/>
      <c r="M849" s="72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</row>
    <row r="850" spans="1:32" ht="12.75" x14ac:dyDescent="0.2">
      <c r="A850" s="17"/>
      <c r="B850" s="17"/>
      <c r="C850" s="17"/>
      <c r="D850" s="17"/>
      <c r="E850" s="17"/>
      <c r="F850" s="17"/>
      <c r="G850" s="72"/>
      <c r="H850" s="72"/>
      <c r="I850" s="72"/>
      <c r="J850" s="72"/>
      <c r="K850" s="72"/>
      <c r="L850" s="72"/>
      <c r="M850" s="72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</row>
    <row r="851" spans="1:32" ht="12.75" x14ac:dyDescent="0.2">
      <c r="A851" s="17"/>
      <c r="B851" s="17"/>
      <c r="C851" s="17"/>
      <c r="D851" s="17"/>
      <c r="E851" s="17"/>
      <c r="F851" s="17"/>
      <c r="G851" s="72"/>
      <c r="H851" s="72"/>
      <c r="I851" s="72"/>
      <c r="J851" s="72"/>
      <c r="K851" s="72"/>
      <c r="L851" s="72"/>
      <c r="M851" s="72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</row>
    <row r="852" spans="1:32" ht="12.75" x14ac:dyDescent="0.2">
      <c r="A852" s="17"/>
      <c r="B852" s="17"/>
      <c r="C852" s="17"/>
      <c r="D852" s="17"/>
      <c r="E852" s="17"/>
      <c r="F852" s="17"/>
      <c r="G852" s="72"/>
      <c r="H852" s="72"/>
      <c r="I852" s="72"/>
      <c r="J852" s="72"/>
      <c r="K852" s="72"/>
      <c r="L852" s="72"/>
      <c r="M852" s="72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</row>
    <row r="853" spans="1:32" ht="12.75" x14ac:dyDescent="0.2">
      <c r="A853" s="17"/>
      <c r="B853" s="17"/>
      <c r="C853" s="17"/>
      <c r="D853" s="17"/>
      <c r="E853" s="17"/>
      <c r="F853" s="17"/>
      <c r="G853" s="72"/>
      <c r="H853" s="72"/>
      <c r="I853" s="72"/>
      <c r="J853" s="72"/>
      <c r="K853" s="72"/>
      <c r="L853" s="72"/>
      <c r="M853" s="72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</row>
    <row r="854" spans="1:32" ht="12.75" x14ac:dyDescent="0.2">
      <c r="A854" s="17"/>
      <c r="B854" s="17"/>
      <c r="C854" s="17"/>
      <c r="D854" s="17"/>
      <c r="E854" s="17"/>
      <c r="F854" s="17"/>
      <c r="G854" s="72"/>
      <c r="H854" s="72"/>
      <c r="I854" s="72"/>
      <c r="J854" s="72"/>
      <c r="K854" s="72"/>
      <c r="L854" s="72"/>
      <c r="M854" s="72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</row>
    <row r="855" spans="1:32" ht="12.75" x14ac:dyDescent="0.2">
      <c r="A855" s="17"/>
      <c r="B855" s="17"/>
      <c r="C855" s="17"/>
      <c r="D855" s="17"/>
      <c r="E855" s="17"/>
      <c r="F855" s="17"/>
      <c r="G855" s="72"/>
      <c r="H855" s="72"/>
      <c r="I855" s="72"/>
      <c r="J855" s="72"/>
      <c r="K855" s="72"/>
      <c r="L855" s="72"/>
      <c r="M855" s="72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</row>
    <row r="856" spans="1:32" ht="12.75" x14ac:dyDescent="0.2">
      <c r="A856" s="17"/>
      <c r="B856" s="17"/>
      <c r="C856" s="17"/>
      <c r="D856" s="17"/>
      <c r="E856" s="17"/>
      <c r="F856" s="17"/>
      <c r="G856" s="72"/>
      <c r="H856" s="72"/>
      <c r="I856" s="72"/>
      <c r="J856" s="72"/>
      <c r="K856" s="72"/>
      <c r="L856" s="72"/>
      <c r="M856" s="72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</row>
    <row r="857" spans="1:32" ht="12.75" x14ac:dyDescent="0.2">
      <c r="A857" s="17"/>
      <c r="B857" s="17"/>
      <c r="C857" s="17"/>
      <c r="D857" s="17"/>
      <c r="E857" s="17"/>
      <c r="F857" s="17"/>
      <c r="G857" s="72"/>
      <c r="H857" s="72"/>
      <c r="I857" s="72"/>
      <c r="J857" s="72"/>
      <c r="K857" s="72"/>
      <c r="L857" s="72"/>
      <c r="M857" s="72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</row>
    <row r="858" spans="1:32" ht="12.75" x14ac:dyDescent="0.2">
      <c r="A858" s="17"/>
      <c r="B858" s="17"/>
      <c r="C858" s="17"/>
      <c r="D858" s="17"/>
      <c r="E858" s="17"/>
      <c r="F858" s="17"/>
      <c r="G858" s="72"/>
      <c r="H858" s="72"/>
      <c r="I858" s="72"/>
      <c r="J858" s="72"/>
      <c r="K858" s="72"/>
      <c r="L858" s="72"/>
      <c r="M858" s="72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</row>
    <row r="859" spans="1:32" ht="12.75" x14ac:dyDescent="0.2">
      <c r="A859" s="17"/>
      <c r="B859" s="17"/>
      <c r="C859" s="17"/>
      <c r="D859" s="17"/>
      <c r="E859" s="17"/>
      <c r="F859" s="17"/>
      <c r="G859" s="72"/>
      <c r="H859" s="72"/>
      <c r="I859" s="72"/>
      <c r="J859" s="72"/>
      <c r="K859" s="72"/>
      <c r="L859" s="72"/>
      <c r="M859" s="72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</row>
    <row r="860" spans="1:32" ht="12.75" x14ac:dyDescent="0.2">
      <c r="A860" s="17"/>
      <c r="B860" s="17"/>
      <c r="C860" s="17"/>
      <c r="D860" s="17"/>
      <c r="E860" s="17"/>
      <c r="F860" s="17"/>
      <c r="G860" s="72"/>
      <c r="H860" s="72"/>
      <c r="I860" s="72"/>
      <c r="J860" s="72"/>
      <c r="K860" s="72"/>
      <c r="L860" s="72"/>
      <c r="M860" s="72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</row>
    <row r="861" spans="1:32" ht="12.75" x14ac:dyDescent="0.2">
      <c r="A861" s="17"/>
      <c r="B861" s="17"/>
      <c r="C861" s="17"/>
      <c r="D861" s="17"/>
      <c r="E861" s="17"/>
      <c r="F861" s="17"/>
      <c r="G861" s="72"/>
      <c r="H861" s="72"/>
      <c r="I861" s="72"/>
      <c r="J861" s="72"/>
      <c r="K861" s="72"/>
      <c r="L861" s="72"/>
      <c r="M861" s="72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</row>
    <row r="862" spans="1:32" ht="12.75" x14ac:dyDescent="0.2">
      <c r="A862" s="17"/>
      <c r="B862" s="17"/>
      <c r="C862" s="17"/>
      <c r="D862" s="17"/>
      <c r="E862" s="17"/>
      <c r="F862" s="17"/>
      <c r="G862" s="72"/>
      <c r="H862" s="72"/>
      <c r="I862" s="72"/>
      <c r="J862" s="72"/>
      <c r="K862" s="72"/>
      <c r="L862" s="72"/>
      <c r="M862" s="72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</row>
    <row r="863" spans="1:32" ht="12.75" x14ac:dyDescent="0.2">
      <c r="A863" s="17"/>
      <c r="B863" s="17"/>
      <c r="C863" s="17"/>
      <c r="D863" s="17"/>
      <c r="E863" s="17"/>
      <c r="F863" s="17"/>
      <c r="G863" s="72"/>
      <c r="H863" s="72"/>
      <c r="I863" s="72"/>
      <c r="J863" s="72"/>
      <c r="K863" s="72"/>
      <c r="L863" s="72"/>
      <c r="M863" s="72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</row>
    <row r="864" spans="1:32" ht="12.75" x14ac:dyDescent="0.2">
      <c r="A864" s="17"/>
      <c r="B864" s="17"/>
      <c r="C864" s="17"/>
      <c r="D864" s="17"/>
      <c r="E864" s="17"/>
      <c r="F864" s="17"/>
      <c r="G864" s="72"/>
      <c r="H864" s="72"/>
      <c r="I864" s="72"/>
      <c r="J864" s="72"/>
      <c r="K864" s="72"/>
      <c r="L864" s="72"/>
      <c r="M864" s="72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</row>
    <row r="865" spans="1:32" ht="12.75" x14ac:dyDescent="0.2">
      <c r="A865" s="17"/>
      <c r="B865" s="17"/>
      <c r="C865" s="17"/>
      <c r="D865" s="17"/>
      <c r="E865" s="17"/>
      <c r="F865" s="17"/>
      <c r="G865" s="72"/>
      <c r="H865" s="72"/>
      <c r="I865" s="72"/>
      <c r="J865" s="72"/>
      <c r="K865" s="72"/>
      <c r="L865" s="72"/>
      <c r="M865" s="72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</row>
    <row r="866" spans="1:32" ht="12.75" x14ac:dyDescent="0.2">
      <c r="A866" s="17"/>
      <c r="B866" s="17"/>
      <c r="C866" s="17"/>
      <c r="D866" s="17"/>
      <c r="E866" s="17"/>
      <c r="F866" s="17"/>
      <c r="G866" s="72"/>
      <c r="H866" s="72"/>
      <c r="I866" s="72"/>
      <c r="J866" s="72"/>
      <c r="K866" s="72"/>
      <c r="L866" s="72"/>
      <c r="M866" s="72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</row>
    <row r="867" spans="1:32" ht="12.75" x14ac:dyDescent="0.2">
      <c r="A867" s="17"/>
      <c r="B867" s="17"/>
      <c r="C867" s="17"/>
      <c r="D867" s="17"/>
      <c r="E867" s="17"/>
      <c r="F867" s="17"/>
      <c r="G867" s="72"/>
      <c r="H867" s="72"/>
      <c r="I867" s="72"/>
      <c r="J867" s="72"/>
      <c r="K867" s="72"/>
      <c r="L867" s="72"/>
      <c r="M867" s="72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</row>
    <row r="868" spans="1:32" ht="12.75" x14ac:dyDescent="0.2">
      <c r="A868" s="17"/>
      <c r="B868" s="17"/>
      <c r="C868" s="17"/>
      <c r="D868" s="17"/>
      <c r="E868" s="17"/>
      <c r="F868" s="17"/>
      <c r="G868" s="72"/>
      <c r="H868" s="72"/>
      <c r="I868" s="72"/>
      <c r="J868" s="72"/>
      <c r="K868" s="72"/>
      <c r="L868" s="72"/>
      <c r="M868" s="72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</row>
    <row r="869" spans="1:32" ht="12.75" x14ac:dyDescent="0.2">
      <c r="A869" s="17"/>
      <c r="B869" s="17"/>
      <c r="C869" s="17"/>
      <c r="D869" s="17"/>
      <c r="E869" s="17"/>
      <c r="F869" s="17"/>
      <c r="G869" s="72"/>
      <c r="H869" s="72"/>
      <c r="I869" s="72"/>
      <c r="J869" s="72"/>
      <c r="K869" s="72"/>
      <c r="L869" s="72"/>
      <c r="M869" s="72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</row>
    <row r="870" spans="1:32" ht="12.75" x14ac:dyDescent="0.2">
      <c r="A870" s="17"/>
      <c r="B870" s="17"/>
      <c r="C870" s="17"/>
      <c r="D870" s="17"/>
      <c r="E870" s="17"/>
      <c r="F870" s="17"/>
      <c r="G870" s="72"/>
      <c r="H870" s="72"/>
      <c r="I870" s="72"/>
      <c r="J870" s="72"/>
      <c r="K870" s="72"/>
      <c r="L870" s="72"/>
      <c r="M870" s="72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</row>
    <row r="871" spans="1:32" ht="12.75" x14ac:dyDescent="0.2">
      <c r="A871" s="17"/>
      <c r="B871" s="17"/>
      <c r="C871" s="17"/>
      <c r="D871" s="17"/>
      <c r="E871" s="17"/>
      <c r="F871" s="17"/>
      <c r="G871" s="72"/>
      <c r="H871" s="72"/>
      <c r="I871" s="72"/>
      <c r="J871" s="72"/>
      <c r="K871" s="72"/>
      <c r="L871" s="72"/>
      <c r="M871" s="72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</row>
    <row r="872" spans="1:32" ht="12.75" x14ac:dyDescent="0.2">
      <c r="A872" s="17"/>
      <c r="B872" s="17"/>
      <c r="C872" s="17"/>
      <c r="D872" s="17"/>
      <c r="E872" s="17"/>
      <c r="F872" s="17"/>
      <c r="G872" s="72"/>
      <c r="H872" s="72"/>
      <c r="I872" s="72"/>
      <c r="J872" s="72"/>
      <c r="K872" s="72"/>
      <c r="L872" s="72"/>
      <c r="M872" s="72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</row>
    <row r="873" spans="1:32" ht="12.75" x14ac:dyDescent="0.2">
      <c r="A873" s="17"/>
      <c r="B873" s="17"/>
      <c r="C873" s="17"/>
      <c r="D873" s="17"/>
      <c r="E873" s="17"/>
      <c r="F873" s="17"/>
      <c r="G873" s="72"/>
      <c r="H873" s="72"/>
      <c r="I873" s="72"/>
      <c r="J873" s="72"/>
      <c r="K873" s="72"/>
      <c r="L873" s="72"/>
      <c r="M873" s="72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</row>
    <row r="874" spans="1:32" ht="12.75" x14ac:dyDescent="0.2">
      <c r="A874" s="17"/>
      <c r="B874" s="17"/>
      <c r="C874" s="17"/>
      <c r="D874" s="17"/>
      <c r="E874" s="17"/>
      <c r="F874" s="17"/>
      <c r="G874" s="72"/>
      <c r="H874" s="72"/>
      <c r="I874" s="72"/>
      <c r="J874" s="72"/>
      <c r="K874" s="72"/>
      <c r="L874" s="72"/>
      <c r="M874" s="72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</row>
    <row r="875" spans="1:32" ht="12.75" x14ac:dyDescent="0.2">
      <c r="A875" s="17"/>
      <c r="B875" s="17"/>
      <c r="C875" s="17"/>
      <c r="D875" s="17"/>
      <c r="E875" s="17"/>
      <c r="F875" s="17"/>
      <c r="G875" s="72"/>
      <c r="H875" s="72"/>
      <c r="I875" s="72"/>
      <c r="J875" s="72"/>
      <c r="K875" s="72"/>
      <c r="L875" s="72"/>
      <c r="M875" s="72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</row>
    <row r="876" spans="1:32" ht="12.75" x14ac:dyDescent="0.2">
      <c r="A876" s="17"/>
      <c r="B876" s="17"/>
      <c r="C876" s="17"/>
      <c r="D876" s="17"/>
      <c r="E876" s="17"/>
      <c r="F876" s="17"/>
      <c r="G876" s="72"/>
      <c r="H876" s="72"/>
      <c r="I876" s="72"/>
      <c r="J876" s="72"/>
      <c r="K876" s="72"/>
      <c r="L876" s="72"/>
      <c r="M876" s="72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</row>
    <row r="877" spans="1:32" ht="12.75" x14ac:dyDescent="0.2">
      <c r="A877" s="17"/>
      <c r="B877" s="17"/>
      <c r="C877" s="17"/>
      <c r="D877" s="17"/>
      <c r="E877" s="17"/>
      <c r="F877" s="17"/>
      <c r="G877" s="72"/>
      <c r="H877" s="72"/>
      <c r="I877" s="72"/>
      <c r="J877" s="72"/>
      <c r="K877" s="72"/>
      <c r="L877" s="72"/>
      <c r="M877" s="72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</row>
    <row r="878" spans="1:32" ht="12.75" x14ac:dyDescent="0.2">
      <c r="A878" s="17"/>
      <c r="B878" s="17"/>
      <c r="C878" s="17"/>
      <c r="D878" s="17"/>
      <c r="E878" s="17"/>
      <c r="F878" s="17"/>
      <c r="G878" s="72"/>
      <c r="H878" s="72"/>
      <c r="I878" s="72"/>
      <c r="J878" s="72"/>
      <c r="K878" s="72"/>
      <c r="L878" s="72"/>
      <c r="M878" s="72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</row>
    <row r="879" spans="1:32" ht="12.75" x14ac:dyDescent="0.2">
      <c r="A879" s="17"/>
      <c r="B879" s="17"/>
      <c r="C879" s="17"/>
      <c r="D879" s="17"/>
      <c r="E879" s="17"/>
      <c r="F879" s="17"/>
      <c r="G879" s="72"/>
      <c r="H879" s="72"/>
      <c r="I879" s="72"/>
      <c r="J879" s="72"/>
      <c r="K879" s="72"/>
      <c r="L879" s="72"/>
      <c r="M879" s="72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</row>
    <row r="880" spans="1:32" ht="12.75" x14ac:dyDescent="0.2">
      <c r="A880" s="17"/>
      <c r="B880" s="17"/>
      <c r="C880" s="17"/>
      <c r="D880" s="17"/>
      <c r="E880" s="17"/>
      <c r="F880" s="17"/>
      <c r="G880" s="72"/>
      <c r="H880" s="72"/>
      <c r="I880" s="72"/>
      <c r="J880" s="72"/>
      <c r="K880" s="72"/>
      <c r="L880" s="72"/>
      <c r="M880" s="72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</row>
    <row r="881" spans="1:32" ht="12.75" x14ac:dyDescent="0.2">
      <c r="A881" s="17"/>
      <c r="B881" s="17"/>
      <c r="C881" s="17"/>
      <c r="D881" s="17"/>
      <c r="E881" s="17"/>
      <c r="F881" s="17"/>
      <c r="G881" s="72"/>
      <c r="H881" s="72"/>
      <c r="I881" s="72"/>
      <c r="J881" s="72"/>
      <c r="K881" s="72"/>
      <c r="L881" s="72"/>
      <c r="M881" s="72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</row>
    <row r="882" spans="1:32" ht="12.75" x14ac:dyDescent="0.2">
      <c r="A882" s="17"/>
      <c r="B882" s="17"/>
      <c r="C882" s="17"/>
      <c r="D882" s="17"/>
      <c r="E882" s="17"/>
      <c r="F882" s="17"/>
      <c r="G882" s="72"/>
      <c r="H882" s="72"/>
      <c r="I882" s="72"/>
      <c r="J882" s="72"/>
      <c r="K882" s="72"/>
      <c r="L882" s="72"/>
      <c r="M882" s="72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</row>
    <row r="883" spans="1:32" ht="12.75" x14ac:dyDescent="0.2">
      <c r="A883" s="17"/>
      <c r="B883" s="17"/>
      <c r="C883" s="17"/>
      <c r="D883" s="17"/>
      <c r="E883" s="17"/>
      <c r="F883" s="17"/>
      <c r="G883" s="72"/>
      <c r="H883" s="72"/>
      <c r="I883" s="72"/>
      <c r="J883" s="72"/>
      <c r="K883" s="72"/>
      <c r="L883" s="72"/>
      <c r="M883" s="72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</row>
    <row r="884" spans="1:32" ht="12.75" x14ac:dyDescent="0.2">
      <c r="A884" s="17"/>
      <c r="B884" s="17"/>
      <c r="C884" s="17"/>
      <c r="D884" s="17"/>
      <c r="E884" s="17"/>
      <c r="F884" s="17"/>
      <c r="G884" s="72"/>
      <c r="H884" s="72"/>
      <c r="I884" s="72"/>
      <c r="J884" s="72"/>
      <c r="K884" s="72"/>
      <c r="L884" s="72"/>
      <c r="M884" s="72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</row>
    <row r="885" spans="1:32" ht="12.75" x14ac:dyDescent="0.2">
      <c r="A885" s="17"/>
      <c r="B885" s="17"/>
      <c r="C885" s="17"/>
      <c r="D885" s="17"/>
      <c r="E885" s="17"/>
      <c r="F885" s="17"/>
      <c r="G885" s="72"/>
      <c r="H885" s="72"/>
      <c r="I885" s="72"/>
      <c r="J885" s="72"/>
      <c r="K885" s="72"/>
      <c r="L885" s="72"/>
      <c r="M885" s="72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</row>
    <row r="886" spans="1:32" ht="12.75" x14ac:dyDescent="0.2">
      <c r="A886" s="17"/>
      <c r="B886" s="17"/>
      <c r="C886" s="17"/>
      <c r="D886" s="17"/>
      <c r="E886" s="17"/>
      <c r="F886" s="17"/>
      <c r="G886" s="72"/>
      <c r="H886" s="72"/>
      <c r="I886" s="72"/>
      <c r="J886" s="72"/>
      <c r="K886" s="72"/>
      <c r="L886" s="72"/>
      <c r="M886" s="72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</row>
    <row r="887" spans="1:32" ht="12.75" x14ac:dyDescent="0.2">
      <c r="A887" s="17"/>
      <c r="B887" s="17"/>
      <c r="C887" s="17"/>
      <c r="D887" s="17"/>
      <c r="E887" s="17"/>
      <c r="F887" s="17"/>
      <c r="G887" s="72"/>
      <c r="H887" s="72"/>
      <c r="I887" s="72"/>
      <c r="J887" s="72"/>
      <c r="K887" s="72"/>
      <c r="L887" s="72"/>
      <c r="M887" s="72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</row>
    <row r="888" spans="1:32" ht="12.75" x14ac:dyDescent="0.2">
      <c r="A888" s="17"/>
      <c r="B888" s="17"/>
      <c r="C888" s="17"/>
      <c r="D888" s="17"/>
      <c r="E888" s="17"/>
      <c r="F888" s="17"/>
      <c r="G888" s="72"/>
      <c r="H888" s="72"/>
      <c r="I888" s="72"/>
      <c r="J888" s="72"/>
      <c r="K888" s="72"/>
      <c r="L888" s="72"/>
      <c r="M888" s="72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</row>
    <row r="889" spans="1:32" ht="12.75" x14ac:dyDescent="0.2">
      <c r="A889" s="17"/>
      <c r="B889" s="17"/>
      <c r="C889" s="17"/>
      <c r="D889" s="17"/>
      <c r="E889" s="17"/>
      <c r="F889" s="17"/>
      <c r="G889" s="72"/>
      <c r="H889" s="72"/>
      <c r="I889" s="72"/>
      <c r="J889" s="72"/>
      <c r="K889" s="72"/>
      <c r="L889" s="72"/>
      <c r="M889" s="72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</row>
    <row r="890" spans="1:32" ht="12.75" x14ac:dyDescent="0.2">
      <c r="A890" s="17"/>
      <c r="B890" s="17"/>
      <c r="C890" s="17"/>
      <c r="D890" s="17"/>
      <c r="E890" s="17"/>
      <c r="F890" s="17"/>
      <c r="G890" s="72"/>
      <c r="H890" s="72"/>
      <c r="I890" s="72"/>
      <c r="J890" s="72"/>
      <c r="K890" s="72"/>
      <c r="L890" s="72"/>
      <c r="M890" s="72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</row>
    <row r="891" spans="1:32" ht="12.75" x14ac:dyDescent="0.2">
      <c r="A891" s="17"/>
      <c r="B891" s="17"/>
      <c r="C891" s="17"/>
      <c r="D891" s="17"/>
      <c r="E891" s="17"/>
      <c r="F891" s="17"/>
      <c r="G891" s="72"/>
      <c r="H891" s="72"/>
      <c r="I891" s="72"/>
      <c r="J891" s="72"/>
      <c r="K891" s="72"/>
      <c r="L891" s="72"/>
      <c r="M891" s="72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</row>
    <row r="892" spans="1:32" ht="12.75" x14ac:dyDescent="0.2">
      <c r="A892" s="17"/>
      <c r="B892" s="17"/>
      <c r="C892" s="17"/>
      <c r="D892" s="17"/>
      <c r="E892" s="17"/>
      <c r="F892" s="17"/>
      <c r="G892" s="72"/>
      <c r="H892" s="72"/>
      <c r="I892" s="72"/>
      <c r="J892" s="72"/>
      <c r="K892" s="72"/>
      <c r="L892" s="72"/>
      <c r="M892" s="72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</row>
    <row r="893" spans="1:32" ht="12.75" x14ac:dyDescent="0.2">
      <c r="A893" s="17"/>
      <c r="B893" s="17"/>
      <c r="C893" s="17"/>
      <c r="D893" s="17"/>
      <c r="E893" s="17"/>
      <c r="F893" s="17"/>
      <c r="G893" s="72"/>
      <c r="H893" s="72"/>
      <c r="I893" s="72"/>
      <c r="J893" s="72"/>
      <c r="K893" s="72"/>
      <c r="L893" s="72"/>
      <c r="M893" s="72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</row>
    <row r="894" spans="1:32" ht="12.75" x14ac:dyDescent="0.2">
      <c r="A894" s="17"/>
      <c r="B894" s="17"/>
      <c r="C894" s="17"/>
      <c r="D894" s="17"/>
      <c r="E894" s="17"/>
      <c r="F894" s="17"/>
      <c r="G894" s="72"/>
      <c r="H894" s="72"/>
      <c r="I894" s="72"/>
      <c r="J894" s="72"/>
      <c r="K894" s="72"/>
      <c r="L894" s="72"/>
      <c r="M894" s="72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</row>
    <row r="895" spans="1:32" ht="12.75" x14ac:dyDescent="0.2">
      <c r="A895" s="17"/>
      <c r="B895" s="17"/>
      <c r="C895" s="17"/>
      <c r="D895" s="17"/>
      <c r="E895" s="17"/>
      <c r="F895" s="17"/>
      <c r="G895" s="72"/>
      <c r="H895" s="72"/>
      <c r="I895" s="72"/>
      <c r="J895" s="72"/>
      <c r="K895" s="72"/>
      <c r="L895" s="72"/>
      <c r="M895" s="72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</row>
    <row r="896" spans="1:32" ht="12.75" x14ac:dyDescent="0.2">
      <c r="A896" s="17"/>
      <c r="B896" s="17"/>
      <c r="C896" s="17"/>
      <c r="D896" s="17"/>
      <c r="E896" s="17"/>
      <c r="F896" s="17"/>
      <c r="G896" s="72"/>
      <c r="H896" s="72"/>
      <c r="I896" s="72"/>
      <c r="J896" s="72"/>
      <c r="K896" s="72"/>
      <c r="L896" s="72"/>
      <c r="M896" s="72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</row>
    <row r="897" spans="1:32" ht="12.75" x14ac:dyDescent="0.2">
      <c r="A897" s="17"/>
      <c r="B897" s="17"/>
      <c r="C897" s="17"/>
      <c r="D897" s="17"/>
      <c r="E897" s="17"/>
      <c r="F897" s="17"/>
      <c r="G897" s="72"/>
      <c r="H897" s="72"/>
      <c r="I897" s="72"/>
      <c r="J897" s="72"/>
      <c r="K897" s="72"/>
      <c r="L897" s="72"/>
      <c r="M897" s="72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</row>
    <row r="898" spans="1:32" ht="12.75" x14ac:dyDescent="0.2">
      <c r="A898" s="17"/>
      <c r="B898" s="17"/>
      <c r="C898" s="17"/>
      <c r="D898" s="17"/>
      <c r="E898" s="17"/>
      <c r="F898" s="17"/>
      <c r="G898" s="72"/>
      <c r="H898" s="72"/>
      <c r="I898" s="72"/>
      <c r="J898" s="72"/>
      <c r="K898" s="72"/>
      <c r="L898" s="72"/>
      <c r="M898" s="72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</row>
    <row r="899" spans="1:32" ht="12.75" x14ac:dyDescent="0.2">
      <c r="A899" s="17"/>
      <c r="B899" s="17"/>
      <c r="C899" s="17"/>
      <c r="D899" s="17"/>
      <c r="E899" s="17"/>
      <c r="F899" s="17"/>
      <c r="G899" s="72"/>
      <c r="H899" s="72"/>
      <c r="I899" s="72"/>
      <c r="J899" s="72"/>
      <c r="K899" s="72"/>
      <c r="L899" s="72"/>
      <c r="M899" s="72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</row>
    <row r="900" spans="1:32" ht="12.75" x14ac:dyDescent="0.2">
      <c r="A900" s="17"/>
      <c r="B900" s="17"/>
      <c r="C900" s="17"/>
      <c r="D900" s="17"/>
      <c r="E900" s="17"/>
      <c r="F900" s="17"/>
      <c r="G900" s="72"/>
      <c r="H900" s="72"/>
      <c r="I900" s="72"/>
      <c r="J900" s="72"/>
      <c r="K900" s="72"/>
      <c r="L900" s="72"/>
      <c r="M900" s="72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</row>
    <row r="901" spans="1:32" ht="12.75" x14ac:dyDescent="0.2">
      <c r="A901" s="17"/>
      <c r="B901" s="17"/>
      <c r="C901" s="17"/>
      <c r="D901" s="17"/>
      <c r="E901" s="17"/>
      <c r="F901" s="17"/>
      <c r="G901" s="72"/>
      <c r="H901" s="72"/>
      <c r="I901" s="72"/>
      <c r="J901" s="72"/>
      <c r="K901" s="72"/>
      <c r="L901" s="72"/>
      <c r="M901" s="72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</row>
    <row r="902" spans="1:32" ht="12.75" x14ac:dyDescent="0.2">
      <c r="A902" s="17"/>
      <c r="B902" s="17"/>
      <c r="C902" s="17"/>
      <c r="D902" s="17"/>
      <c r="E902" s="17"/>
      <c r="F902" s="17"/>
      <c r="G902" s="72"/>
      <c r="H902" s="72"/>
      <c r="I902" s="72"/>
      <c r="J902" s="72"/>
      <c r="K902" s="72"/>
      <c r="L902" s="72"/>
      <c r="M902" s="72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</row>
    <row r="903" spans="1:32" ht="12.75" x14ac:dyDescent="0.2">
      <c r="A903" s="17"/>
      <c r="B903" s="17"/>
      <c r="C903" s="17"/>
      <c r="D903" s="17"/>
      <c r="E903" s="17"/>
      <c r="F903" s="17"/>
      <c r="G903" s="72"/>
      <c r="H903" s="72"/>
      <c r="I903" s="72"/>
      <c r="J903" s="72"/>
      <c r="K903" s="72"/>
      <c r="L903" s="72"/>
      <c r="M903" s="72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</row>
    <row r="904" spans="1:32" ht="12.75" x14ac:dyDescent="0.2">
      <c r="A904" s="17"/>
      <c r="B904" s="17"/>
      <c r="C904" s="17"/>
      <c r="D904" s="17"/>
      <c r="E904" s="17"/>
      <c r="F904" s="17"/>
      <c r="G904" s="72"/>
      <c r="H904" s="72"/>
      <c r="I904" s="72"/>
      <c r="J904" s="72"/>
      <c r="K904" s="72"/>
      <c r="L904" s="72"/>
      <c r="M904" s="72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</row>
    <row r="905" spans="1:32" ht="12.75" x14ac:dyDescent="0.2">
      <c r="A905" s="17"/>
      <c r="B905" s="17"/>
      <c r="C905" s="17"/>
      <c r="D905" s="17"/>
      <c r="E905" s="17"/>
      <c r="F905" s="17"/>
      <c r="G905" s="72"/>
      <c r="H905" s="72"/>
      <c r="I905" s="72"/>
      <c r="J905" s="72"/>
      <c r="K905" s="72"/>
      <c r="L905" s="72"/>
      <c r="M905" s="72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</row>
    <row r="906" spans="1:32" ht="12.75" x14ac:dyDescent="0.2">
      <c r="A906" s="17"/>
      <c r="B906" s="17"/>
      <c r="C906" s="17"/>
      <c r="D906" s="17"/>
      <c r="E906" s="17"/>
      <c r="F906" s="17"/>
      <c r="G906" s="72"/>
      <c r="H906" s="72"/>
      <c r="I906" s="72"/>
      <c r="J906" s="72"/>
      <c r="K906" s="72"/>
      <c r="L906" s="72"/>
      <c r="M906" s="72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</row>
    <row r="907" spans="1:32" ht="12.75" x14ac:dyDescent="0.2">
      <c r="A907" s="17"/>
      <c r="B907" s="17"/>
      <c r="C907" s="17"/>
      <c r="D907" s="17"/>
      <c r="E907" s="17"/>
      <c r="F907" s="17"/>
      <c r="G907" s="72"/>
      <c r="H907" s="72"/>
      <c r="I907" s="72"/>
      <c r="J907" s="72"/>
      <c r="K907" s="72"/>
      <c r="L907" s="72"/>
      <c r="M907" s="72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</row>
    <row r="908" spans="1:32" ht="12.75" x14ac:dyDescent="0.2">
      <c r="A908" s="17"/>
      <c r="B908" s="17"/>
      <c r="C908" s="17"/>
      <c r="D908" s="17"/>
      <c r="E908" s="17"/>
      <c r="F908" s="17"/>
      <c r="G908" s="72"/>
      <c r="H908" s="72"/>
      <c r="I908" s="72"/>
      <c r="J908" s="72"/>
      <c r="K908" s="72"/>
      <c r="L908" s="72"/>
      <c r="M908" s="72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</row>
    <row r="909" spans="1:32" ht="12.75" x14ac:dyDescent="0.2">
      <c r="A909" s="17"/>
      <c r="B909" s="17"/>
      <c r="C909" s="17"/>
      <c r="D909" s="17"/>
      <c r="E909" s="17"/>
      <c r="F909" s="17"/>
      <c r="G909" s="72"/>
      <c r="H909" s="72"/>
      <c r="I909" s="72"/>
      <c r="J909" s="72"/>
      <c r="K909" s="72"/>
      <c r="L909" s="72"/>
      <c r="M909" s="72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</row>
    <row r="910" spans="1:32" ht="12.75" x14ac:dyDescent="0.2">
      <c r="A910" s="17"/>
      <c r="B910" s="17"/>
      <c r="C910" s="17"/>
      <c r="D910" s="17"/>
      <c r="E910" s="17"/>
      <c r="F910" s="17"/>
      <c r="G910" s="72"/>
      <c r="H910" s="72"/>
      <c r="I910" s="72"/>
      <c r="J910" s="72"/>
      <c r="K910" s="72"/>
      <c r="L910" s="72"/>
      <c r="M910" s="72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</row>
    <row r="911" spans="1:32" ht="12.75" x14ac:dyDescent="0.2">
      <c r="A911" s="17"/>
      <c r="B911" s="17"/>
      <c r="C911" s="17"/>
      <c r="D911" s="17"/>
      <c r="E911" s="17"/>
      <c r="F911" s="17"/>
      <c r="G911" s="72"/>
      <c r="H911" s="72"/>
      <c r="I911" s="72"/>
      <c r="J911" s="72"/>
      <c r="K911" s="72"/>
      <c r="L911" s="72"/>
      <c r="M911" s="72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</row>
    <row r="912" spans="1:32" ht="12.75" x14ac:dyDescent="0.2">
      <c r="A912" s="17"/>
      <c r="B912" s="17"/>
      <c r="C912" s="17"/>
      <c r="D912" s="17"/>
      <c r="E912" s="17"/>
      <c r="F912" s="17"/>
      <c r="G912" s="72"/>
      <c r="H912" s="72"/>
      <c r="I912" s="72"/>
      <c r="J912" s="72"/>
      <c r="K912" s="72"/>
      <c r="L912" s="72"/>
      <c r="M912" s="72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</row>
    <row r="913" spans="1:32" ht="12.75" x14ac:dyDescent="0.2">
      <c r="A913" s="17"/>
      <c r="B913" s="17"/>
      <c r="C913" s="17"/>
      <c r="D913" s="17"/>
      <c r="E913" s="17"/>
      <c r="F913" s="17"/>
      <c r="G913" s="72"/>
      <c r="H913" s="72"/>
      <c r="I913" s="72"/>
      <c r="J913" s="72"/>
      <c r="K913" s="72"/>
      <c r="L913" s="72"/>
      <c r="M913" s="72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</row>
    <row r="914" spans="1:32" ht="12.75" x14ac:dyDescent="0.2">
      <c r="A914" s="17"/>
      <c r="B914" s="17"/>
      <c r="C914" s="17"/>
      <c r="D914" s="17"/>
      <c r="E914" s="17"/>
      <c r="F914" s="17"/>
      <c r="G914" s="72"/>
      <c r="H914" s="72"/>
      <c r="I914" s="72"/>
      <c r="J914" s="72"/>
      <c r="K914" s="72"/>
      <c r="L914" s="72"/>
      <c r="M914" s="72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</row>
    <row r="915" spans="1:32" ht="12.75" x14ac:dyDescent="0.2">
      <c r="A915" s="17"/>
      <c r="B915" s="17"/>
      <c r="C915" s="17"/>
      <c r="D915" s="17"/>
      <c r="E915" s="17"/>
      <c r="F915" s="17"/>
      <c r="G915" s="72"/>
      <c r="H915" s="72"/>
      <c r="I915" s="72"/>
      <c r="J915" s="72"/>
      <c r="K915" s="72"/>
      <c r="L915" s="72"/>
      <c r="M915" s="72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</row>
    <row r="916" spans="1:32" ht="12.75" x14ac:dyDescent="0.2">
      <c r="A916" s="17"/>
      <c r="B916" s="17"/>
      <c r="C916" s="17"/>
      <c r="D916" s="17"/>
      <c r="E916" s="17"/>
      <c r="F916" s="17"/>
      <c r="G916" s="72"/>
      <c r="H916" s="72"/>
      <c r="I916" s="72"/>
      <c r="J916" s="72"/>
      <c r="K916" s="72"/>
      <c r="L916" s="72"/>
      <c r="M916" s="72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</row>
    <row r="917" spans="1:32" ht="12.75" x14ac:dyDescent="0.2">
      <c r="A917" s="17"/>
      <c r="B917" s="17"/>
      <c r="C917" s="17"/>
      <c r="D917" s="17"/>
      <c r="E917" s="17"/>
      <c r="F917" s="17"/>
      <c r="G917" s="72"/>
      <c r="H917" s="72"/>
      <c r="I917" s="72"/>
      <c r="J917" s="72"/>
      <c r="K917" s="72"/>
      <c r="L917" s="72"/>
      <c r="M917" s="72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</row>
    <row r="918" spans="1:32" ht="12.75" x14ac:dyDescent="0.2">
      <c r="A918" s="17"/>
      <c r="B918" s="17"/>
      <c r="C918" s="17"/>
      <c r="D918" s="17"/>
      <c r="E918" s="17"/>
      <c r="F918" s="17"/>
      <c r="G918" s="72"/>
      <c r="H918" s="72"/>
      <c r="I918" s="72"/>
      <c r="J918" s="72"/>
      <c r="K918" s="72"/>
      <c r="L918" s="72"/>
      <c r="M918" s="72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</row>
    <row r="919" spans="1:32" ht="12.75" x14ac:dyDescent="0.2">
      <c r="A919" s="17"/>
      <c r="B919" s="17"/>
      <c r="C919" s="17"/>
      <c r="D919" s="17"/>
      <c r="E919" s="17"/>
      <c r="F919" s="17"/>
      <c r="G919" s="72"/>
      <c r="H919" s="72"/>
      <c r="I919" s="72"/>
      <c r="J919" s="72"/>
      <c r="K919" s="72"/>
      <c r="L919" s="72"/>
      <c r="M919" s="72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</row>
    <row r="920" spans="1:32" ht="12.75" x14ac:dyDescent="0.2">
      <c r="A920" s="17"/>
      <c r="B920" s="17"/>
      <c r="C920" s="17"/>
      <c r="D920" s="17"/>
      <c r="E920" s="17"/>
      <c r="F920" s="17"/>
      <c r="G920" s="72"/>
      <c r="H920" s="72"/>
      <c r="I920" s="72"/>
      <c r="J920" s="72"/>
      <c r="K920" s="72"/>
      <c r="L920" s="72"/>
      <c r="M920" s="72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</row>
    <row r="921" spans="1:32" ht="12.75" x14ac:dyDescent="0.2">
      <c r="A921" s="17"/>
      <c r="B921" s="17"/>
      <c r="C921" s="17"/>
      <c r="D921" s="17"/>
      <c r="E921" s="17"/>
      <c r="F921" s="17"/>
      <c r="G921" s="72"/>
      <c r="H921" s="72"/>
      <c r="I921" s="72"/>
      <c r="J921" s="72"/>
      <c r="K921" s="72"/>
      <c r="L921" s="72"/>
      <c r="M921" s="72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</row>
    <row r="922" spans="1:32" ht="12.75" x14ac:dyDescent="0.2">
      <c r="A922" s="17"/>
      <c r="B922" s="17"/>
      <c r="C922" s="17"/>
      <c r="D922" s="17"/>
      <c r="E922" s="17"/>
      <c r="F922" s="17"/>
      <c r="G922" s="72"/>
      <c r="H922" s="72"/>
      <c r="I922" s="72"/>
      <c r="J922" s="72"/>
      <c r="K922" s="72"/>
      <c r="L922" s="72"/>
      <c r="M922" s="72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</row>
    <row r="923" spans="1:32" ht="12.75" x14ac:dyDescent="0.2">
      <c r="A923" s="17"/>
      <c r="B923" s="17"/>
      <c r="C923" s="17"/>
      <c r="D923" s="17"/>
      <c r="E923" s="17"/>
      <c r="F923" s="17"/>
      <c r="G923" s="72"/>
      <c r="H923" s="72"/>
      <c r="I923" s="72"/>
      <c r="J923" s="72"/>
      <c r="K923" s="72"/>
      <c r="L923" s="72"/>
      <c r="M923" s="72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</row>
    <row r="924" spans="1:32" ht="12.75" x14ac:dyDescent="0.2">
      <c r="A924" s="17"/>
      <c r="B924" s="17"/>
      <c r="C924" s="17"/>
      <c r="D924" s="17"/>
      <c r="E924" s="17"/>
      <c r="F924" s="17"/>
      <c r="G924" s="72"/>
      <c r="H924" s="72"/>
      <c r="I924" s="72"/>
      <c r="J924" s="72"/>
      <c r="K924" s="72"/>
      <c r="L924" s="72"/>
      <c r="M924" s="72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</row>
    <row r="925" spans="1:32" ht="12.75" x14ac:dyDescent="0.2">
      <c r="A925" s="17"/>
      <c r="B925" s="17"/>
      <c r="C925" s="17"/>
      <c r="D925" s="17"/>
      <c r="E925" s="17"/>
      <c r="F925" s="17"/>
      <c r="G925" s="72"/>
      <c r="H925" s="72"/>
      <c r="I925" s="72"/>
      <c r="J925" s="72"/>
      <c r="K925" s="72"/>
      <c r="L925" s="72"/>
      <c r="M925" s="72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</row>
    <row r="926" spans="1:32" ht="12.75" x14ac:dyDescent="0.2">
      <c r="A926" s="17"/>
      <c r="B926" s="17"/>
      <c r="C926" s="17"/>
      <c r="D926" s="17"/>
      <c r="E926" s="17"/>
      <c r="F926" s="17"/>
      <c r="G926" s="72"/>
      <c r="H926" s="72"/>
      <c r="I926" s="72"/>
      <c r="J926" s="72"/>
      <c r="K926" s="72"/>
      <c r="L926" s="72"/>
      <c r="M926" s="72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</row>
    <row r="927" spans="1:32" ht="12.75" x14ac:dyDescent="0.2">
      <c r="A927" s="17"/>
      <c r="B927" s="17"/>
      <c r="C927" s="17"/>
      <c r="D927" s="17"/>
      <c r="E927" s="17"/>
      <c r="F927" s="17"/>
      <c r="G927" s="72"/>
      <c r="H927" s="72"/>
      <c r="I927" s="72"/>
      <c r="J927" s="72"/>
      <c r="K927" s="72"/>
      <c r="L927" s="72"/>
      <c r="M927" s="72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</row>
    <row r="928" spans="1:32" ht="12.75" x14ac:dyDescent="0.2">
      <c r="A928" s="17"/>
      <c r="B928" s="17"/>
      <c r="C928" s="17"/>
      <c r="D928" s="17"/>
      <c r="E928" s="17"/>
      <c r="F928" s="17"/>
      <c r="G928" s="72"/>
      <c r="H928" s="72"/>
      <c r="I928" s="72"/>
      <c r="J928" s="72"/>
      <c r="K928" s="72"/>
      <c r="L928" s="72"/>
      <c r="M928" s="72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</row>
    <row r="929" spans="1:32" ht="12.75" x14ac:dyDescent="0.2">
      <c r="A929" s="17"/>
      <c r="B929" s="17"/>
      <c r="C929" s="17"/>
      <c r="D929" s="17"/>
      <c r="E929" s="17"/>
      <c r="F929" s="17"/>
      <c r="G929" s="72"/>
      <c r="H929" s="72"/>
      <c r="I929" s="72"/>
      <c r="J929" s="72"/>
      <c r="K929" s="72"/>
      <c r="L929" s="72"/>
      <c r="M929" s="72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</row>
    <row r="930" spans="1:32" ht="12.75" x14ac:dyDescent="0.2">
      <c r="A930" s="17"/>
      <c r="B930" s="17"/>
      <c r="C930" s="17"/>
      <c r="D930" s="17"/>
      <c r="E930" s="17"/>
      <c r="F930" s="17"/>
      <c r="G930" s="72"/>
      <c r="H930" s="72"/>
      <c r="I930" s="72"/>
      <c r="J930" s="72"/>
      <c r="K930" s="72"/>
      <c r="L930" s="72"/>
      <c r="M930" s="72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</row>
    <row r="931" spans="1:32" ht="12.75" x14ac:dyDescent="0.2">
      <c r="A931" s="17"/>
      <c r="B931" s="17"/>
      <c r="C931" s="17"/>
      <c r="D931" s="17"/>
      <c r="E931" s="17"/>
      <c r="F931" s="17"/>
      <c r="G931" s="72"/>
      <c r="H931" s="72"/>
      <c r="I931" s="72"/>
      <c r="J931" s="72"/>
      <c r="K931" s="72"/>
      <c r="L931" s="72"/>
      <c r="M931" s="72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</row>
    <row r="932" spans="1:32" ht="12.75" x14ac:dyDescent="0.2">
      <c r="A932" s="17"/>
      <c r="B932" s="17"/>
      <c r="C932" s="17"/>
      <c r="D932" s="17"/>
      <c r="E932" s="17"/>
      <c r="F932" s="17"/>
      <c r="G932" s="72"/>
      <c r="H932" s="72"/>
      <c r="I932" s="72"/>
      <c r="J932" s="72"/>
      <c r="K932" s="72"/>
      <c r="L932" s="72"/>
      <c r="M932" s="72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</row>
    <row r="933" spans="1:32" ht="12.75" x14ac:dyDescent="0.2">
      <c r="A933" s="17"/>
      <c r="B933" s="17"/>
      <c r="C933" s="17"/>
      <c r="D933" s="17"/>
      <c r="E933" s="17"/>
      <c r="F933" s="17"/>
      <c r="G933" s="72"/>
      <c r="H933" s="72"/>
      <c r="I933" s="72"/>
      <c r="J933" s="72"/>
      <c r="K933" s="72"/>
      <c r="L933" s="72"/>
      <c r="M933" s="72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</row>
    <row r="934" spans="1:32" ht="12.75" x14ac:dyDescent="0.2">
      <c r="A934" s="17"/>
      <c r="B934" s="17"/>
      <c r="C934" s="17"/>
      <c r="D934" s="17"/>
      <c r="E934" s="17"/>
      <c r="F934" s="17"/>
      <c r="G934" s="72"/>
      <c r="H934" s="72"/>
      <c r="I934" s="72"/>
      <c r="J934" s="72"/>
      <c r="K934" s="72"/>
      <c r="L934" s="72"/>
      <c r="M934" s="72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</row>
    <row r="935" spans="1:32" ht="12.75" x14ac:dyDescent="0.2">
      <c r="A935" s="17"/>
      <c r="B935" s="17"/>
      <c r="C935" s="17"/>
      <c r="D935" s="17"/>
      <c r="E935" s="17"/>
      <c r="F935" s="17"/>
      <c r="G935" s="72"/>
      <c r="H935" s="72"/>
      <c r="I935" s="72"/>
      <c r="J935" s="72"/>
      <c r="K935" s="72"/>
      <c r="L935" s="72"/>
      <c r="M935" s="72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</row>
    <row r="936" spans="1:32" ht="12.75" x14ac:dyDescent="0.2">
      <c r="A936" s="17"/>
      <c r="B936" s="17"/>
      <c r="C936" s="17"/>
      <c r="D936" s="17"/>
      <c r="E936" s="17"/>
      <c r="F936" s="17"/>
      <c r="G936" s="72"/>
      <c r="H936" s="72"/>
      <c r="I936" s="72"/>
      <c r="J936" s="72"/>
      <c r="K936" s="72"/>
      <c r="L936" s="72"/>
      <c r="M936" s="72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</row>
    <row r="937" spans="1:32" ht="12.75" x14ac:dyDescent="0.2">
      <c r="A937" s="17"/>
      <c r="B937" s="17"/>
      <c r="C937" s="17"/>
      <c r="D937" s="17"/>
      <c r="E937" s="17"/>
      <c r="F937" s="17"/>
      <c r="G937" s="72"/>
      <c r="H937" s="72"/>
      <c r="I937" s="72"/>
      <c r="J937" s="72"/>
      <c r="K937" s="72"/>
      <c r="L937" s="72"/>
      <c r="M937" s="72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</row>
    <row r="938" spans="1:32" ht="12.75" x14ac:dyDescent="0.2">
      <c r="A938" s="17"/>
      <c r="B938" s="17"/>
      <c r="C938" s="17"/>
      <c r="D938" s="17"/>
      <c r="E938" s="17"/>
      <c r="F938" s="17"/>
      <c r="G938" s="72"/>
      <c r="H938" s="72"/>
      <c r="I938" s="72"/>
      <c r="J938" s="72"/>
      <c r="K938" s="72"/>
      <c r="L938" s="72"/>
      <c r="M938" s="72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</row>
    <row r="939" spans="1:32" ht="12.75" x14ac:dyDescent="0.2">
      <c r="A939" s="17"/>
      <c r="B939" s="17"/>
      <c r="C939" s="17"/>
      <c r="D939" s="17"/>
      <c r="E939" s="17"/>
      <c r="F939" s="17"/>
      <c r="G939" s="72"/>
      <c r="H939" s="72"/>
      <c r="I939" s="72"/>
      <c r="J939" s="72"/>
      <c r="K939" s="72"/>
      <c r="L939" s="72"/>
      <c r="M939" s="72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</row>
    <row r="940" spans="1:32" ht="12.75" x14ac:dyDescent="0.2">
      <c r="A940" s="17"/>
      <c r="B940" s="17"/>
      <c r="C940" s="17"/>
      <c r="D940" s="17"/>
      <c r="E940" s="17"/>
      <c r="F940" s="17"/>
      <c r="G940" s="72"/>
      <c r="H940" s="72"/>
      <c r="I940" s="72"/>
      <c r="J940" s="72"/>
      <c r="K940" s="72"/>
      <c r="L940" s="72"/>
      <c r="M940" s="72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</row>
    <row r="941" spans="1:32" ht="12.75" x14ac:dyDescent="0.2">
      <c r="A941" s="17"/>
      <c r="B941" s="17"/>
      <c r="C941" s="17"/>
      <c r="D941" s="17"/>
      <c r="E941" s="17"/>
      <c r="F941" s="17"/>
      <c r="G941" s="72"/>
      <c r="H941" s="72"/>
      <c r="I941" s="72"/>
      <c r="J941" s="72"/>
      <c r="K941" s="72"/>
      <c r="L941" s="72"/>
      <c r="M941" s="72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</row>
    <row r="942" spans="1:32" ht="12.75" x14ac:dyDescent="0.2">
      <c r="A942" s="17"/>
      <c r="B942" s="17"/>
      <c r="C942" s="17"/>
      <c r="D942" s="17"/>
      <c r="E942" s="17"/>
      <c r="F942" s="17"/>
      <c r="G942" s="72"/>
      <c r="H942" s="72"/>
      <c r="I942" s="72"/>
      <c r="J942" s="72"/>
      <c r="K942" s="72"/>
      <c r="L942" s="72"/>
      <c r="M942" s="72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</row>
    <row r="943" spans="1:32" ht="12.75" x14ac:dyDescent="0.2">
      <c r="A943" s="17"/>
      <c r="B943" s="17"/>
      <c r="C943" s="17"/>
      <c r="D943" s="17"/>
      <c r="E943" s="17"/>
      <c r="F943" s="17"/>
      <c r="G943" s="72"/>
      <c r="H943" s="72"/>
      <c r="I943" s="72"/>
      <c r="J943" s="72"/>
      <c r="K943" s="72"/>
      <c r="L943" s="72"/>
      <c r="M943" s="72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</row>
    <row r="944" spans="1:32" ht="12.75" x14ac:dyDescent="0.2">
      <c r="A944" s="17"/>
      <c r="B944" s="17"/>
      <c r="C944" s="17"/>
      <c r="D944" s="17"/>
      <c r="E944" s="17"/>
      <c r="F944" s="17"/>
      <c r="G944" s="72"/>
      <c r="H944" s="72"/>
      <c r="I944" s="72"/>
      <c r="J944" s="72"/>
      <c r="K944" s="72"/>
      <c r="L944" s="72"/>
      <c r="M944" s="72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</row>
    <row r="945" spans="1:32" ht="12.75" x14ac:dyDescent="0.2">
      <c r="A945" s="17"/>
      <c r="B945" s="17"/>
      <c r="C945" s="17"/>
      <c r="D945" s="17"/>
      <c r="E945" s="17"/>
      <c r="F945" s="17"/>
      <c r="G945" s="72"/>
      <c r="H945" s="72"/>
      <c r="I945" s="72"/>
      <c r="J945" s="72"/>
      <c r="K945" s="72"/>
      <c r="L945" s="72"/>
      <c r="M945" s="72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</row>
    <row r="946" spans="1:32" ht="12.75" x14ac:dyDescent="0.2">
      <c r="A946" s="17"/>
      <c r="B946" s="17"/>
      <c r="C946" s="17"/>
      <c r="D946" s="17"/>
      <c r="E946" s="17"/>
      <c r="F946" s="17"/>
      <c r="G946" s="72"/>
      <c r="H946" s="72"/>
      <c r="I946" s="72"/>
      <c r="J946" s="72"/>
      <c r="K946" s="72"/>
      <c r="L946" s="72"/>
      <c r="M946" s="72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</row>
    <row r="947" spans="1:32" ht="12.75" x14ac:dyDescent="0.2">
      <c r="A947" s="17"/>
      <c r="B947" s="17"/>
      <c r="C947" s="17"/>
      <c r="D947" s="17"/>
      <c r="E947" s="17"/>
      <c r="F947" s="17"/>
      <c r="G947" s="72"/>
      <c r="H947" s="72"/>
      <c r="I947" s="72"/>
      <c r="J947" s="72"/>
      <c r="K947" s="72"/>
      <c r="L947" s="72"/>
      <c r="M947" s="72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</row>
    <row r="948" spans="1:32" ht="12.75" x14ac:dyDescent="0.2">
      <c r="A948" s="17"/>
      <c r="B948" s="17"/>
      <c r="C948" s="17"/>
      <c r="D948" s="17"/>
      <c r="E948" s="17"/>
      <c r="F948" s="17"/>
      <c r="G948" s="72"/>
      <c r="H948" s="72"/>
      <c r="I948" s="72"/>
      <c r="J948" s="72"/>
      <c r="K948" s="72"/>
      <c r="L948" s="72"/>
      <c r="M948" s="72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</row>
    <row r="949" spans="1:32" ht="12.75" x14ac:dyDescent="0.2">
      <c r="A949" s="17"/>
      <c r="B949" s="17"/>
      <c r="C949" s="17"/>
      <c r="D949" s="17"/>
      <c r="E949" s="17"/>
      <c r="F949" s="17"/>
      <c r="G949" s="72"/>
      <c r="H949" s="72"/>
      <c r="I949" s="72"/>
      <c r="J949" s="72"/>
      <c r="K949" s="72"/>
      <c r="L949" s="72"/>
      <c r="M949" s="72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</row>
    <row r="950" spans="1:32" ht="12.75" x14ac:dyDescent="0.2">
      <c r="A950" s="17"/>
      <c r="B950" s="17"/>
      <c r="C950" s="17"/>
      <c r="D950" s="17"/>
      <c r="E950" s="17"/>
      <c r="F950" s="17"/>
      <c r="G950" s="72"/>
      <c r="H950" s="72"/>
      <c r="I950" s="72"/>
      <c r="J950" s="72"/>
      <c r="K950" s="72"/>
      <c r="L950" s="72"/>
      <c r="M950" s="72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</row>
    <row r="951" spans="1:32" ht="12.75" x14ac:dyDescent="0.2">
      <c r="A951" s="17"/>
      <c r="B951" s="17"/>
      <c r="C951" s="17"/>
      <c r="D951" s="17"/>
      <c r="E951" s="17"/>
      <c r="F951" s="17"/>
      <c r="G951" s="72"/>
      <c r="H951" s="72"/>
      <c r="I951" s="72"/>
      <c r="J951" s="72"/>
      <c r="K951" s="72"/>
      <c r="L951" s="72"/>
      <c r="M951" s="72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</row>
    <row r="952" spans="1:32" ht="12.75" x14ac:dyDescent="0.2">
      <c r="A952" s="17"/>
      <c r="B952" s="17"/>
      <c r="C952" s="17"/>
      <c r="D952" s="17"/>
      <c r="E952" s="17"/>
      <c r="F952" s="17"/>
      <c r="G952" s="72"/>
      <c r="H952" s="72"/>
      <c r="I952" s="72"/>
      <c r="J952" s="72"/>
      <c r="K952" s="72"/>
      <c r="L952" s="72"/>
      <c r="M952" s="72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</row>
    <row r="953" spans="1:32" ht="12.75" x14ac:dyDescent="0.2">
      <c r="A953" s="17"/>
      <c r="B953" s="17"/>
      <c r="C953" s="17"/>
      <c r="D953" s="17"/>
      <c r="E953" s="17"/>
      <c r="F953" s="17"/>
      <c r="G953" s="72"/>
      <c r="H953" s="72"/>
      <c r="I953" s="72"/>
      <c r="J953" s="72"/>
      <c r="K953" s="72"/>
      <c r="L953" s="72"/>
      <c r="M953" s="72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</row>
    <row r="954" spans="1:32" ht="12.75" x14ac:dyDescent="0.2">
      <c r="A954" s="17"/>
      <c r="B954" s="17"/>
      <c r="C954" s="17"/>
      <c r="D954" s="17"/>
      <c r="E954" s="17"/>
      <c r="F954" s="17"/>
      <c r="G954" s="72"/>
      <c r="H954" s="72"/>
      <c r="I954" s="72"/>
      <c r="J954" s="72"/>
      <c r="K954" s="72"/>
      <c r="L954" s="72"/>
      <c r="M954" s="72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</row>
    <row r="955" spans="1:32" ht="12.75" x14ac:dyDescent="0.2">
      <c r="A955" s="17"/>
      <c r="B955" s="17"/>
      <c r="C955" s="17"/>
      <c r="D955" s="17"/>
      <c r="E955" s="17"/>
      <c r="F955" s="17"/>
      <c r="G955" s="72"/>
      <c r="H955" s="72"/>
      <c r="I955" s="72"/>
      <c r="J955" s="72"/>
      <c r="K955" s="72"/>
      <c r="L955" s="72"/>
      <c r="M955" s="72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</row>
    <row r="956" spans="1:32" ht="12.75" x14ac:dyDescent="0.2">
      <c r="A956" s="17"/>
      <c r="B956" s="17"/>
      <c r="C956" s="17"/>
      <c r="D956" s="17"/>
      <c r="E956" s="17"/>
      <c r="F956" s="17"/>
      <c r="G956" s="72"/>
      <c r="H956" s="72"/>
      <c r="I956" s="72"/>
      <c r="J956" s="72"/>
      <c r="K956" s="72"/>
      <c r="L956" s="72"/>
      <c r="M956" s="72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</row>
    <row r="957" spans="1:32" ht="12.75" x14ac:dyDescent="0.2">
      <c r="A957" s="17"/>
      <c r="B957" s="17"/>
      <c r="C957" s="17"/>
      <c r="D957" s="17"/>
      <c r="E957" s="17"/>
      <c r="F957" s="17"/>
      <c r="G957" s="72"/>
      <c r="H957" s="72"/>
      <c r="I957" s="72"/>
      <c r="J957" s="72"/>
      <c r="K957" s="72"/>
      <c r="L957" s="72"/>
      <c r="M957" s="72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</row>
    <row r="958" spans="1:32" ht="12.75" x14ac:dyDescent="0.2">
      <c r="A958" s="17"/>
      <c r="B958" s="17"/>
      <c r="C958" s="17"/>
      <c r="D958" s="17"/>
      <c r="E958" s="17"/>
      <c r="F958" s="17"/>
      <c r="G958" s="72"/>
      <c r="H958" s="72"/>
      <c r="I958" s="72"/>
      <c r="J958" s="72"/>
      <c r="K958" s="72"/>
      <c r="L958" s="72"/>
      <c r="M958" s="72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</row>
    <row r="959" spans="1:32" ht="12.75" x14ac:dyDescent="0.2">
      <c r="A959" s="17"/>
      <c r="B959" s="17"/>
      <c r="C959" s="17"/>
      <c r="D959" s="17"/>
      <c r="E959" s="17"/>
      <c r="F959" s="17"/>
      <c r="G959" s="72"/>
      <c r="H959" s="72"/>
      <c r="I959" s="72"/>
      <c r="J959" s="72"/>
      <c r="K959" s="72"/>
      <c r="L959" s="72"/>
      <c r="M959" s="72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</row>
    <row r="960" spans="1:32" ht="12.75" x14ac:dyDescent="0.2">
      <c r="A960" s="17"/>
      <c r="B960" s="17"/>
      <c r="C960" s="17"/>
      <c r="D960" s="17"/>
      <c r="E960" s="17"/>
      <c r="F960" s="17"/>
      <c r="G960" s="72"/>
      <c r="H960" s="72"/>
      <c r="I960" s="72"/>
      <c r="J960" s="72"/>
      <c r="K960" s="72"/>
      <c r="L960" s="72"/>
      <c r="M960" s="72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</row>
    <row r="961" spans="1:32" ht="12.75" x14ac:dyDescent="0.2">
      <c r="A961" s="17"/>
      <c r="B961" s="17"/>
      <c r="C961" s="17"/>
      <c r="D961" s="17"/>
      <c r="E961" s="17"/>
      <c r="F961" s="17"/>
      <c r="G961" s="72"/>
      <c r="H961" s="72"/>
      <c r="I961" s="72"/>
      <c r="J961" s="72"/>
      <c r="K961" s="72"/>
      <c r="L961" s="72"/>
      <c r="M961" s="72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</row>
    <row r="962" spans="1:32" ht="12.75" x14ac:dyDescent="0.2">
      <c r="A962" s="17"/>
      <c r="B962" s="17"/>
      <c r="C962" s="17"/>
      <c r="D962" s="17"/>
      <c r="E962" s="17"/>
      <c r="F962" s="17"/>
      <c r="G962" s="72"/>
      <c r="H962" s="72"/>
      <c r="I962" s="72"/>
      <c r="J962" s="72"/>
      <c r="K962" s="72"/>
      <c r="L962" s="72"/>
      <c r="M962" s="72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</row>
    <row r="963" spans="1:32" ht="12.75" x14ac:dyDescent="0.2">
      <c r="A963" s="17"/>
      <c r="B963" s="17"/>
      <c r="C963" s="17"/>
      <c r="D963" s="17"/>
      <c r="E963" s="17"/>
      <c r="F963" s="17"/>
      <c r="G963" s="72"/>
      <c r="H963" s="72"/>
      <c r="I963" s="72"/>
      <c r="J963" s="72"/>
      <c r="K963" s="72"/>
      <c r="L963" s="72"/>
      <c r="M963" s="72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</row>
    <row r="964" spans="1:32" ht="12.75" x14ac:dyDescent="0.2">
      <c r="A964" s="17"/>
      <c r="B964" s="17"/>
      <c r="C964" s="17"/>
      <c r="D964" s="17"/>
      <c r="E964" s="17"/>
      <c r="F964" s="17"/>
      <c r="G964" s="72"/>
      <c r="H964" s="72"/>
      <c r="I964" s="72"/>
      <c r="J964" s="72"/>
      <c r="K964" s="72"/>
      <c r="L964" s="72"/>
      <c r="M964" s="72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</row>
    <row r="965" spans="1:32" ht="12.75" x14ac:dyDescent="0.2">
      <c r="A965" s="17"/>
      <c r="B965" s="17"/>
      <c r="C965" s="17"/>
      <c r="D965" s="17"/>
      <c r="E965" s="17"/>
      <c r="F965" s="17"/>
      <c r="G965" s="72"/>
      <c r="H965" s="72"/>
      <c r="I965" s="72"/>
      <c r="J965" s="72"/>
      <c r="K965" s="72"/>
      <c r="L965" s="72"/>
      <c r="M965" s="72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</row>
    <row r="966" spans="1:32" ht="12.75" x14ac:dyDescent="0.2">
      <c r="A966" s="17"/>
      <c r="B966" s="17"/>
      <c r="C966" s="17"/>
      <c r="D966" s="17"/>
      <c r="E966" s="17"/>
      <c r="F966" s="17"/>
      <c r="G966" s="72"/>
      <c r="H966" s="72"/>
      <c r="I966" s="72"/>
      <c r="J966" s="72"/>
      <c r="K966" s="72"/>
      <c r="L966" s="72"/>
      <c r="M966" s="72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</row>
    <row r="967" spans="1:32" ht="12.75" x14ac:dyDescent="0.2">
      <c r="A967" s="17"/>
      <c r="B967" s="17"/>
      <c r="C967" s="17"/>
      <c r="D967" s="17"/>
      <c r="E967" s="17"/>
      <c r="F967" s="17"/>
      <c r="G967" s="72"/>
      <c r="H967" s="72"/>
      <c r="I967" s="72"/>
      <c r="J967" s="72"/>
      <c r="K967" s="72"/>
      <c r="L967" s="72"/>
      <c r="M967" s="72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</row>
    <row r="968" spans="1:32" ht="12.75" x14ac:dyDescent="0.2">
      <c r="A968" s="17"/>
      <c r="B968" s="17"/>
      <c r="C968" s="17"/>
      <c r="D968" s="17"/>
      <c r="E968" s="17"/>
      <c r="F968" s="17"/>
      <c r="G968" s="72"/>
      <c r="H968" s="72"/>
      <c r="I968" s="72"/>
      <c r="J968" s="72"/>
      <c r="K968" s="72"/>
      <c r="L968" s="72"/>
      <c r="M968" s="72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</row>
    <row r="969" spans="1:32" ht="12.75" x14ac:dyDescent="0.2">
      <c r="A969" s="17"/>
      <c r="B969" s="17"/>
      <c r="C969" s="17"/>
      <c r="D969" s="17"/>
      <c r="E969" s="17"/>
      <c r="F969" s="17"/>
      <c r="G969" s="72"/>
      <c r="H969" s="72"/>
      <c r="I969" s="72"/>
      <c r="J969" s="72"/>
      <c r="K969" s="72"/>
      <c r="L969" s="72"/>
      <c r="M969" s="72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</row>
    <row r="970" spans="1:32" ht="12.75" x14ac:dyDescent="0.2">
      <c r="A970" s="17"/>
      <c r="B970" s="17"/>
      <c r="C970" s="17"/>
      <c r="D970" s="17"/>
      <c r="E970" s="17"/>
      <c r="F970" s="17"/>
      <c r="G970" s="72"/>
      <c r="H970" s="72"/>
      <c r="I970" s="72"/>
      <c r="J970" s="72"/>
      <c r="K970" s="72"/>
      <c r="L970" s="72"/>
      <c r="M970" s="72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</row>
    <row r="971" spans="1:32" ht="12.75" x14ac:dyDescent="0.2">
      <c r="A971" s="17"/>
      <c r="B971" s="17"/>
      <c r="C971" s="17"/>
      <c r="D971" s="17"/>
      <c r="E971" s="17"/>
      <c r="F971" s="17"/>
      <c r="G971" s="72"/>
      <c r="H971" s="72"/>
      <c r="I971" s="72"/>
      <c r="J971" s="72"/>
      <c r="K971" s="72"/>
      <c r="L971" s="72"/>
      <c r="M971" s="72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</row>
    <row r="972" spans="1:32" ht="12.75" x14ac:dyDescent="0.2">
      <c r="A972" s="17"/>
      <c r="B972" s="17"/>
      <c r="C972" s="17"/>
      <c r="D972" s="17"/>
      <c r="E972" s="17"/>
      <c r="F972" s="17"/>
      <c r="G972" s="72"/>
      <c r="H972" s="72"/>
      <c r="I972" s="72"/>
      <c r="J972" s="72"/>
      <c r="K972" s="72"/>
      <c r="L972" s="72"/>
      <c r="M972" s="72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</row>
    <row r="973" spans="1:32" ht="12.75" x14ac:dyDescent="0.2">
      <c r="A973" s="17"/>
      <c r="B973" s="17"/>
      <c r="C973" s="17"/>
      <c r="D973" s="17"/>
      <c r="E973" s="17"/>
      <c r="F973" s="17"/>
      <c r="G973" s="72"/>
      <c r="H973" s="72"/>
      <c r="I973" s="72"/>
      <c r="J973" s="72"/>
      <c r="K973" s="72"/>
      <c r="L973" s="72"/>
      <c r="M973" s="72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</row>
    <row r="974" spans="1:32" ht="12.75" x14ac:dyDescent="0.2">
      <c r="A974" s="17"/>
      <c r="B974" s="17"/>
      <c r="C974" s="17"/>
      <c r="D974" s="17"/>
      <c r="E974" s="17"/>
      <c r="F974" s="17"/>
      <c r="G974" s="72"/>
      <c r="H974" s="72"/>
      <c r="I974" s="72"/>
      <c r="J974" s="72"/>
      <c r="K974" s="72"/>
      <c r="L974" s="72"/>
      <c r="M974" s="72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</row>
    <row r="975" spans="1:32" ht="12.75" x14ac:dyDescent="0.2">
      <c r="A975" s="17"/>
      <c r="B975" s="17"/>
      <c r="C975" s="17"/>
      <c r="D975" s="17"/>
      <c r="E975" s="17"/>
      <c r="F975" s="17"/>
      <c r="G975" s="72"/>
      <c r="H975" s="72"/>
      <c r="I975" s="72"/>
      <c r="J975" s="72"/>
      <c r="K975" s="72"/>
      <c r="L975" s="72"/>
      <c r="M975" s="72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</row>
    <row r="976" spans="1:32" ht="12.75" x14ac:dyDescent="0.2">
      <c r="A976" s="17"/>
      <c r="B976" s="17"/>
      <c r="C976" s="17"/>
      <c r="D976" s="17"/>
      <c r="E976" s="17"/>
      <c r="F976" s="17"/>
      <c r="G976" s="72"/>
      <c r="H976" s="72"/>
      <c r="I976" s="72"/>
      <c r="J976" s="72"/>
      <c r="K976" s="72"/>
      <c r="L976" s="72"/>
      <c r="M976" s="72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</row>
    <row r="977" spans="1:32" ht="12.75" x14ac:dyDescent="0.2">
      <c r="A977" s="17"/>
      <c r="B977" s="17"/>
      <c r="C977" s="17"/>
      <c r="D977" s="17"/>
      <c r="E977" s="17"/>
      <c r="F977" s="17"/>
      <c r="G977" s="72"/>
      <c r="H977" s="72"/>
      <c r="I977" s="72"/>
      <c r="J977" s="72"/>
      <c r="K977" s="72"/>
      <c r="L977" s="72"/>
      <c r="M977" s="72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</row>
    <row r="978" spans="1:32" ht="12.75" x14ac:dyDescent="0.2">
      <c r="A978" s="17"/>
      <c r="B978" s="17"/>
      <c r="C978" s="17"/>
      <c r="D978" s="17"/>
      <c r="E978" s="17"/>
      <c r="F978" s="17"/>
      <c r="G978" s="72"/>
      <c r="H978" s="72"/>
      <c r="I978" s="72"/>
      <c r="J978" s="72"/>
      <c r="K978" s="72"/>
      <c r="L978" s="72"/>
      <c r="M978" s="72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</row>
    <row r="979" spans="1:32" ht="12.75" x14ac:dyDescent="0.2">
      <c r="A979" s="17"/>
      <c r="B979" s="17"/>
      <c r="C979" s="17"/>
      <c r="D979" s="17"/>
      <c r="E979" s="17"/>
      <c r="F979" s="17"/>
      <c r="G979" s="72"/>
      <c r="H979" s="72"/>
      <c r="I979" s="72"/>
      <c r="J979" s="72"/>
      <c r="K979" s="72"/>
      <c r="L979" s="72"/>
      <c r="M979" s="72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</row>
    <row r="980" spans="1:32" ht="12.75" x14ac:dyDescent="0.2">
      <c r="A980" s="17"/>
      <c r="B980" s="17"/>
      <c r="C980" s="17"/>
      <c r="D980" s="17"/>
      <c r="E980" s="17"/>
      <c r="F980" s="17"/>
      <c r="G980" s="72"/>
      <c r="H980" s="72"/>
      <c r="I980" s="72"/>
      <c r="J980" s="72"/>
      <c r="K980" s="72"/>
      <c r="L980" s="72"/>
      <c r="M980" s="72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</row>
    <row r="981" spans="1:32" ht="12.75" x14ac:dyDescent="0.2">
      <c r="A981" s="17"/>
      <c r="B981" s="17"/>
      <c r="C981" s="17"/>
      <c r="D981" s="17"/>
      <c r="E981" s="17"/>
      <c r="F981" s="17"/>
      <c r="G981" s="72"/>
      <c r="H981" s="72"/>
      <c r="I981" s="72"/>
      <c r="J981" s="72"/>
      <c r="K981" s="72"/>
      <c r="L981" s="72"/>
      <c r="M981" s="72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</row>
    <row r="982" spans="1:32" ht="12.75" x14ac:dyDescent="0.2">
      <c r="A982" s="17"/>
      <c r="B982" s="17"/>
      <c r="C982" s="17"/>
      <c r="D982" s="17"/>
      <c r="E982" s="17"/>
      <c r="F982" s="17"/>
      <c r="G982" s="72"/>
      <c r="H982" s="72"/>
      <c r="I982" s="72"/>
      <c r="J982" s="72"/>
      <c r="K982" s="72"/>
      <c r="L982" s="72"/>
      <c r="M982" s="72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</row>
    <row r="983" spans="1:32" ht="12.75" x14ac:dyDescent="0.2">
      <c r="A983" s="17"/>
      <c r="B983" s="17"/>
      <c r="C983" s="17"/>
      <c r="D983" s="17"/>
      <c r="E983" s="17"/>
      <c r="F983" s="17"/>
      <c r="G983" s="72"/>
      <c r="H983" s="72"/>
      <c r="I983" s="72"/>
      <c r="J983" s="72"/>
      <c r="K983" s="72"/>
      <c r="L983" s="72"/>
      <c r="M983" s="72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</row>
    <row r="984" spans="1:32" ht="12.75" x14ac:dyDescent="0.2">
      <c r="A984" s="17"/>
      <c r="B984" s="17"/>
      <c r="C984" s="17"/>
      <c r="D984" s="17"/>
      <c r="E984" s="17"/>
      <c r="F984" s="17"/>
      <c r="G984" s="72"/>
      <c r="H984" s="72"/>
      <c r="I984" s="72"/>
      <c r="J984" s="72"/>
      <c r="K984" s="72"/>
      <c r="L984" s="72"/>
      <c r="M984" s="72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</row>
    <row r="985" spans="1:32" ht="12.75" x14ac:dyDescent="0.2">
      <c r="A985" s="17"/>
      <c r="B985" s="17"/>
      <c r="C985" s="17"/>
      <c r="D985" s="17"/>
      <c r="E985" s="17"/>
      <c r="F985" s="17"/>
      <c r="G985" s="72"/>
      <c r="H985" s="72"/>
      <c r="I985" s="72"/>
      <c r="J985" s="72"/>
      <c r="K985" s="72"/>
      <c r="L985" s="72"/>
      <c r="M985" s="72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</row>
    <row r="986" spans="1:32" ht="12.75" x14ac:dyDescent="0.2">
      <c r="A986" s="17"/>
      <c r="B986" s="17"/>
      <c r="C986" s="17"/>
      <c r="D986" s="17"/>
      <c r="E986" s="17"/>
      <c r="F986" s="17"/>
      <c r="G986" s="72"/>
      <c r="H986" s="72"/>
      <c r="I986" s="72"/>
      <c r="J986" s="72"/>
      <c r="K986" s="72"/>
      <c r="L986" s="72"/>
      <c r="M986" s="72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</row>
    <row r="987" spans="1:32" ht="12.75" x14ac:dyDescent="0.2">
      <c r="A987" s="17"/>
      <c r="B987" s="17"/>
      <c r="C987" s="17"/>
      <c r="D987" s="17"/>
      <c r="E987" s="17"/>
      <c r="F987" s="17"/>
      <c r="G987" s="72"/>
      <c r="H987" s="72"/>
      <c r="I987" s="72"/>
      <c r="J987" s="72"/>
      <c r="K987" s="72"/>
      <c r="L987" s="72"/>
      <c r="M987" s="72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</row>
    <row r="988" spans="1:32" ht="12.75" x14ac:dyDescent="0.2">
      <c r="A988" s="17"/>
      <c r="B988" s="17"/>
      <c r="C988" s="17"/>
      <c r="D988" s="17"/>
      <c r="E988" s="17"/>
      <c r="F988" s="17"/>
      <c r="G988" s="72"/>
      <c r="H988" s="72"/>
      <c r="I988" s="72"/>
      <c r="J988" s="72"/>
      <c r="K988" s="72"/>
      <c r="L988" s="72"/>
      <c r="M988" s="72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</row>
    <row r="989" spans="1:32" ht="12.75" x14ac:dyDescent="0.2">
      <c r="A989" s="17"/>
      <c r="B989" s="17"/>
      <c r="C989" s="17"/>
      <c r="D989" s="17"/>
      <c r="E989" s="17"/>
      <c r="F989" s="17"/>
      <c r="G989" s="72"/>
      <c r="H989" s="72"/>
      <c r="I989" s="72"/>
      <c r="J989" s="72"/>
      <c r="K989" s="72"/>
      <c r="L989" s="72"/>
      <c r="M989" s="72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</row>
    <row r="990" spans="1:32" ht="12.75" x14ac:dyDescent="0.2">
      <c r="A990" s="17"/>
      <c r="B990" s="17"/>
      <c r="C990" s="17"/>
      <c r="D990" s="17"/>
      <c r="E990" s="17"/>
      <c r="F990" s="17"/>
      <c r="G990" s="72"/>
      <c r="H990" s="72"/>
      <c r="I990" s="72"/>
      <c r="J990" s="72"/>
      <c r="K990" s="72"/>
      <c r="L990" s="72"/>
      <c r="M990" s="72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</row>
    <row r="991" spans="1:32" ht="12.75" x14ac:dyDescent="0.2">
      <c r="A991" s="17"/>
      <c r="B991" s="17"/>
      <c r="C991" s="17"/>
      <c r="D991" s="17"/>
      <c r="E991" s="17"/>
      <c r="F991" s="17"/>
      <c r="G991" s="72"/>
      <c r="H991" s="72"/>
      <c r="I991" s="72"/>
      <c r="J991" s="72"/>
      <c r="K991" s="72"/>
      <c r="L991" s="72"/>
      <c r="M991" s="72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</row>
    <row r="992" spans="1:32" ht="12.75" x14ac:dyDescent="0.2">
      <c r="A992" s="17"/>
      <c r="B992" s="17"/>
      <c r="C992" s="17"/>
      <c r="D992" s="17"/>
      <c r="E992" s="17"/>
      <c r="F992" s="17"/>
      <c r="G992" s="72"/>
      <c r="H992" s="72"/>
      <c r="I992" s="72"/>
      <c r="J992" s="72"/>
      <c r="K992" s="72"/>
      <c r="L992" s="72"/>
      <c r="M992" s="72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</row>
    <row r="993" spans="1:32" ht="12.75" x14ac:dyDescent="0.2">
      <c r="A993" s="17"/>
      <c r="B993" s="17"/>
      <c r="C993" s="17"/>
      <c r="D993" s="17"/>
      <c r="E993" s="17"/>
      <c r="F993" s="17"/>
      <c r="G993" s="72"/>
      <c r="H993" s="72"/>
      <c r="I993" s="72"/>
      <c r="J993" s="72"/>
      <c r="K993" s="72"/>
      <c r="L993" s="72"/>
      <c r="M993" s="72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</row>
    <row r="994" spans="1:32" ht="12.75" x14ac:dyDescent="0.2">
      <c r="A994" s="17"/>
      <c r="B994" s="17"/>
      <c r="C994" s="17"/>
      <c r="D994" s="17"/>
      <c r="E994" s="17"/>
      <c r="F994" s="17"/>
      <c r="G994" s="72"/>
      <c r="H994" s="72"/>
      <c r="I994" s="72"/>
      <c r="J994" s="72"/>
      <c r="K994" s="72"/>
      <c r="L994" s="72"/>
      <c r="M994" s="72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</row>
    <row r="995" spans="1:32" ht="12.75" x14ac:dyDescent="0.2">
      <c r="A995" s="17"/>
      <c r="B995" s="17"/>
      <c r="C995" s="17"/>
      <c r="D995" s="17"/>
      <c r="E995" s="17"/>
      <c r="F995" s="17"/>
      <c r="G995" s="72"/>
      <c r="H995" s="72"/>
      <c r="I995" s="72"/>
      <c r="J995" s="72"/>
      <c r="K995" s="72"/>
      <c r="L995" s="72"/>
      <c r="M995" s="72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</row>
    <row r="996" spans="1:32" ht="12.75" x14ac:dyDescent="0.2">
      <c r="A996" s="17"/>
      <c r="B996" s="17"/>
      <c r="C996" s="17"/>
      <c r="D996" s="17"/>
      <c r="E996" s="17"/>
      <c r="F996" s="17"/>
      <c r="G996" s="72"/>
      <c r="H996" s="72"/>
      <c r="I996" s="72"/>
      <c r="J996" s="72"/>
      <c r="K996" s="72"/>
      <c r="L996" s="72"/>
      <c r="M996" s="72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</row>
    <row r="997" spans="1:32" ht="12.75" x14ac:dyDescent="0.2">
      <c r="A997" s="17"/>
      <c r="B997" s="17"/>
      <c r="C997" s="17"/>
      <c r="D997" s="17"/>
      <c r="E997" s="17"/>
      <c r="F997" s="17"/>
      <c r="G997" s="72"/>
      <c r="H997" s="72"/>
      <c r="I997" s="72"/>
      <c r="J997" s="72"/>
      <c r="K997" s="72"/>
      <c r="L997" s="72"/>
      <c r="M997" s="72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</row>
    <row r="998" spans="1:32" ht="12.75" x14ac:dyDescent="0.2">
      <c r="A998" s="17"/>
      <c r="B998" s="17"/>
      <c r="C998" s="17"/>
      <c r="D998" s="17"/>
      <c r="E998" s="17"/>
      <c r="F998" s="17"/>
      <c r="G998" s="72"/>
      <c r="H998" s="72"/>
      <c r="I998" s="72"/>
      <c r="J998" s="72"/>
      <c r="K998" s="72"/>
      <c r="L998" s="72"/>
      <c r="M998" s="72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</row>
    <row r="999" spans="1:32" ht="12.75" x14ac:dyDescent="0.2">
      <c r="A999" s="17"/>
      <c r="B999" s="17"/>
      <c r="C999" s="17"/>
      <c r="D999" s="17"/>
      <c r="E999" s="17"/>
      <c r="F999" s="17"/>
      <c r="G999" s="72"/>
      <c r="H999" s="72"/>
      <c r="I999" s="72"/>
      <c r="J999" s="72"/>
      <c r="K999" s="72"/>
      <c r="L999" s="72"/>
      <c r="M999" s="72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</row>
    <row r="1000" spans="1:32" ht="12.75" x14ac:dyDescent="0.2">
      <c r="A1000" s="17"/>
      <c r="B1000" s="17"/>
      <c r="C1000" s="17"/>
      <c r="D1000" s="17"/>
      <c r="E1000" s="17"/>
      <c r="F1000" s="17"/>
      <c r="G1000" s="72"/>
      <c r="H1000" s="72"/>
      <c r="I1000" s="72"/>
      <c r="J1000" s="72"/>
      <c r="K1000" s="72"/>
      <c r="L1000" s="72"/>
      <c r="M1000" s="72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</row>
  </sheetData>
  <hyperlinks>
    <hyperlink ref="Q4" r:id="rId1" xr:uid="{00000000-0004-0000-0100-000000000000}"/>
    <hyperlink ref="Q6" r:id="rId2" xr:uid="{00000000-0004-0000-0100-000001000000}"/>
    <hyperlink ref="Q9" r:id="rId3" xr:uid="{00000000-0004-0000-0100-000002000000}"/>
    <hyperlink ref="Q10" r:id="rId4" xr:uid="{00000000-0004-0000-0100-000003000000}"/>
    <hyperlink ref="Q11" r:id="rId5" xr:uid="{00000000-0004-0000-0100-000004000000}"/>
    <hyperlink ref="Q12" r:id="rId6" xr:uid="{00000000-0004-0000-0100-000005000000}"/>
    <hyperlink ref="Q16" r:id="rId7" xr:uid="{00000000-0004-0000-0100-000006000000}"/>
    <hyperlink ref="Q18" r:id="rId8" xr:uid="{00000000-0004-0000-0100-000007000000}"/>
    <hyperlink ref="Q20" r:id="rId9" xr:uid="{00000000-0004-0000-0100-000008000000}"/>
    <hyperlink ref="Q24" r:id="rId10" xr:uid="{00000000-0004-0000-0100-000009000000}"/>
    <hyperlink ref="Q29" r:id="rId11" xr:uid="{00000000-0004-0000-0100-00000A000000}"/>
    <hyperlink ref="Q32" r:id="rId12" xr:uid="{00000000-0004-0000-0100-00000B000000}"/>
    <hyperlink ref="Q33" r:id="rId13" xr:uid="{00000000-0004-0000-0100-00000C000000}"/>
    <hyperlink ref="Q34" r:id="rId14" xr:uid="{00000000-0004-0000-0100-00000D000000}"/>
    <hyperlink ref="Q35" r:id="rId15" xr:uid="{00000000-0004-0000-0100-00000E000000}"/>
    <hyperlink ref="Q36" r:id="rId16" xr:uid="{00000000-0004-0000-0100-00000F000000}"/>
    <hyperlink ref="Q37" r:id="rId17" xr:uid="{00000000-0004-0000-0100-000010000000}"/>
    <hyperlink ref="Q38" r:id="rId18" xr:uid="{00000000-0004-0000-0100-000011000000}"/>
    <hyperlink ref="Q39" r:id="rId19" xr:uid="{00000000-0004-0000-0100-000012000000}"/>
    <hyperlink ref="Q43" r:id="rId20" xr:uid="{00000000-0004-0000-0100-000013000000}"/>
    <hyperlink ref="Q45" r:id="rId21" xr:uid="{00000000-0004-0000-0100-000014000000}"/>
    <hyperlink ref="Q46" r:id="rId22" xr:uid="{00000000-0004-0000-0100-000015000000}"/>
    <hyperlink ref="Q47" r:id="rId23" xr:uid="{00000000-0004-0000-0100-000016000000}"/>
    <hyperlink ref="Q50" r:id="rId24" xr:uid="{00000000-0004-0000-0100-000017000000}"/>
    <hyperlink ref="Q52" r:id="rId25" xr:uid="{00000000-0004-0000-0100-000018000000}"/>
    <hyperlink ref="Q53" r:id="rId26" xr:uid="{00000000-0004-0000-0100-000019000000}"/>
    <hyperlink ref="Q54" r:id="rId27" xr:uid="{00000000-0004-0000-0100-00001A000000}"/>
    <hyperlink ref="Q58" r:id="rId28" xr:uid="{00000000-0004-0000-0100-00001B000000}"/>
    <hyperlink ref="Q60" r:id="rId29" xr:uid="{00000000-0004-0000-0100-00001C000000}"/>
    <hyperlink ref="Q67" r:id="rId30" xr:uid="{00000000-0004-0000-0100-00001D000000}"/>
    <hyperlink ref="Q68" r:id="rId31" xr:uid="{00000000-0004-0000-0100-00001E000000}"/>
    <hyperlink ref="Q69" r:id="rId32" xr:uid="{00000000-0004-0000-0100-00001F000000}"/>
    <hyperlink ref="Q70" r:id="rId33" xr:uid="{00000000-0004-0000-0100-000020000000}"/>
    <hyperlink ref="Q73" r:id="rId34" xr:uid="{00000000-0004-0000-0100-000021000000}"/>
    <hyperlink ref="Q75" r:id="rId35" xr:uid="{00000000-0004-0000-0100-000022000000}"/>
    <hyperlink ref="Q78" r:id="rId36" xr:uid="{00000000-0004-0000-0100-000023000000}"/>
    <hyperlink ref="Q79" r:id="rId37" xr:uid="{00000000-0004-0000-0100-000024000000}"/>
    <hyperlink ref="Q81" r:id="rId38" xr:uid="{00000000-0004-0000-0100-000025000000}"/>
    <hyperlink ref="Q82" r:id="rId39" xr:uid="{00000000-0004-0000-0100-000026000000}"/>
    <hyperlink ref="Q83" r:id="rId40" xr:uid="{00000000-0004-0000-0100-000027000000}"/>
    <hyperlink ref="Q86" r:id="rId41" xr:uid="{00000000-0004-0000-0100-000028000000}"/>
    <hyperlink ref="Q87" r:id="rId42" xr:uid="{00000000-0004-0000-0100-000029000000}"/>
    <hyperlink ref="Q89" r:id="rId43" xr:uid="{00000000-0004-0000-0100-00002A000000}"/>
    <hyperlink ref="Q90" r:id="rId44" xr:uid="{00000000-0004-0000-0100-00002B000000}"/>
    <hyperlink ref="Q92" r:id="rId45" xr:uid="{00000000-0004-0000-0100-00002C000000}"/>
    <hyperlink ref="Q93" r:id="rId46" xr:uid="{00000000-0004-0000-0100-00002D000000}"/>
    <hyperlink ref="Q96" r:id="rId47" xr:uid="{00000000-0004-0000-0100-00002E000000}"/>
    <hyperlink ref="Q98" r:id="rId48" xr:uid="{00000000-0004-0000-0100-00002F000000}"/>
    <hyperlink ref="Q99" r:id="rId49" xr:uid="{00000000-0004-0000-0100-000030000000}"/>
    <hyperlink ref="Q101" r:id="rId50" xr:uid="{00000000-0004-0000-0100-000031000000}"/>
    <hyperlink ref="Q102" r:id="rId51" xr:uid="{00000000-0004-0000-0100-000032000000}"/>
    <hyperlink ref="Q109" r:id="rId52" xr:uid="{00000000-0004-0000-0100-000033000000}"/>
    <hyperlink ref="Q110" r:id="rId53" xr:uid="{00000000-0004-0000-0100-000034000000}"/>
    <hyperlink ref="Q111" r:id="rId54" xr:uid="{00000000-0004-0000-0100-000035000000}"/>
    <hyperlink ref="Q114" r:id="rId55" xr:uid="{00000000-0004-0000-0100-000036000000}"/>
    <hyperlink ref="Q116" r:id="rId56" xr:uid="{00000000-0004-0000-0100-000037000000}"/>
    <hyperlink ref="Q118" r:id="rId57" xr:uid="{00000000-0004-0000-0100-000038000000}"/>
    <hyperlink ref="Q121" r:id="rId58" xr:uid="{00000000-0004-0000-0100-000039000000}"/>
    <hyperlink ref="Q124" r:id="rId59" xr:uid="{00000000-0004-0000-0100-00003A000000}"/>
    <hyperlink ref="Q125" r:id="rId60" xr:uid="{00000000-0004-0000-0100-00003B000000}"/>
    <hyperlink ref="Q126" r:id="rId61" xr:uid="{00000000-0004-0000-0100-00003C000000}"/>
    <hyperlink ref="Q127" r:id="rId62" xr:uid="{00000000-0004-0000-0100-00003D000000}"/>
    <hyperlink ref="Q129" r:id="rId63" xr:uid="{00000000-0004-0000-0100-00003E000000}"/>
    <hyperlink ref="Q130" r:id="rId64" xr:uid="{00000000-0004-0000-0100-00003F000000}"/>
    <hyperlink ref="Q131" r:id="rId65" xr:uid="{00000000-0004-0000-0100-000040000000}"/>
    <hyperlink ref="Q132" r:id="rId66" xr:uid="{00000000-0004-0000-0100-000041000000}"/>
    <hyperlink ref="Q134" r:id="rId67" xr:uid="{00000000-0004-0000-0100-000042000000}"/>
    <hyperlink ref="Q137" r:id="rId68" xr:uid="{00000000-0004-0000-0100-00004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0"/>
  <sheetViews>
    <sheetView tabSelected="1" topLeftCell="A52" workbookViewId="0">
      <selection activeCell="D64" sqref="D64"/>
    </sheetView>
  </sheetViews>
  <sheetFormatPr defaultColWidth="14.42578125" defaultRowHeight="15.75" customHeight="1" x14ac:dyDescent="0.2"/>
  <cols>
    <col min="1" max="1" width="16.7109375" customWidth="1"/>
    <col min="2" max="2" width="23.5703125" customWidth="1"/>
    <col min="3" max="3" width="27.42578125" customWidth="1"/>
    <col min="4" max="4" width="36.5703125" customWidth="1"/>
    <col min="5" max="5" width="17.5703125" customWidth="1"/>
    <col min="6" max="6" width="20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3">
        <v>44254</v>
      </c>
      <c r="G1" s="73">
        <v>44255</v>
      </c>
      <c r="H1" s="73">
        <v>44256</v>
      </c>
      <c r="I1" s="73">
        <v>44257</v>
      </c>
      <c r="J1" s="73">
        <v>44258</v>
      </c>
      <c r="K1" s="73">
        <v>44259</v>
      </c>
      <c r="L1" s="73">
        <v>44260</v>
      </c>
      <c r="M1" s="73">
        <v>44263</v>
      </c>
      <c r="N1" s="73">
        <v>44264</v>
      </c>
      <c r="O1" s="1" t="s">
        <v>5</v>
      </c>
      <c r="P1" s="6" t="s">
        <v>1570</v>
      </c>
      <c r="Q1" s="6" t="s">
        <v>8</v>
      </c>
      <c r="R1" s="6" t="s">
        <v>1571</v>
      </c>
      <c r="S1" s="6" t="s">
        <v>1572</v>
      </c>
      <c r="T1" s="1"/>
      <c r="U1" s="1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5.75" customHeight="1" x14ac:dyDescent="0.25">
      <c r="A2" s="18" t="s">
        <v>14</v>
      </c>
      <c r="B2" s="18" t="s">
        <v>1573</v>
      </c>
      <c r="C2" s="18" t="s">
        <v>1574</v>
      </c>
      <c r="D2" s="18" t="s">
        <v>1575</v>
      </c>
      <c r="E2" s="19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1</v>
      </c>
      <c r="O2" s="20">
        <v>1</v>
      </c>
      <c r="P2" s="21" t="s">
        <v>1576</v>
      </c>
      <c r="Q2" s="22">
        <v>65821930</v>
      </c>
      <c r="R2" s="74" t="s">
        <v>1577</v>
      </c>
      <c r="S2" s="21" t="s">
        <v>1578</v>
      </c>
      <c r="T2" s="16"/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75" customHeight="1" x14ac:dyDescent="0.25">
      <c r="A3" s="9" t="s">
        <v>14</v>
      </c>
      <c r="B3" s="9" t="s">
        <v>1171</v>
      </c>
      <c r="C3" s="9" t="s">
        <v>1579</v>
      </c>
      <c r="D3" s="9" t="s">
        <v>1580</v>
      </c>
      <c r="E3" s="34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23" t="s">
        <v>1581</v>
      </c>
      <c r="Q3" s="36">
        <v>68684167</v>
      </c>
      <c r="R3" s="15" t="s">
        <v>1582</v>
      </c>
      <c r="S3" s="23"/>
      <c r="T3" s="16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customHeight="1" x14ac:dyDescent="0.25">
      <c r="A4" s="18" t="s">
        <v>14</v>
      </c>
      <c r="B4" s="18" t="s">
        <v>1583</v>
      </c>
      <c r="C4" s="18" t="s">
        <v>1584</v>
      </c>
      <c r="D4" s="18" t="s">
        <v>1585</v>
      </c>
      <c r="E4" s="19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18" t="s">
        <v>1036</v>
      </c>
      <c r="M4" s="18" t="s">
        <v>152</v>
      </c>
      <c r="N4" s="18" t="s">
        <v>152</v>
      </c>
      <c r="O4" s="18" t="s">
        <v>152</v>
      </c>
      <c r="P4" s="21" t="s">
        <v>1586</v>
      </c>
      <c r="Q4" s="22">
        <v>75771799</v>
      </c>
      <c r="R4" s="74" t="s">
        <v>1587</v>
      </c>
      <c r="S4" s="21" t="s">
        <v>1578</v>
      </c>
      <c r="T4" s="16"/>
      <c r="U4" s="16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customHeight="1" x14ac:dyDescent="0.25">
      <c r="A5" s="18" t="s">
        <v>14</v>
      </c>
      <c r="B5" s="18" t="s">
        <v>1588</v>
      </c>
      <c r="C5" s="18" t="s">
        <v>1589</v>
      </c>
      <c r="D5" s="18" t="s">
        <v>1590</v>
      </c>
      <c r="E5" s="19">
        <v>3.5069444444444445E-3</v>
      </c>
      <c r="F5" s="18" t="s">
        <v>33</v>
      </c>
      <c r="G5" s="18" t="s">
        <v>33</v>
      </c>
      <c r="H5" s="18" t="s">
        <v>33</v>
      </c>
      <c r="I5" s="18" t="s">
        <v>33</v>
      </c>
      <c r="J5" s="18" t="s">
        <v>33</v>
      </c>
      <c r="K5" s="18" t="s">
        <v>33</v>
      </c>
      <c r="L5" s="18" t="s">
        <v>33</v>
      </c>
      <c r="M5" s="20">
        <v>1</v>
      </c>
      <c r="N5" s="20">
        <v>1</v>
      </c>
      <c r="O5" s="20">
        <v>1</v>
      </c>
      <c r="P5" s="21" t="s">
        <v>1591</v>
      </c>
      <c r="Q5" s="22">
        <v>77598815</v>
      </c>
      <c r="R5" s="74" t="s">
        <v>1592</v>
      </c>
      <c r="S5" s="21" t="s">
        <v>1578</v>
      </c>
      <c r="T5" s="76"/>
      <c r="U5" s="9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customHeight="1" x14ac:dyDescent="0.25">
      <c r="A6" s="18" t="s">
        <v>14</v>
      </c>
      <c r="B6" s="18" t="s">
        <v>1593</v>
      </c>
      <c r="C6" s="18" t="s">
        <v>1594</v>
      </c>
      <c r="D6" s="18" t="s">
        <v>1595</v>
      </c>
      <c r="E6" s="19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  <c r="O6" s="20">
        <v>1</v>
      </c>
      <c r="P6" s="21" t="s">
        <v>1596</v>
      </c>
      <c r="Q6" s="22">
        <v>70459012</v>
      </c>
      <c r="R6" s="74" t="s">
        <v>1597</v>
      </c>
      <c r="S6" s="21" t="s">
        <v>1578</v>
      </c>
      <c r="T6" s="16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customHeight="1" x14ac:dyDescent="0.25">
      <c r="A7" s="9" t="s">
        <v>14</v>
      </c>
      <c r="B7" s="9" t="s">
        <v>1598</v>
      </c>
      <c r="C7" s="9" t="s">
        <v>1599</v>
      </c>
      <c r="D7" s="9" t="s">
        <v>1600</v>
      </c>
      <c r="E7" s="34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23" t="s">
        <v>1601</v>
      </c>
      <c r="Q7" s="36">
        <v>71621915</v>
      </c>
      <c r="R7" s="15" t="s">
        <v>1602</v>
      </c>
      <c r="S7" s="23" t="s">
        <v>1578</v>
      </c>
      <c r="T7" s="16"/>
      <c r="U7" s="16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 x14ac:dyDescent="0.25">
      <c r="A8" s="18" t="s">
        <v>14</v>
      </c>
      <c r="B8" s="18" t="s">
        <v>1603</v>
      </c>
      <c r="C8" s="18" t="s">
        <v>1604</v>
      </c>
      <c r="D8" s="18" t="s">
        <v>1605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18" t="s">
        <v>960</v>
      </c>
      <c r="L8" s="18" t="s">
        <v>960</v>
      </c>
      <c r="M8" s="18" t="s">
        <v>449</v>
      </c>
      <c r="N8" s="20">
        <v>1</v>
      </c>
      <c r="O8" s="20">
        <v>1</v>
      </c>
      <c r="P8" s="21" t="s">
        <v>1606</v>
      </c>
      <c r="Q8" s="22">
        <v>67243979</v>
      </c>
      <c r="R8" s="74" t="s">
        <v>1607</v>
      </c>
      <c r="S8" s="21" t="s">
        <v>1578</v>
      </c>
      <c r="T8" s="16"/>
      <c r="U8" s="16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 x14ac:dyDescent="0.25">
      <c r="A9" s="9" t="s">
        <v>14</v>
      </c>
      <c r="B9" s="9" t="s">
        <v>1608</v>
      </c>
      <c r="C9" s="9" t="s">
        <v>1609</v>
      </c>
      <c r="D9" s="9" t="s">
        <v>1610</v>
      </c>
      <c r="E9" s="34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23" t="s">
        <v>1611</v>
      </c>
      <c r="Q9" s="36">
        <v>60680981</v>
      </c>
      <c r="R9" s="15" t="s">
        <v>1612</v>
      </c>
      <c r="S9" s="23"/>
      <c r="T9" s="16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customHeight="1" x14ac:dyDescent="0.25">
      <c r="A10" s="9" t="s">
        <v>14</v>
      </c>
      <c r="B10" s="9" t="s">
        <v>1613</v>
      </c>
      <c r="C10" s="9" t="s">
        <v>1614</v>
      </c>
      <c r="D10" s="9" t="s">
        <v>1615</v>
      </c>
      <c r="E10" s="34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23" t="s">
        <v>1616</v>
      </c>
      <c r="Q10" s="36">
        <v>65429315</v>
      </c>
      <c r="R10" s="15" t="s">
        <v>1617</v>
      </c>
      <c r="S10" s="23" t="s">
        <v>1578</v>
      </c>
      <c r="T10" s="16"/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customHeight="1" x14ac:dyDescent="0.25">
      <c r="A11" s="9" t="s">
        <v>14</v>
      </c>
      <c r="B11" s="9" t="s">
        <v>1618</v>
      </c>
      <c r="C11" s="9" t="s">
        <v>1619</v>
      </c>
      <c r="D11" s="9" t="s">
        <v>1620</v>
      </c>
      <c r="E11" s="34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23" t="s">
        <v>1621</v>
      </c>
      <c r="Q11" s="36">
        <v>79115367</v>
      </c>
      <c r="R11" s="15" t="s">
        <v>1622</v>
      </c>
      <c r="S11" s="23" t="s">
        <v>1578</v>
      </c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customHeight="1" x14ac:dyDescent="0.25">
      <c r="A12" s="9" t="s">
        <v>14</v>
      </c>
      <c r="B12" s="9" t="s">
        <v>1623</v>
      </c>
      <c r="C12" s="9" t="s">
        <v>1624</v>
      </c>
      <c r="D12" s="9" t="s">
        <v>1625</v>
      </c>
      <c r="E12" s="34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23" t="s">
        <v>1626</v>
      </c>
      <c r="Q12" s="36">
        <v>75618953</v>
      </c>
      <c r="R12" s="15" t="s">
        <v>1627</v>
      </c>
      <c r="S12" s="23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x14ac:dyDescent="0.25">
      <c r="A13" s="18" t="s">
        <v>14</v>
      </c>
      <c r="B13" s="18" t="s">
        <v>1628</v>
      </c>
      <c r="C13" s="18" t="s">
        <v>1629</v>
      </c>
      <c r="D13" s="18" t="s">
        <v>1630</v>
      </c>
      <c r="E13" s="19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1</v>
      </c>
      <c r="O13" s="20">
        <v>1</v>
      </c>
      <c r="P13" s="21" t="s">
        <v>1631</v>
      </c>
      <c r="Q13" s="22">
        <v>65628284</v>
      </c>
      <c r="R13" s="74" t="s">
        <v>1632</v>
      </c>
      <c r="S13" s="21" t="s">
        <v>1578</v>
      </c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 x14ac:dyDescent="0.25">
      <c r="A14" s="9" t="s">
        <v>14</v>
      </c>
      <c r="B14" s="9" t="s">
        <v>1633</v>
      </c>
      <c r="C14" s="9" t="s">
        <v>1634</v>
      </c>
      <c r="D14" s="9" t="s">
        <v>1635</v>
      </c>
      <c r="E14" s="34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23" t="s">
        <v>1636</v>
      </c>
      <c r="Q14" s="36">
        <v>63261665</v>
      </c>
      <c r="R14" s="15" t="s">
        <v>1637</v>
      </c>
      <c r="S14" s="23" t="s">
        <v>1578</v>
      </c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25">
      <c r="A15" s="18" t="s">
        <v>14</v>
      </c>
      <c r="B15" s="18" t="s">
        <v>1638</v>
      </c>
      <c r="C15" s="18" t="s">
        <v>1639</v>
      </c>
      <c r="D15" s="18" t="s">
        <v>1640</v>
      </c>
      <c r="E15" s="19">
        <v>3.3564814814814812E-4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 t="s">
        <v>285</v>
      </c>
      <c r="M15" s="18" t="s">
        <v>1035</v>
      </c>
      <c r="N15" s="18" t="s">
        <v>427</v>
      </c>
      <c r="O15" s="20">
        <v>1</v>
      </c>
      <c r="P15" s="21" t="s">
        <v>1641</v>
      </c>
      <c r="Q15" s="22">
        <v>76150973</v>
      </c>
      <c r="R15" s="74" t="s">
        <v>1642</v>
      </c>
      <c r="S15" s="21" t="s">
        <v>1578</v>
      </c>
      <c r="T15" s="76"/>
      <c r="U15" s="9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25">
      <c r="A16" s="18" t="s">
        <v>1643</v>
      </c>
      <c r="B16" s="18" t="s">
        <v>1644</v>
      </c>
      <c r="C16" s="18" t="s">
        <v>1645</v>
      </c>
      <c r="D16" s="18" t="s">
        <v>1646</v>
      </c>
      <c r="E16" s="19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18" t="s">
        <v>334</v>
      </c>
      <c r="N16" s="20">
        <v>1</v>
      </c>
      <c r="O16" s="20">
        <v>1</v>
      </c>
      <c r="P16" s="21" t="s">
        <v>1647</v>
      </c>
      <c r="Q16" s="22">
        <v>72976578</v>
      </c>
      <c r="R16" s="74" t="s">
        <v>1648</v>
      </c>
      <c r="S16" s="21" t="s">
        <v>1578</v>
      </c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customHeight="1" x14ac:dyDescent="0.25">
      <c r="A17" s="9" t="s">
        <v>1643</v>
      </c>
      <c r="B17" s="9" t="s">
        <v>1608</v>
      </c>
      <c r="C17" s="9" t="s">
        <v>1649</v>
      </c>
      <c r="D17" s="9" t="s">
        <v>1650</v>
      </c>
      <c r="E17" s="34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23" t="s">
        <v>1651</v>
      </c>
      <c r="Q17" s="36">
        <v>74080805</v>
      </c>
      <c r="R17" s="15" t="s">
        <v>1652</v>
      </c>
      <c r="S17" s="23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25">
      <c r="A18" s="9" t="s">
        <v>1643</v>
      </c>
      <c r="B18" s="9" t="s">
        <v>1653</v>
      </c>
      <c r="C18" s="9" t="s">
        <v>1654</v>
      </c>
      <c r="D18" s="9" t="s">
        <v>1655</v>
      </c>
      <c r="E18" s="34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23" t="s">
        <v>1656</v>
      </c>
      <c r="Q18" s="36">
        <v>65106856</v>
      </c>
      <c r="R18" s="15" t="s">
        <v>1657</v>
      </c>
      <c r="S18" s="23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 x14ac:dyDescent="0.25">
      <c r="A19" s="9" t="s">
        <v>1643</v>
      </c>
      <c r="B19" s="9" t="s">
        <v>1658</v>
      </c>
      <c r="C19" s="9" t="s">
        <v>1659</v>
      </c>
      <c r="D19" s="9" t="s">
        <v>1660</v>
      </c>
      <c r="E19" s="34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23" t="s">
        <v>1661</v>
      </c>
      <c r="Q19" s="36">
        <v>65001585</v>
      </c>
      <c r="R19" s="15" t="s">
        <v>1662</v>
      </c>
      <c r="S19" s="23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customHeight="1" x14ac:dyDescent="0.25">
      <c r="A20" s="9" t="s">
        <v>1643</v>
      </c>
      <c r="B20" s="9" t="s">
        <v>1663</v>
      </c>
      <c r="C20" s="9" t="s">
        <v>1664</v>
      </c>
      <c r="D20" s="9" t="s">
        <v>1665</v>
      </c>
      <c r="E20" s="34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23" t="s">
        <v>1666</v>
      </c>
      <c r="Q20" s="36">
        <v>67062538</v>
      </c>
      <c r="R20" s="15" t="s">
        <v>1667</v>
      </c>
      <c r="S20" s="23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customHeight="1" x14ac:dyDescent="0.25">
      <c r="A21" s="9" t="s">
        <v>1643</v>
      </c>
      <c r="B21" s="9" t="s">
        <v>1668</v>
      </c>
      <c r="C21" s="9" t="s">
        <v>1669</v>
      </c>
      <c r="D21" s="9" t="s">
        <v>1670</v>
      </c>
      <c r="E21" s="34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23" t="s">
        <v>1671</v>
      </c>
      <c r="Q21" s="36">
        <v>77306566</v>
      </c>
      <c r="R21" s="15" t="s">
        <v>1672</v>
      </c>
      <c r="S21" s="23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customHeight="1" x14ac:dyDescent="0.25">
      <c r="A22" s="77" t="s">
        <v>1643</v>
      </c>
      <c r="B22" s="77" t="s">
        <v>1673</v>
      </c>
      <c r="C22" s="77" t="s">
        <v>1674</v>
      </c>
      <c r="D22" s="77" t="s">
        <v>1675</v>
      </c>
      <c r="E22" s="78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7" t="s">
        <v>594</v>
      </c>
      <c r="N22" s="77" t="s">
        <v>594</v>
      </c>
      <c r="O22" s="77" t="s">
        <v>594</v>
      </c>
      <c r="P22" s="80" t="s">
        <v>1676</v>
      </c>
      <c r="Q22" s="81">
        <v>77809020</v>
      </c>
      <c r="R22" s="82" t="s">
        <v>1677</v>
      </c>
      <c r="S22" s="80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customHeight="1" x14ac:dyDescent="0.25">
      <c r="A23" s="9" t="s">
        <v>1643</v>
      </c>
      <c r="B23" s="9" t="s">
        <v>1678</v>
      </c>
      <c r="C23" s="9" t="s">
        <v>1679</v>
      </c>
      <c r="D23" s="9" t="s">
        <v>1680</v>
      </c>
      <c r="E23" s="34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23" t="s">
        <v>1681</v>
      </c>
      <c r="Q23" s="36">
        <v>68908204</v>
      </c>
      <c r="R23" s="15" t="s">
        <v>1682</v>
      </c>
      <c r="S23" s="23" t="s">
        <v>1578</v>
      </c>
      <c r="T23" s="76"/>
      <c r="U23" s="9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customHeight="1" x14ac:dyDescent="0.25">
      <c r="A24" s="18" t="s">
        <v>1643</v>
      </c>
      <c r="B24" s="18" t="s">
        <v>1683</v>
      </c>
      <c r="C24" s="18" t="s">
        <v>1684</v>
      </c>
      <c r="D24" s="18" t="s">
        <v>1685</v>
      </c>
      <c r="E24" s="19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1</v>
      </c>
      <c r="O24" s="20">
        <v>1</v>
      </c>
      <c r="P24" s="21" t="s">
        <v>1686</v>
      </c>
      <c r="Q24" s="22">
        <v>75776495</v>
      </c>
      <c r="R24" s="74" t="s">
        <v>1687</v>
      </c>
      <c r="S24" s="21" t="s">
        <v>1578</v>
      </c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75" customHeight="1" x14ac:dyDescent="0.25">
      <c r="A25" s="18" t="s">
        <v>1643</v>
      </c>
      <c r="B25" s="18" t="s">
        <v>1688</v>
      </c>
      <c r="C25" s="18" t="s">
        <v>1689</v>
      </c>
      <c r="D25" s="18" t="s">
        <v>1690</v>
      </c>
      <c r="E25" s="19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8" t="s">
        <v>449</v>
      </c>
      <c r="O25" s="18" t="s">
        <v>449</v>
      </c>
      <c r="P25" s="21" t="s">
        <v>1691</v>
      </c>
      <c r="Q25" s="22">
        <v>79440842</v>
      </c>
      <c r="R25" s="74" t="s">
        <v>1692</v>
      </c>
      <c r="S25" s="21" t="s">
        <v>1578</v>
      </c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customHeight="1" x14ac:dyDescent="0.25">
      <c r="A26" s="18" t="s">
        <v>1643</v>
      </c>
      <c r="B26" s="18" t="s">
        <v>1693</v>
      </c>
      <c r="C26" s="18" t="s">
        <v>1694</v>
      </c>
      <c r="D26" s="18" t="s">
        <v>1695</v>
      </c>
      <c r="E26" s="19">
        <v>0</v>
      </c>
      <c r="F26" s="20">
        <v>0</v>
      </c>
      <c r="G26" s="20">
        <v>0</v>
      </c>
      <c r="H26" s="20">
        <v>0</v>
      </c>
      <c r="I26" s="20">
        <v>0</v>
      </c>
      <c r="J26" s="18" t="s">
        <v>356</v>
      </c>
      <c r="K26" s="18" t="s">
        <v>356</v>
      </c>
      <c r="L26" s="18" t="s">
        <v>356</v>
      </c>
      <c r="M26" s="18" t="s">
        <v>356</v>
      </c>
      <c r="N26" s="20">
        <v>1</v>
      </c>
      <c r="O26" s="20">
        <v>1</v>
      </c>
      <c r="P26" s="21" t="s">
        <v>1696</v>
      </c>
      <c r="Q26" s="22">
        <v>72249502</v>
      </c>
      <c r="R26" s="74" t="s">
        <v>1697</v>
      </c>
      <c r="S26" s="21" t="s">
        <v>1578</v>
      </c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customHeight="1" x14ac:dyDescent="0.25">
      <c r="A27" s="18" t="s">
        <v>1643</v>
      </c>
      <c r="B27" s="18" t="s">
        <v>1698</v>
      </c>
      <c r="C27" s="18" t="s">
        <v>1699</v>
      </c>
      <c r="D27" s="18" t="s">
        <v>1700</v>
      </c>
      <c r="E27" s="19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1</v>
      </c>
      <c r="N27" s="20">
        <v>1</v>
      </c>
      <c r="O27" s="20">
        <v>1</v>
      </c>
      <c r="P27" s="21" t="s">
        <v>1701</v>
      </c>
      <c r="Q27" s="22">
        <v>67542590</v>
      </c>
      <c r="R27" s="74" t="s">
        <v>1702</v>
      </c>
      <c r="S27" s="21" t="s">
        <v>1578</v>
      </c>
      <c r="T27" s="76"/>
      <c r="U27" s="9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customHeight="1" x14ac:dyDescent="0.25">
      <c r="A28" s="9" t="s">
        <v>1643</v>
      </c>
      <c r="B28" s="9" t="s">
        <v>1703</v>
      </c>
      <c r="C28" s="9" t="s">
        <v>1704</v>
      </c>
      <c r="D28" s="9" t="s">
        <v>1705</v>
      </c>
      <c r="E28" s="34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23" t="s">
        <v>1706</v>
      </c>
      <c r="Q28" s="36">
        <v>75112631</v>
      </c>
      <c r="R28" s="15" t="s">
        <v>1707</v>
      </c>
      <c r="S28" s="23" t="s">
        <v>1578</v>
      </c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customHeight="1" x14ac:dyDescent="0.25">
      <c r="A29" s="18" t="s">
        <v>1643</v>
      </c>
      <c r="B29" s="18" t="s">
        <v>1047</v>
      </c>
      <c r="C29" s="18" t="s">
        <v>1708</v>
      </c>
      <c r="D29" s="18" t="s">
        <v>1709</v>
      </c>
      <c r="E29" s="19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1</v>
      </c>
      <c r="N29" s="20">
        <v>1</v>
      </c>
      <c r="O29" s="20">
        <v>1</v>
      </c>
      <c r="P29" s="21" t="s">
        <v>1710</v>
      </c>
      <c r="Q29" s="22">
        <v>78878663</v>
      </c>
      <c r="R29" s="74" t="s">
        <v>1711</v>
      </c>
      <c r="S29" s="21" t="s">
        <v>1578</v>
      </c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.75" customHeight="1" x14ac:dyDescent="0.25">
      <c r="A30" s="9" t="s">
        <v>1643</v>
      </c>
      <c r="B30" s="9" t="s">
        <v>1712</v>
      </c>
      <c r="C30" s="9" t="s">
        <v>1713</v>
      </c>
      <c r="D30" s="9" t="s">
        <v>1714</v>
      </c>
      <c r="E30" s="34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23" t="s">
        <v>1715</v>
      </c>
      <c r="Q30" s="36">
        <v>75271246</v>
      </c>
      <c r="R30" s="15" t="s">
        <v>1716</v>
      </c>
      <c r="S30" s="23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customHeight="1" x14ac:dyDescent="0.25">
      <c r="A31" s="9" t="s">
        <v>1643</v>
      </c>
      <c r="B31" s="9" t="s">
        <v>1717</v>
      </c>
      <c r="C31" s="9" t="s">
        <v>1718</v>
      </c>
      <c r="D31" s="9" t="s">
        <v>1719</v>
      </c>
      <c r="E31" s="34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23" t="s">
        <v>1720</v>
      </c>
      <c r="Q31" s="36">
        <v>67056265</v>
      </c>
      <c r="R31" s="15" t="s">
        <v>1721</v>
      </c>
      <c r="S31" s="23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5.75" customHeight="1" x14ac:dyDescent="0.25">
      <c r="A32" s="9" t="s">
        <v>1643</v>
      </c>
      <c r="B32" s="9" t="s">
        <v>1722</v>
      </c>
      <c r="C32" s="9" t="s">
        <v>1723</v>
      </c>
      <c r="D32" s="9" t="s">
        <v>1724</v>
      </c>
      <c r="E32" s="34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23" t="s">
        <v>1725</v>
      </c>
      <c r="Q32" s="36">
        <v>74128578</v>
      </c>
      <c r="R32" s="15" t="s">
        <v>1726</v>
      </c>
      <c r="S32" s="23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customHeight="1" x14ac:dyDescent="0.25">
      <c r="A33" s="18" t="s">
        <v>1643</v>
      </c>
      <c r="B33" s="18" t="s">
        <v>1727</v>
      </c>
      <c r="C33" s="18" t="s">
        <v>1728</v>
      </c>
      <c r="D33" s="18" t="s">
        <v>1729</v>
      </c>
      <c r="E33" s="19">
        <v>2.0775462962962964E-2</v>
      </c>
      <c r="F33" s="18" t="s">
        <v>75</v>
      </c>
      <c r="G33" s="18" t="s">
        <v>75</v>
      </c>
      <c r="H33" s="18" t="s">
        <v>75</v>
      </c>
      <c r="I33" s="18" t="s">
        <v>75</v>
      </c>
      <c r="J33" s="18" t="s">
        <v>75</v>
      </c>
      <c r="K33" s="18" t="s">
        <v>75</v>
      </c>
      <c r="L33" s="18" t="s">
        <v>75</v>
      </c>
      <c r="M33" s="18" t="s">
        <v>75</v>
      </c>
      <c r="N33" s="18" t="s">
        <v>75</v>
      </c>
      <c r="O33" s="18" t="s">
        <v>75</v>
      </c>
      <c r="P33" s="21" t="s">
        <v>1730</v>
      </c>
      <c r="Q33" s="22">
        <v>78885824</v>
      </c>
      <c r="R33" s="74" t="s">
        <v>1731</v>
      </c>
      <c r="S33" s="21" t="s">
        <v>1578</v>
      </c>
      <c r="T33" s="76"/>
      <c r="U33" s="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customHeight="1" x14ac:dyDescent="0.25">
      <c r="A34" s="9" t="s">
        <v>1643</v>
      </c>
      <c r="B34" s="9" t="s">
        <v>1732</v>
      </c>
      <c r="C34" s="9" t="s">
        <v>1733</v>
      </c>
      <c r="D34" s="9" t="s">
        <v>1734</v>
      </c>
      <c r="E34" s="34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23" t="s">
        <v>1735</v>
      </c>
      <c r="Q34" s="36">
        <v>77199402</v>
      </c>
      <c r="R34" s="15" t="s">
        <v>1736</v>
      </c>
      <c r="S34" s="23" t="s">
        <v>1578</v>
      </c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5" x14ac:dyDescent="0.25">
      <c r="A35" s="18" t="s">
        <v>1643</v>
      </c>
      <c r="B35" s="18" t="s">
        <v>1737</v>
      </c>
      <c r="C35" s="18" t="s">
        <v>1738</v>
      </c>
      <c r="D35" s="18" t="s">
        <v>1739</v>
      </c>
      <c r="E35" s="19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18" t="s">
        <v>1740</v>
      </c>
      <c r="M35" s="18" t="s">
        <v>1740</v>
      </c>
      <c r="N35" s="18" t="s">
        <v>1740</v>
      </c>
      <c r="O35" s="18" t="s">
        <v>1741</v>
      </c>
      <c r="P35" s="21" t="s">
        <v>1742</v>
      </c>
      <c r="Q35" s="22">
        <v>60602124</v>
      </c>
      <c r="R35" s="74" t="s">
        <v>1743</v>
      </c>
      <c r="S35" s="21" t="s">
        <v>1578</v>
      </c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5" x14ac:dyDescent="0.25">
      <c r="A36" s="9" t="s">
        <v>1643</v>
      </c>
      <c r="B36" s="9" t="s">
        <v>1744</v>
      </c>
      <c r="C36" s="9" t="s">
        <v>1745</v>
      </c>
      <c r="D36" s="9" t="s">
        <v>1746</v>
      </c>
      <c r="E36" s="34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23" t="s">
        <v>1747</v>
      </c>
      <c r="Q36" s="36">
        <v>61188264</v>
      </c>
      <c r="R36" s="15" t="s">
        <v>1748</v>
      </c>
      <c r="S36" s="23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5" x14ac:dyDescent="0.25">
      <c r="A37" s="18" t="s">
        <v>1643</v>
      </c>
      <c r="B37" s="18" t="s">
        <v>1749</v>
      </c>
      <c r="C37" s="18" t="s">
        <v>1750</v>
      </c>
      <c r="D37" s="18" t="s">
        <v>1751</v>
      </c>
      <c r="E37" s="19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1</v>
      </c>
      <c r="N37" s="20">
        <v>1</v>
      </c>
      <c r="O37" s="20">
        <v>1</v>
      </c>
      <c r="P37" s="21" t="s">
        <v>1752</v>
      </c>
      <c r="Q37" s="22">
        <v>75793206</v>
      </c>
      <c r="R37" s="74" t="s">
        <v>1753</v>
      </c>
      <c r="S37" s="21" t="s">
        <v>1578</v>
      </c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5" x14ac:dyDescent="0.25">
      <c r="A38" s="9" t="s">
        <v>1643</v>
      </c>
      <c r="B38" s="9" t="s">
        <v>1754</v>
      </c>
      <c r="C38" s="9" t="s">
        <v>1755</v>
      </c>
      <c r="D38" s="9" t="s">
        <v>1756</v>
      </c>
      <c r="E38" s="34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23" t="s">
        <v>1757</v>
      </c>
      <c r="Q38" s="36">
        <v>79342115</v>
      </c>
      <c r="R38" s="15" t="s">
        <v>1758</v>
      </c>
      <c r="S38" s="23" t="s">
        <v>1578</v>
      </c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5" x14ac:dyDescent="0.25">
      <c r="A39" s="18" t="s">
        <v>1643</v>
      </c>
      <c r="B39" s="18" t="s">
        <v>1759</v>
      </c>
      <c r="C39" s="18" t="s">
        <v>1760</v>
      </c>
      <c r="D39" s="18" t="s">
        <v>1761</v>
      </c>
      <c r="E39" s="19">
        <v>6.0277777777777777E-2</v>
      </c>
      <c r="F39" s="18" t="s">
        <v>186</v>
      </c>
      <c r="G39" s="18" t="s">
        <v>186</v>
      </c>
      <c r="H39" s="18" t="s">
        <v>186</v>
      </c>
      <c r="I39" s="18" t="s">
        <v>186</v>
      </c>
      <c r="J39" s="18" t="s">
        <v>186</v>
      </c>
      <c r="K39" s="18" t="s">
        <v>186</v>
      </c>
      <c r="L39" s="18" t="s">
        <v>186</v>
      </c>
      <c r="M39" s="18" t="s">
        <v>186</v>
      </c>
      <c r="N39" s="20">
        <v>1</v>
      </c>
      <c r="O39" s="20">
        <v>1</v>
      </c>
      <c r="P39" s="21" t="s">
        <v>1762</v>
      </c>
      <c r="Q39" s="22">
        <v>65161458</v>
      </c>
      <c r="R39" s="74" t="s">
        <v>1763</v>
      </c>
      <c r="S39" s="21" t="s">
        <v>1578</v>
      </c>
      <c r="T39" s="76"/>
      <c r="U39" s="9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5" x14ac:dyDescent="0.25">
      <c r="A40" s="9" t="s">
        <v>1643</v>
      </c>
      <c r="B40" s="9" t="s">
        <v>1764</v>
      </c>
      <c r="C40" s="9" t="s">
        <v>1765</v>
      </c>
      <c r="D40" s="9" t="s">
        <v>1766</v>
      </c>
      <c r="E40" s="34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23" t="s">
        <v>1767</v>
      </c>
      <c r="Q40" s="36">
        <v>72995351</v>
      </c>
      <c r="R40" s="15" t="s">
        <v>1768</v>
      </c>
      <c r="S40" s="23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5" x14ac:dyDescent="0.25">
      <c r="A41" s="18" t="s">
        <v>1643</v>
      </c>
      <c r="B41" s="18" t="s">
        <v>1769</v>
      </c>
      <c r="C41" s="18" t="s">
        <v>1770</v>
      </c>
      <c r="D41" s="18" t="s">
        <v>1771</v>
      </c>
      <c r="E41" s="19">
        <v>0</v>
      </c>
      <c r="F41" s="20">
        <v>0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  <c r="L41" s="20">
        <v>1</v>
      </c>
      <c r="M41" s="20">
        <v>1</v>
      </c>
      <c r="N41" s="20">
        <v>1</v>
      </c>
      <c r="O41" s="20">
        <v>1</v>
      </c>
      <c r="P41" s="21" t="s">
        <v>1772</v>
      </c>
      <c r="Q41" s="22">
        <v>72349666</v>
      </c>
      <c r="R41" s="74" t="s">
        <v>1773</v>
      </c>
      <c r="S41" s="21" t="s">
        <v>1578</v>
      </c>
      <c r="T41" s="76"/>
      <c r="U41" s="9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5" x14ac:dyDescent="0.25">
      <c r="A42" s="18" t="s">
        <v>1643</v>
      </c>
      <c r="B42" s="18" t="s">
        <v>1774</v>
      </c>
      <c r="C42" s="18" t="s">
        <v>1775</v>
      </c>
      <c r="D42" s="18" t="s">
        <v>1776</v>
      </c>
      <c r="E42" s="19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1</v>
      </c>
      <c r="O42" s="20">
        <v>1</v>
      </c>
      <c r="P42" s="21" t="s">
        <v>1777</v>
      </c>
      <c r="Q42" s="22">
        <v>73508206</v>
      </c>
      <c r="R42" s="74" t="s">
        <v>1778</v>
      </c>
      <c r="S42" s="21" t="s">
        <v>1578</v>
      </c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5" x14ac:dyDescent="0.25">
      <c r="A43" s="9" t="s">
        <v>1643</v>
      </c>
      <c r="B43" s="9" t="s">
        <v>1779</v>
      </c>
      <c r="C43" s="9" t="s">
        <v>1780</v>
      </c>
      <c r="D43" s="9" t="s">
        <v>1781</v>
      </c>
      <c r="E43" s="34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23" t="s">
        <v>1782</v>
      </c>
      <c r="Q43" s="36">
        <v>65177782</v>
      </c>
      <c r="R43" s="15" t="s">
        <v>1783</v>
      </c>
      <c r="S43" s="23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5" x14ac:dyDescent="0.25">
      <c r="A44" s="18" t="s">
        <v>1643</v>
      </c>
      <c r="B44" s="18" t="s">
        <v>1784</v>
      </c>
      <c r="C44" s="18" t="s">
        <v>1785</v>
      </c>
      <c r="D44" s="18" t="s">
        <v>1786</v>
      </c>
      <c r="E44" s="19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18" t="s">
        <v>1036</v>
      </c>
      <c r="M44" s="20">
        <v>1</v>
      </c>
      <c r="N44" s="20">
        <v>1</v>
      </c>
      <c r="O44" s="20">
        <v>1</v>
      </c>
      <c r="P44" s="21" t="s">
        <v>1787</v>
      </c>
      <c r="Q44" s="22">
        <v>77262158</v>
      </c>
      <c r="R44" s="74" t="s">
        <v>1788</v>
      </c>
      <c r="S44" s="21" t="s">
        <v>1578</v>
      </c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5" x14ac:dyDescent="0.25">
      <c r="A45" s="9" t="s">
        <v>1643</v>
      </c>
      <c r="B45" s="9" t="s">
        <v>1789</v>
      </c>
      <c r="C45" s="9" t="s">
        <v>1790</v>
      </c>
      <c r="D45" s="9" t="s">
        <v>1791</v>
      </c>
      <c r="E45" s="34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23" t="s">
        <v>1792</v>
      </c>
      <c r="Q45" s="36">
        <v>72082737</v>
      </c>
      <c r="R45" s="15" t="s">
        <v>1793</v>
      </c>
      <c r="S45" s="23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5" x14ac:dyDescent="0.25">
      <c r="A46" s="9" t="s">
        <v>1643</v>
      </c>
      <c r="B46" s="9" t="s">
        <v>1794</v>
      </c>
      <c r="C46" s="9" t="s">
        <v>1795</v>
      </c>
      <c r="D46" s="9" t="s">
        <v>1796</v>
      </c>
      <c r="E46" s="34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23" t="s">
        <v>1797</v>
      </c>
      <c r="Q46" s="36">
        <v>69928761</v>
      </c>
      <c r="R46" s="15" t="s">
        <v>1798</v>
      </c>
      <c r="S46" s="23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5" x14ac:dyDescent="0.25">
      <c r="A47" s="9" t="s">
        <v>1643</v>
      </c>
      <c r="B47" s="9" t="s">
        <v>1799</v>
      </c>
      <c r="C47" s="9" t="s">
        <v>288</v>
      </c>
      <c r="D47" s="9" t="s">
        <v>1800</v>
      </c>
      <c r="E47" s="34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23" t="s">
        <v>1801</v>
      </c>
      <c r="Q47" s="36">
        <v>67477365</v>
      </c>
      <c r="R47" s="15" t="s">
        <v>1802</v>
      </c>
      <c r="S47" s="23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5" x14ac:dyDescent="0.25">
      <c r="A48" s="9" t="s">
        <v>1643</v>
      </c>
      <c r="B48" s="9" t="s">
        <v>1803</v>
      </c>
      <c r="C48" s="9" t="s">
        <v>1804</v>
      </c>
      <c r="D48" s="9" t="s">
        <v>1805</v>
      </c>
      <c r="E48" s="34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23" t="s">
        <v>1806</v>
      </c>
      <c r="Q48" s="36">
        <v>70468940</v>
      </c>
      <c r="R48" s="15" t="s">
        <v>1807</v>
      </c>
      <c r="S48" s="23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5" x14ac:dyDescent="0.25">
      <c r="A49" s="9" t="s">
        <v>1643</v>
      </c>
      <c r="B49" s="9" t="s">
        <v>1808</v>
      </c>
      <c r="C49" s="9" t="s">
        <v>1809</v>
      </c>
      <c r="D49" s="9" t="s">
        <v>1810</v>
      </c>
      <c r="E49" s="34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23" t="s">
        <v>1811</v>
      </c>
      <c r="Q49" s="36">
        <v>68428522</v>
      </c>
      <c r="R49" s="15" t="s">
        <v>1812</v>
      </c>
      <c r="S49" s="23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5" x14ac:dyDescent="0.25">
      <c r="A50" s="9" t="s">
        <v>1643</v>
      </c>
      <c r="B50" s="9" t="s">
        <v>1813</v>
      </c>
      <c r="C50" s="9" t="s">
        <v>1814</v>
      </c>
      <c r="D50" s="9" t="s">
        <v>1815</v>
      </c>
      <c r="E50" s="34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23" t="s">
        <v>1816</v>
      </c>
      <c r="Q50" s="36">
        <v>71824249</v>
      </c>
      <c r="R50" s="15" t="s">
        <v>1817</v>
      </c>
      <c r="S50" s="23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5" x14ac:dyDescent="0.25">
      <c r="A51" s="9" t="s">
        <v>1643</v>
      </c>
      <c r="B51" s="9" t="s">
        <v>1818</v>
      </c>
      <c r="C51" s="9" t="s">
        <v>1819</v>
      </c>
      <c r="D51" s="9" t="s">
        <v>1820</v>
      </c>
      <c r="E51" s="34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23" t="s">
        <v>1821</v>
      </c>
      <c r="Q51" s="36">
        <v>70771709</v>
      </c>
      <c r="R51" s="15" t="s">
        <v>1822</v>
      </c>
      <c r="S51" s="23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5" x14ac:dyDescent="0.25">
      <c r="A52" s="9" t="s">
        <v>1643</v>
      </c>
      <c r="B52" s="9" t="s">
        <v>1193</v>
      </c>
      <c r="C52" s="9" t="s">
        <v>861</v>
      </c>
      <c r="D52" s="9" t="s">
        <v>1823</v>
      </c>
      <c r="E52" s="34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23" t="s">
        <v>1824</v>
      </c>
      <c r="Q52" s="36">
        <v>67420920</v>
      </c>
      <c r="R52" s="15" t="s">
        <v>1825</v>
      </c>
      <c r="S52" s="23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5" x14ac:dyDescent="0.25">
      <c r="A53" s="18" t="s">
        <v>1643</v>
      </c>
      <c r="B53" s="18" t="s">
        <v>1826</v>
      </c>
      <c r="C53" s="18" t="s">
        <v>1827</v>
      </c>
      <c r="D53" s="18" t="s">
        <v>1828</v>
      </c>
      <c r="E53" s="19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18" t="s">
        <v>33</v>
      </c>
      <c r="N53" s="20">
        <v>1</v>
      </c>
      <c r="O53" s="20">
        <v>1</v>
      </c>
      <c r="P53" s="21" t="s">
        <v>1829</v>
      </c>
      <c r="Q53" s="22">
        <v>76189410</v>
      </c>
      <c r="R53" s="74" t="s">
        <v>1830</v>
      </c>
      <c r="S53" s="21" t="s">
        <v>1578</v>
      </c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5" x14ac:dyDescent="0.25">
      <c r="A54" s="9" t="s">
        <v>1643</v>
      </c>
      <c r="B54" s="9" t="s">
        <v>1831</v>
      </c>
      <c r="C54" s="9" t="s">
        <v>1832</v>
      </c>
      <c r="D54" s="9" t="s">
        <v>1833</v>
      </c>
      <c r="E54" s="34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23" t="s">
        <v>1834</v>
      </c>
      <c r="Q54" s="36">
        <v>68321384</v>
      </c>
      <c r="R54" s="15" t="s">
        <v>1835</v>
      </c>
      <c r="S54" s="23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5" x14ac:dyDescent="0.25">
      <c r="A55" s="9" t="s">
        <v>1643</v>
      </c>
      <c r="B55" s="9" t="s">
        <v>1836</v>
      </c>
      <c r="C55" s="9" t="s">
        <v>1837</v>
      </c>
      <c r="D55" s="9" t="s">
        <v>1838</v>
      </c>
      <c r="E55" s="34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23" t="s">
        <v>1839</v>
      </c>
      <c r="Q55" s="36">
        <v>61112867</v>
      </c>
      <c r="R55" s="15" t="s">
        <v>1840</v>
      </c>
      <c r="S55" s="23" t="s">
        <v>1578</v>
      </c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5" x14ac:dyDescent="0.25">
      <c r="A56" s="9" t="s">
        <v>1643</v>
      </c>
      <c r="B56" s="9" t="s">
        <v>1841</v>
      </c>
      <c r="C56" s="9" t="s">
        <v>1842</v>
      </c>
      <c r="D56" s="9" t="s">
        <v>1843</v>
      </c>
      <c r="E56" s="34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23" t="s">
        <v>1844</v>
      </c>
      <c r="Q56" s="36">
        <v>78893671</v>
      </c>
      <c r="R56" s="15" t="s">
        <v>1845</v>
      </c>
      <c r="S56" s="23" t="s">
        <v>1578</v>
      </c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5" x14ac:dyDescent="0.25">
      <c r="A57" s="18" t="s">
        <v>1643</v>
      </c>
      <c r="B57" s="18" t="s">
        <v>1846</v>
      </c>
      <c r="C57" s="18" t="s">
        <v>1847</v>
      </c>
      <c r="D57" s="18" t="s">
        <v>1848</v>
      </c>
      <c r="E57" s="19">
        <v>9.0740740740740747E-3</v>
      </c>
      <c r="F57" s="18" t="s">
        <v>33</v>
      </c>
      <c r="G57" s="18" t="s">
        <v>186</v>
      </c>
      <c r="H57" s="18" t="s">
        <v>1447</v>
      </c>
      <c r="I57" s="18" t="s">
        <v>1447</v>
      </c>
      <c r="J57" s="18" t="s">
        <v>1849</v>
      </c>
      <c r="K57" s="18" t="s">
        <v>1849</v>
      </c>
      <c r="L57" s="20">
        <v>0.91</v>
      </c>
      <c r="M57" s="20">
        <v>1</v>
      </c>
      <c r="N57" s="20">
        <v>1</v>
      </c>
      <c r="O57" s="20">
        <v>1</v>
      </c>
      <c r="P57" s="21" t="s">
        <v>1850</v>
      </c>
      <c r="Q57" s="22">
        <v>60640583</v>
      </c>
      <c r="R57" s="74" t="s">
        <v>1851</v>
      </c>
      <c r="S57" s="21" t="s">
        <v>1578</v>
      </c>
      <c r="T57" s="76"/>
      <c r="U57" s="9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5" x14ac:dyDescent="0.25">
      <c r="A58" s="9" t="s">
        <v>1643</v>
      </c>
      <c r="B58" s="9" t="s">
        <v>1852</v>
      </c>
      <c r="C58" s="9" t="s">
        <v>1853</v>
      </c>
      <c r="D58" s="9" t="s">
        <v>1854</v>
      </c>
      <c r="E58" s="34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23" t="s">
        <v>1855</v>
      </c>
      <c r="Q58" s="36">
        <v>75455781</v>
      </c>
      <c r="R58" s="15" t="s">
        <v>1856</v>
      </c>
      <c r="S58" s="23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5" x14ac:dyDescent="0.25">
      <c r="A59" s="9" t="s">
        <v>1643</v>
      </c>
      <c r="B59" s="9" t="s">
        <v>1857</v>
      </c>
      <c r="C59" s="9" t="s">
        <v>1858</v>
      </c>
      <c r="D59" s="9" t="s">
        <v>1859</v>
      </c>
      <c r="E59" s="34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23" t="s">
        <v>1860</v>
      </c>
      <c r="Q59" s="36">
        <v>76559074</v>
      </c>
      <c r="R59" s="15" t="s">
        <v>1861</v>
      </c>
      <c r="S59" s="23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5" x14ac:dyDescent="0.25">
      <c r="A60" s="9" t="s">
        <v>1643</v>
      </c>
      <c r="B60" s="9" t="s">
        <v>1862</v>
      </c>
      <c r="C60" s="9" t="s">
        <v>376</v>
      </c>
      <c r="D60" s="9" t="s">
        <v>1863</v>
      </c>
      <c r="E60" s="34">
        <v>0</v>
      </c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23" t="s">
        <v>1864</v>
      </c>
      <c r="Q60" s="36">
        <v>73444276</v>
      </c>
      <c r="R60" s="15" t="s">
        <v>1865</v>
      </c>
      <c r="S60" s="23" t="s">
        <v>1578</v>
      </c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5" x14ac:dyDescent="0.25">
      <c r="A61" s="18" t="s">
        <v>1643</v>
      </c>
      <c r="B61" s="18" t="s">
        <v>1866</v>
      </c>
      <c r="C61" s="18" t="s">
        <v>1867</v>
      </c>
      <c r="D61" s="18" t="s">
        <v>1868</v>
      </c>
      <c r="E61" s="19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18" t="s">
        <v>285</v>
      </c>
      <c r="N61" s="20">
        <v>1</v>
      </c>
      <c r="O61" s="20">
        <v>1</v>
      </c>
      <c r="P61" s="21" t="s">
        <v>1869</v>
      </c>
      <c r="Q61" s="22">
        <v>67571297</v>
      </c>
      <c r="R61" s="74" t="s">
        <v>1870</v>
      </c>
      <c r="S61" s="21" t="s">
        <v>1578</v>
      </c>
      <c r="T61" s="76"/>
      <c r="U61" s="9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5" x14ac:dyDescent="0.25">
      <c r="A62" s="18" t="s">
        <v>1643</v>
      </c>
      <c r="B62" s="18" t="s">
        <v>1871</v>
      </c>
      <c r="C62" s="18" t="s">
        <v>1872</v>
      </c>
      <c r="D62" s="18" t="s">
        <v>1873</v>
      </c>
      <c r="E62" s="19">
        <v>0</v>
      </c>
      <c r="F62" s="20">
        <v>0</v>
      </c>
      <c r="G62" s="18" t="s">
        <v>345</v>
      </c>
      <c r="H62" s="18" t="s">
        <v>345</v>
      </c>
      <c r="I62" s="18" t="s">
        <v>345</v>
      </c>
      <c r="J62" s="18" t="s">
        <v>345</v>
      </c>
      <c r="K62" s="18" t="s">
        <v>345</v>
      </c>
      <c r="L62" s="18" t="s">
        <v>345</v>
      </c>
      <c r="M62" s="18" t="s">
        <v>345</v>
      </c>
      <c r="N62" s="18" t="s">
        <v>345</v>
      </c>
      <c r="O62" s="18" t="s">
        <v>345</v>
      </c>
      <c r="P62" s="21" t="s">
        <v>1874</v>
      </c>
      <c r="Q62" s="22">
        <v>67715745</v>
      </c>
      <c r="R62" s="74" t="s">
        <v>1875</v>
      </c>
      <c r="S62" s="21" t="s">
        <v>1578</v>
      </c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5" x14ac:dyDescent="0.25">
      <c r="A63" s="9" t="s">
        <v>1643</v>
      </c>
      <c r="B63" s="9" t="s">
        <v>1876</v>
      </c>
      <c r="C63" s="9" t="s">
        <v>1877</v>
      </c>
      <c r="D63" s="9" t="s">
        <v>1878</v>
      </c>
      <c r="E63" s="34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23" t="s">
        <v>1879</v>
      </c>
      <c r="Q63" s="36">
        <v>75859260</v>
      </c>
      <c r="R63" s="15" t="s">
        <v>1880</v>
      </c>
      <c r="S63" s="23" t="s">
        <v>1578</v>
      </c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5" x14ac:dyDescent="0.25">
      <c r="A64" s="9" t="s">
        <v>1643</v>
      </c>
      <c r="B64" s="9" t="s">
        <v>1881</v>
      </c>
      <c r="C64" s="9" t="s">
        <v>1882</v>
      </c>
      <c r="D64" s="9" t="s">
        <v>1883</v>
      </c>
      <c r="E64" s="34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23" t="s">
        <v>1884</v>
      </c>
      <c r="Q64" s="36">
        <v>73536219</v>
      </c>
      <c r="R64" s="15" t="s">
        <v>1885</v>
      </c>
      <c r="S64" s="23" t="s">
        <v>1578</v>
      </c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5" x14ac:dyDescent="0.25">
      <c r="A65" s="9" t="s">
        <v>1643</v>
      </c>
      <c r="B65" s="9" t="s">
        <v>1886</v>
      </c>
      <c r="C65" s="9" t="s">
        <v>1887</v>
      </c>
      <c r="D65" s="9" t="s">
        <v>1888</v>
      </c>
      <c r="E65" s="34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0</v>
      </c>
      <c r="P65" s="23" t="s">
        <v>1889</v>
      </c>
      <c r="Q65" s="36">
        <v>77511677</v>
      </c>
      <c r="R65" s="15" t="s">
        <v>1890</v>
      </c>
      <c r="S65" s="23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5" x14ac:dyDescent="0.25">
      <c r="A66" s="9" t="s">
        <v>1643</v>
      </c>
      <c r="B66" s="9" t="s">
        <v>398</v>
      </c>
      <c r="C66" s="9" t="s">
        <v>1891</v>
      </c>
      <c r="D66" s="9" t="s">
        <v>1892</v>
      </c>
      <c r="E66" s="34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23" t="s">
        <v>1893</v>
      </c>
      <c r="Q66" s="36">
        <v>70163153</v>
      </c>
      <c r="R66" s="15" t="s">
        <v>1894</v>
      </c>
      <c r="S66" s="23" t="s">
        <v>1578</v>
      </c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5" x14ac:dyDescent="0.25">
      <c r="A67" s="9" t="s">
        <v>1643</v>
      </c>
      <c r="B67" s="9" t="s">
        <v>1895</v>
      </c>
      <c r="C67" s="9" t="s">
        <v>1896</v>
      </c>
      <c r="D67" s="9" t="s">
        <v>1897</v>
      </c>
      <c r="E67" s="34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23" t="s">
        <v>1898</v>
      </c>
      <c r="Q67" s="36">
        <v>72057543</v>
      </c>
      <c r="R67" s="15" t="s">
        <v>1899</v>
      </c>
      <c r="S67" s="23" t="s">
        <v>1578</v>
      </c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5" x14ac:dyDescent="0.25">
      <c r="A68" s="18" t="s">
        <v>1643</v>
      </c>
      <c r="B68" s="18" t="s">
        <v>1900</v>
      </c>
      <c r="C68" s="18" t="s">
        <v>1901</v>
      </c>
      <c r="D68" s="18" t="s">
        <v>1902</v>
      </c>
      <c r="E68" s="19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18" t="s">
        <v>356</v>
      </c>
      <c r="M68" s="18" t="s">
        <v>356</v>
      </c>
      <c r="N68" s="20">
        <v>1</v>
      </c>
      <c r="O68" s="20">
        <v>1</v>
      </c>
      <c r="P68" s="21" t="s">
        <v>1903</v>
      </c>
      <c r="Q68" s="22">
        <v>69796315</v>
      </c>
      <c r="R68" s="74" t="s">
        <v>1904</v>
      </c>
      <c r="S68" s="21" t="s">
        <v>1578</v>
      </c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5" x14ac:dyDescent="0.25">
      <c r="A69" s="18" t="s">
        <v>1643</v>
      </c>
      <c r="B69" s="18" t="s">
        <v>1905</v>
      </c>
      <c r="C69" s="18" t="s">
        <v>1906</v>
      </c>
      <c r="D69" s="18" t="s">
        <v>1907</v>
      </c>
      <c r="E69" s="19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18" t="s">
        <v>1908</v>
      </c>
      <c r="M69" s="18" t="s">
        <v>1908</v>
      </c>
      <c r="N69" s="20">
        <v>1</v>
      </c>
      <c r="O69" s="20">
        <v>1</v>
      </c>
      <c r="P69" s="21" t="s">
        <v>1909</v>
      </c>
      <c r="Q69" s="22">
        <v>77765336</v>
      </c>
      <c r="R69" s="74" t="s">
        <v>1910</v>
      </c>
      <c r="S69" s="21" t="s">
        <v>1578</v>
      </c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5" x14ac:dyDescent="0.25">
      <c r="A70" s="9" t="s">
        <v>1643</v>
      </c>
      <c r="B70" s="9" t="s">
        <v>1911</v>
      </c>
      <c r="C70" s="9" t="s">
        <v>1912</v>
      </c>
      <c r="D70" s="9" t="s">
        <v>1913</v>
      </c>
      <c r="E70" s="34">
        <v>0</v>
      </c>
      <c r="F70" s="75">
        <v>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23" t="s">
        <v>1914</v>
      </c>
      <c r="Q70" s="36">
        <v>73131775</v>
      </c>
      <c r="R70" s="15" t="s">
        <v>1915</v>
      </c>
      <c r="S70" s="23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5" x14ac:dyDescent="0.25">
      <c r="A71" s="29" t="s">
        <v>1643</v>
      </c>
      <c r="B71" s="29" t="s">
        <v>1916</v>
      </c>
      <c r="C71" s="29" t="s">
        <v>1917</v>
      </c>
      <c r="D71" s="29" t="s">
        <v>1918</v>
      </c>
      <c r="E71" s="30">
        <v>0</v>
      </c>
      <c r="F71" s="31">
        <v>0</v>
      </c>
      <c r="G71" s="31">
        <v>0</v>
      </c>
      <c r="H71" s="31">
        <v>0</v>
      </c>
      <c r="I71" s="29" t="s">
        <v>1908</v>
      </c>
      <c r="J71" s="29" t="s">
        <v>1908</v>
      </c>
      <c r="K71" s="29" t="s">
        <v>1908</v>
      </c>
      <c r="L71" s="29" t="s">
        <v>1908</v>
      </c>
      <c r="M71" s="29" t="s">
        <v>1908</v>
      </c>
      <c r="N71" s="29" t="s">
        <v>1908</v>
      </c>
      <c r="O71" s="29" t="s">
        <v>1908</v>
      </c>
      <c r="P71" s="32" t="s">
        <v>1919</v>
      </c>
      <c r="Q71" s="33">
        <v>78773977</v>
      </c>
      <c r="R71" s="83" t="s">
        <v>1920</v>
      </c>
      <c r="S71" s="32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5" x14ac:dyDescent="0.25">
      <c r="A72" s="18" t="s">
        <v>1643</v>
      </c>
      <c r="B72" s="18" t="s">
        <v>1921</v>
      </c>
      <c r="C72" s="18" t="s">
        <v>1922</v>
      </c>
      <c r="D72" s="18" t="s">
        <v>1923</v>
      </c>
      <c r="E72" s="19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18" t="s">
        <v>455</v>
      </c>
      <c r="N72" s="18" t="s">
        <v>455</v>
      </c>
      <c r="O72" s="20">
        <v>1</v>
      </c>
      <c r="P72" s="21" t="s">
        <v>1924</v>
      </c>
      <c r="Q72" s="22">
        <v>70235675</v>
      </c>
      <c r="R72" s="74" t="s">
        <v>1925</v>
      </c>
      <c r="S72" s="21" t="s">
        <v>1578</v>
      </c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5" x14ac:dyDescent="0.25">
      <c r="A73" s="9" t="s">
        <v>1643</v>
      </c>
      <c r="B73" s="9" t="s">
        <v>1926</v>
      </c>
      <c r="C73" s="9" t="s">
        <v>1231</v>
      </c>
      <c r="D73" s="9" t="s">
        <v>1927</v>
      </c>
      <c r="E73" s="34">
        <v>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23" t="s">
        <v>1928</v>
      </c>
      <c r="Q73" s="36">
        <v>73653621</v>
      </c>
      <c r="R73" s="15" t="s">
        <v>1929</v>
      </c>
      <c r="S73" s="23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5" x14ac:dyDescent="0.25">
      <c r="A74" s="18" t="s">
        <v>1643</v>
      </c>
      <c r="B74" s="18" t="s">
        <v>1930</v>
      </c>
      <c r="C74" s="18" t="s">
        <v>1931</v>
      </c>
      <c r="D74" s="18" t="s">
        <v>1932</v>
      </c>
      <c r="E74" s="19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18" t="s">
        <v>33</v>
      </c>
      <c r="M74" s="18" t="s">
        <v>33</v>
      </c>
      <c r="N74" s="20">
        <v>1</v>
      </c>
      <c r="O74" s="20">
        <v>1</v>
      </c>
      <c r="P74" s="21" t="s">
        <v>1933</v>
      </c>
      <c r="Q74" s="22">
        <v>75241644</v>
      </c>
      <c r="R74" s="74" t="s">
        <v>1934</v>
      </c>
      <c r="S74" s="21" t="s">
        <v>1578</v>
      </c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5" x14ac:dyDescent="0.25">
      <c r="A75" s="9" t="s">
        <v>1643</v>
      </c>
      <c r="B75" s="9" t="s">
        <v>1935</v>
      </c>
      <c r="C75" s="9" t="s">
        <v>1936</v>
      </c>
      <c r="D75" s="9" t="s">
        <v>1937</v>
      </c>
      <c r="E75" s="34">
        <v>0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23" t="s">
        <v>1938</v>
      </c>
      <c r="Q75" s="36">
        <v>79683241</v>
      </c>
      <c r="R75" s="15" t="s">
        <v>1939</v>
      </c>
      <c r="S75" s="23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5" x14ac:dyDescent="0.25">
      <c r="A76" s="18" t="s">
        <v>1643</v>
      </c>
      <c r="B76" s="18" t="s">
        <v>1940</v>
      </c>
      <c r="C76" s="18" t="s">
        <v>1941</v>
      </c>
      <c r="D76" s="18" t="s">
        <v>1942</v>
      </c>
      <c r="E76" s="19">
        <v>0</v>
      </c>
      <c r="F76" s="20">
        <v>0</v>
      </c>
      <c r="G76" s="18" t="s">
        <v>186</v>
      </c>
      <c r="H76" s="18" t="s">
        <v>186</v>
      </c>
      <c r="I76" s="18" t="s">
        <v>186</v>
      </c>
      <c r="J76" s="18" t="s">
        <v>186</v>
      </c>
      <c r="K76" s="18" t="s">
        <v>186</v>
      </c>
      <c r="L76" s="18" t="s">
        <v>186</v>
      </c>
      <c r="M76" s="18" t="s">
        <v>186</v>
      </c>
      <c r="N76" s="20">
        <v>1</v>
      </c>
      <c r="O76" s="20">
        <v>1</v>
      </c>
      <c r="P76" s="21" t="s">
        <v>1943</v>
      </c>
      <c r="Q76" s="22">
        <v>72537404</v>
      </c>
      <c r="R76" s="74" t="s">
        <v>1944</v>
      </c>
      <c r="S76" s="21" t="s">
        <v>1578</v>
      </c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5" x14ac:dyDescent="0.25">
      <c r="A77" s="9" t="s">
        <v>1643</v>
      </c>
      <c r="B77" s="9" t="s">
        <v>1945</v>
      </c>
      <c r="C77" s="9" t="s">
        <v>1946</v>
      </c>
      <c r="D77" s="9" t="s">
        <v>1947</v>
      </c>
      <c r="E77" s="34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23" t="s">
        <v>1948</v>
      </c>
      <c r="Q77" s="36">
        <v>60596261</v>
      </c>
      <c r="R77" s="15" t="s">
        <v>1949</v>
      </c>
      <c r="S77" s="23" t="s">
        <v>1578</v>
      </c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5" x14ac:dyDescent="0.25">
      <c r="A78" s="18" t="s">
        <v>1643</v>
      </c>
      <c r="B78" s="18" t="s">
        <v>1950</v>
      </c>
      <c r="C78" s="18" t="s">
        <v>1951</v>
      </c>
      <c r="D78" s="18" t="s">
        <v>1952</v>
      </c>
      <c r="E78" s="19">
        <v>0.11324074074074074</v>
      </c>
      <c r="F78" s="20">
        <v>1</v>
      </c>
      <c r="G78" s="20">
        <v>1</v>
      </c>
      <c r="H78" s="20">
        <v>1</v>
      </c>
      <c r="I78" s="20">
        <v>1</v>
      </c>
      <c r="J78" s="20">
        <v>1</v>
      </c>
      <c r="K78" s="20">
        <v>1</v>
      </c>
      <c r="L78" s="20">
        <v>1</v>
      </c>
      <c r="M78" s="20">
        <v>1</v>
      </c>
      <c r="N78" s="20">
        <v>1</v>
      </c>
      <c r="O78" s="20">
        <v>1</v>
      </c>
      <c r="P78" s="21" t="s">
        <v>1953</v>
      </c>
      <c r="Q78" s="22">
        <v>61316319</v>
      </c>
      <c r="R78" s="74" t="s">
        <v>1954</v>
      </c>
      <c r="S78" s="21" t="s">
        <v>1578</v>
      </c>
      <c r="T78" s="76"/>
      <c r="U78" s="9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5" x14ac:dyDescent="0.25">
      <c r="A79" s="9" t="s">
        <v>1643</v>
      </c>
      <c r="B79" s="9" t="s">
        <v>1955</v>
      </c>
      <c r="C79" s="9" t="s">
        <v>1956</v>
      </c>
      <c r="D79" s="9" t="s">
        <v>1957</v>
      </c>
      <c r="E79" s="34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75">
        <v>0</v>
      </c>
      <c r="P79" s="23" t="s">
        <v>1958</v>
      </c>
      <c r="Q79" s="36">
        <v>72886797</v>
      </c>
      <c r="R79" s="15" t="s">
        <v>1959</v>
      </c>
      <c r="S79" s="23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5" x14ac:dyDescent="0.25">
      <c r="A80" s="9" t="s">
        <v>1643</v>
      </c>
      <c r="B80" s="9" t="s">
        <v>1960</v>
      </c>
      <c r="C80" s="9" t="s">
        <v>1961</v>
      </c>
      <c r="D80" s="9" t="s">
        <v>1962</v>
      </c>
      <c r="E80" s="34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23" t="s">
        <v>1963</v>
      </c>
      <c r="Q80" s="36">
        <v>78958333</v>
      </c>
      <c r="R80" s="15" t="s">
        <v>1964</v>
      </c>
      <c r="S80" s="23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5" x14ac:dyDescent="0.25">
      <c r="A81" s="9" t="s">
        <v>1643</v>
      </c>
      <c r="B81" s="9" t="s">
        <v>1965</v>
      </c>
      <c r="C81" s="9" t="s">
        <v>1966</v>
      </c>
      <c r="D81" s="9" t="s">
        <v>1967</v>
      </c>
      <c r="E81" s="34">
        <v>0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  <c r="O81" s="75">
        <v>0</v>
      </c>
      <c r="P81" s="23" t="s">
        <v>1968</v>
      </c>
      <c r="Q81" s="36">
        <v>67067013</v>
      </c>
      <c r="R81" s="15" t="s">
        <v>1969</v>
      </c>
      <c r="S81" s="23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5" x14ac:dyDescent="0.25">
      <c r="A82" s="9" t="s">
        <v>1643</v>
      </c>
      <c r="B82" s="9" t="s">
        <v>1970</v>
      </c>
      <c r="C82" s="9" t="s">
        <v>1971</v>
      </c>
      <c r="D82" s="9" t="s">
        <v>1972</v>
      </c>
      <c r="E82" s="34">
        <v>0</v>
      </c>
      <c r="F82" s="75">
        <v>0</v>
      </c>
      <c r="G82" s="75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  <c r="O82" s="75">
        <v>0</v>
      </c>
      <c r="P82" s="23" t="s">
        <v>1973</v>
      </c>
      <c r="Q82" s="36">
        <v>75221760</v>
      </c>
      <c r="R82" s="15" t="s">
        <v>1974</v>
      </c>
      <c r="S82" s="23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5" x14ac:dyDescent="0.25">
      <c r="A83" s="9" t="s">
        <v>1643</v>
      </c>
      <c r="B83" s="9" t="s">
        <v>1975</v>
      </c>
      <c r="C83" s="9" t="s">
        <v>1976</v>
      </c>
      <c r="D83" s="9" t="s">
        <v>1977</v>
      </c>
      <c r="E83" s="34">
        <v>0</v>
      </c>
      <c r="F83" s="75">
        <v>0</v>
      </c>
      <c r="G83" s="75">
        <v>0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  <c r="O83" s="75">
        <v>0</v>
      </c>
      <c r="P83" s="23" t="s">
        <v>1978</v>
      </c>
      <c r="Q83" s="36">
        <v>65273542</v>
      </c>
      <c r="R83" s="15" t="s">
        <v>1979</v>
      </c>
      <c r="S83" s="23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5" x14ac:dyDescent="0.25">
      <c r="A84" s="9" t="s">
        <v>1643</v>
      </c>
      <c r="B84" s="9" t="s">
        <v>1980</v>
      </c>
      <c r="C84" s="9" t="s">
        <v>1981</v>
      </c>
      <c r="D84" s="9" t="s">
        <v>1982</v>
      </c>
      <c r="E84" s="34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  <c r="O84" s="75">
        <v>0</v>
      </c>
      <c r="P84" s="23" t="s">
        <v>1983</v>
      </c>
      <c r="Q84" s="36">
        <v>63166746</v>
      </c>
      <c r="R84" s="15" t="s">
        <v>1984</v>
      </c>
      <c r="S84" s="23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5" x14ac:dyDescent="0.25">
      <c r="A85" s="9" t="s">
        <v>1643</v>
      </c>
      <c r="B85" s="9" t="s">
        <v>1985</v>
      </c>
      <c r="C85" s="9" t="s">
        <v>1986</v>
      </c>
      <c r="D85" s="9" t="s">
        <v>1987</v>
      </c>
      <c r="E85" s="34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23" t="s">
        <v>1988</v>
      </c>
      <c r="Q85" s="36">
        <v>74967503</v>
      </c>
      <c r="R85" s="15" t="s">
        <v>1989</v>
      </c>
      <c r="S85" s="23" t="s">
        <v>1578</v>
      </c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5" x14ac:dyDescent="0.25">
      <c r="A86" s="9" t="s">
        <v>1643</v>
      </c>
      <c r="B86" s="9" t="s">
        <v>1990</v>
      </c>
      <c r="C86" s="9" t="s">
        <v>1991</v>
      </c>
      <c r="D86" s="9" t="s">
        <v>1992</v>
      </c>
      <c r="E86" s="34">
        <v>0</v>
      </c>
      <c r="F86" s="75">
        <v>0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  <c r="O86" s="75">
        <v>0</v>
      </c>
      <c r="P86" s="23" t="s">
        <v>1993</v>
      </c>
      <c r="Q86" s="36">
        <v>71251429</v>
      </c>
      <c r="R86" s="15" t="s">
        <v>1994</v>
      </c>
      <c r="S86" s="23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5" x14ac:dyDescent="0.25">
      <c r="A87" s="9" t="s">
        <v>1643</v>
      </c>
      <c r="B87" s="9" t="s">
        <v>1995</v>
      </c>
      <c r="C87" s="9" t="s">
        <v>1996</v>
      </c>
      <c r="D87" s="9" t="s">
        <v>1997</v>
      </c>
      <c r="E87" s="34">
        <v>0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23" t="s">
        <v>1998</v>
      </c>
      <c r="Q87" s="36">
        <v>68334413</v>
      </c>
      <c r="R87" s="15" t="s">
        <v>1999</v>
      </c>
      <c r="S87" s="23" t="s">
        <v>1578</v>
      </c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5" x14ac:dyDescent="0.25">
      <c r="A88" s="9" t="s">
        <v>1643</v>
      </c>
      <c r="B88" s="9" t="s">
        <v>2000</v>
      </c>
      <c r="C88" s="9" t="s">
        <v>2001</v>
      </c>
      <c r="D88" s="9" t="s">
        <v>2002</v>
      </c>
      <c r="E88" s="34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23" t="s">
        <v>2003</v>
      </c>
      <c r="Q88" s="36">
        <v>78831732</v>
      </c>
      <c r="R88" s="15" t="s">
        <v>2004</v>
      </c>
      <c r="S88" s="23" t="s">
        <v>1578</v>
      </c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5" x14ac:dyDescent="0.25">
      <c r="A89" s="9" t="s">
        <v>1643</v>
      </c>
      <c r="B89" s="9" t="s">
        <v>2005</v>
      </c>
      <c r="C89" s="9" t="s">
        <v>2006</v>
      </c>
      <c r="D89" s="9" t="s">
        <v>2007</v>
      </c>
      <c r="E89" s="34">
        <v>0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23" t="s">
        <v>2008</v>
      </c>
      <c r="Q89" s="36">
        <v>75275455</v>
      </c>
      <c r="R89" s="15" t="s">
        <v>2009</v>
      </c>
      <c r="S89" s="23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5" x14ac:dyDescent="0.25">
      <c r="A90" s="18" t="s">
        <v>1643</v>
      </c>
      <c r="B90" s="18" t="s">
        <v>2010</v>
      </c>
      <c r="C90" s="18" t="s">
        <v>2011</v>
      </c>
      <c r="D90" s="18" t="s">
        <v>2012</v>
      </c>
      <c r="E90" s="19">
        <v>1.724537037037037E-3</v>
      </c>
      <c r="F90" s="20">
        <v>0</v>
      </c>
      <c r="G90" s="18" t="s">
        <v>33</v>
      </c>
      <c r="H90" s="18" t="s">
        <v>33</v>
      </c>
      <c r="I90" s="18" t="s">
        <v>33</v>
      </c>
      <c r="J90" s="18" t="s">
        <v>33</v>
      </c>
      <c r="K90" s="18" t="s">
        <v>33</v>
      </c>
      <c r="L90" s="18" t="s">
        <v>2013</v>
      </c>
      <c r="M90" s="20">
        <v>1</v>
      </c>
      <c r="N90" s="20">
        <v>1</v>
      </c>
      <c r="O90" s="20">
        <v>1</v>
      </c>
      <c r="P90" s="21" t="s">
        <v>2014</v>
      </c>
      <c r="Q90" s="22">
        <v>73706080</v>
      </c>
      <c r="R90" s="74" t="s">
        <v>2015</v>
      </c>
      <c r="S90" s="21" t="s">
        <v>1578</v>
      </c>
      <c r="T90" s="76"/>
      <c r="U90" s="9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5" x14ac:dyDescent="0.25">
      <c r="A91" s="9" t="s">
        <v>1643</v>
      </c>
      <c r="B91" s="9" t="s">
        <v>2016</v>
      </c>
      <c r="C91" s="9" t="s">
        <v>2017</v>
      </c>
      <c r="D91" s="9" t="s">
        <v>2018</v>
      </c>
      <c r="E91" s="34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9" t="s">
        <v>33</v>
      </c>
      <c r="O91" s="9" t="s">
        <v>33</v>
      </c>
      <c r="P91" s="23" t="s">
        <v>2019</v>
      </c>
      <c r="Q91" s="36">
        <v>78919465</v>
      </c>
      <c r="R91" s="15" t="s">
        <v>2020</v>
      </c>
      <c r="S91" s="23" t="s">
        <v>1578</v>
      </c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5" x14ac:dyDescent="0.25">
      <c r="A92" s="18" t="s">
        <v>1643</v>
      </c>
      <c r="B92" s="18" t="s">
        <v>2021</v>
      </c>
      <c r="C92" s="18" t="s">
        <v>2022</v>
      </c>
      <c r="D92" s="18" t="s">
        <v>2023</v>
      </c>
      <c r="E92" s="19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18" t="s">
        <v>75</v>
      </c>
      <c r="M92" s="20">
        <v>1</v>
      </c>
      <c r="N92" s="20">
        <v>1</v>
      </c>
      <c r="O92" s="20">
        <v>1</v>
      </c>
      <c r="P92" s="21" t="s">
        <v>2024</v>
      </c>
      <c r="Q92" s="22">
        <v>78933603</v>
      </c>
      <c r="R92" s="74" t="s">
        <v>2025</v>
      </c>
      <c r="S92" s="21" t="s">
        <v>1578</v>
      </c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5" x14ac:dyDescent="0.25">
      <c r="A93" s="18" t="s">
        <v>1643</v>
      </c>
      <c r="B93" s="18" t="s">
        <v>2026</v>
      </c>
      <c r="C93" s="18" t="s">
        <v>2027</v>
      </c>
      <c r="D93" s="18" t="s">
        <v>2028</v>
      </c>
      <c r="E93" s="19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18" t="s">
        <v>33</v>
      </c>
      <c r="M93" s="18" t="s">
        <v>33</v>
      </c>
      <c r="N93" s="20">
        <v>1</v>
      </c>
      <c r="O93" s="20">
        <v>1</v>
      </c>
      <c r="P93" s="21" t="s">
        <v>2029</v>
      </c>
      <c r="Q93" s="22">
        <v>69288327</v>
      </c>
      <c r="R93" s="74" t="s">
        <v>2030</v>
      </c>
      <c r="S93" s="21" t="s">
        <v>1578</v>
      </c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5" x14ac:dyDescent="0.25">
      <c r="A94" s="18" t="s">
        <v>1643</v>
      </c>
      <c r="B94" s="18" t="s">
        <v>2031</v>
      </c>
      <c r="C94" s="18" t="s">
        <v>2032</v>
      </c>
      <c r="D94" s="18" t="s">
        <v>2033</v>
      </c>
      <c r="E94" s="19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18" t="s">
        <v>233</v>
      </c>
      <c r="N94" s="18" t="s">
        <v>233</v>
      </c>
      <c r="O94" s="18" t="s">
        <v>233</v>
      </c>
      <c r="P94" s="21" t="s">
        <v>2034</v>
      </c>
      <c r="Q94" s="22">
        <v>75276987</v>
      </c>
      <c r="R94" s="74" t="s">
        <v>2035</v>
      </c>
      <c r="S94" s="21" t="s">
        <v>1578</v>
      </c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5" x14ac:dyDescent="0.25">
      <c r="A95" s="9" t="s">
        <v>1643</v>
      </c>
      <c r="B95" s="9" t="s">
        <v>2036</v>
      </c>
      <c r="C95" s="9" t="s">
        <v>2037</v>
      </c>
      <c r="D95" s="9" t="s">
        <v>2038</v>
      </c>
      <c r="E95" s="34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75">
        <v>0</v>
      </c>
      <c r="P95" s="23" t="s">
        <v>2039</v>
      </c>
      <c r="Q95" s="36">
        <v>12450494</v>
      </c>
      <c r="R95" s="15" t="s">
        <v>2040</v>
      </c>
      <c r="S95" s="23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5" x14ac:dyDescent="0.25">
      <c r="A96" s="9" t="s">
        <v>1643</v>
      </c>
      <c r="B96" s="9" t="s">
        <v>2041</v>
      </c>
      <c r="C96" s="9" t="s">
        <v>2042</v>
      </c>
      <c r="D96" s="9" t="s">
        <v>2043</v>
      </c>
      <c r="E96" s="34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23" t="s">
        <v>2044</v>
      </c>
      <c r="Q96" s="36">
        <v>60479709</v>
      </c>
      <c r="R96" s="15" t="s">
        <v>2045</v>
      </c>
      <c r="S96" s="23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5" x14ac:dyDescent="0.25">
      <c r="A97" s="18" t="s">
        <v>1643</v>
      </c>
      <c r="B97" s="18" t="s">
        <v>2046</v>
      </c>
      <c r="C97" s="18" t="s">
        <v>2047</v>
      </c>
      <c r="D97" s="18" t="s">
        <v>2048</v>
      </c>
      <c r="E97" s="19">
        <v>0</v>
      </c>
      <c r="F97" s="20">
        <v>0</v>
      </c>
      <c r="G97" s="20">
        <v>0</v>
      </c>
      <c r="H97" s="20">
        <v>0</v>
      </c>
      <c r="I97" s="18" t="s">
        <v>285</v>
      </c>
      <c r="J97" s="20">
        <v>0.25</v>
      </c>
      <c r="K97" s="18" t="s">
        <v>2049</v>
      </c>
      <c r="L97" s="18" t="s">
        <v>2049</v>
      </c>
      <c r="M97" s="20">
        <v>1</v>
      </c>
      <c r="N97" s="20">
        <v>1</v>
      </c>
      <c r="O97" s="20">
        <v>1</v>
      </c>
      <c r="P97" s="21" t="s">
        <v>2050</v>
      </c>
      <c r="Q97" s="22">
        <v>77592195</v>
      </c>
      <c r="R97" s="74" t="s">
        <v>2051</v>
      </c>
      <c r="S97" s="21" t="s">
        <v>1578</v>
      </c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ht="15" x14ac:dyDescent="0.25">
      <c r="A98" s="18" t="s">
        <v>1643</v>
      </c>
      <c r="B98" s="18" t="s">
        <v>2052</v>
      </c>
      <c r="C98" s="18" t="s">
        <v>1358</v>
      </c>
      <c r="D98" s="18" t="s">
        <v>2053</v>
      </c>
      <c r="E98" s="19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1</v>
      </c>
      <c r="O98" s="20">
        <v>1</v>
      </c>
      <c r="P98" s="21" t="s">
        <v>2054</v>
      </c>
      <c r="Q98" s="22">
        <v>76747722</v>
      </c>
      <c r="R98" s="74" t="s">
        <v>2055</v>
      </c>
      <c r="S98" s="21" t="s">
        <v>1578</v>
      </c>
      <c r="T98" s="76"/>
      <c r="U98" s="9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ht="15" x14ac:dyDescent="0.25">
      <c r="A99" s="9" t="s">
        <v>1643</v>
      </c>
      <c r="B99" s="9" t="s">
        <v>2056</v>
      </c>
      <c r="C99" s="9" t="s">
        <v>2057</v>
      </c>
      <c r="D99" s="9" t="s">
        <v>2058</v>
      </c>
      <c r="E99" s="34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23" t="s">
        <v>2059</v>
      </c>
      <c r="Q99" s="36">
        <v>65555260</v>
      </c>
      <c r="R99" s="15" t="s">
        <v>2060</v>
      </c>
      <c r="S99" s="23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ht="15" x14ac:dyDescent="0.25">
      <c r="A100" s="9" t="s">
        <v>1643</v>
      </c>
      <c r="B100" s="9" t="s">
        <v>2061</v>
      </c>
      <c r="C100" s="9" t="s">
        <v>2062</v>
      </c>
      <c r="D100" s="9" t="s">
        <v>2063</v>
      </c>
      <c r="E100" s="34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23" t="s">
        <v>2064</v>
      </c>
      <c r="Q100" s="36">
        <v>70172380</v>
      </c>
      <c r="R100" s="15" t="s">
        <v>2065</v>
      </c>
      <c r="S100" s="23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5" x14ac:dyDescent="0.25">
      <c r="A101" s="18" t="s">
        <v>1643</v>
      </c>
      <c r="B101" s="18" t="s">
        <v>2066</v>
      </c>
      <c r="C101" s="18" t="s">
        <v>2067</v>
      </c>
      <c r="D101" s="18" t="s">
        <v>2068</v>
      </c>
      <c r="E101" s="19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18" t="s">
        <v>137</v>
      </c>
      <c r="N101" s="18" t="s">
        <v>57</v>
      </c>
      <c r="O101" s="18" t="s">
        <v>57</v>
      </c>
      <c r="P101" s="21" t="s">
        <v>2069</v>
      </c>
      <c r="Q101" s="22">
        <v>70312093</v>
      </c>
      <c r="R101" s="74" t="s">
        <v>2070</v>
      </c>
      <c r="S101" s="21" t="s">
        <v>1578</v>
      </c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5" x14ac:dyDescent="0.25">
      <c r="A102" s="9" t="s">
        <v>1643</v>
      </c>
      <c r="B102" s="9" t="s">
        <v>2071</v>
      </c>
      <c r="C102" s="9" t="s">
        <v>2072</v>
      </c>
      <c r="D102" s="9" t="s">
        <v>2073</v>
      </c>
      <c r="E102" s="34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23" t="s">
        <v>2074</v>
      </c>
      <c r="Q102" s="36">
        <v>69783312</v>
      </c>
      <c r="R102" s="15" t="s">
        <v>2075</v>
      </c>
      <c r="S102" s="23" t="s">
        <v>1578</v>
      </c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5" x14ac:dyDescent="0.25">
      <c r="A103" s="9" t="s">
        <v>1643</v>
      </c>
      <c r="B103" s="9" t="s">
        <v>2076</v>
      </c>
      <c r="C103" s="9" t="s">
        <v>2077</v>
      </c>
      <c r="D103" s="9" t="s">
        <v>2078</v>
      </c>
      <c r="E103" s="34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23" t="s">
        <v>2079</v>
      </c>
      <c r="Q103" s="36">
        <v>67677134</v>
      </c>
      <c r="R103" s="15" t="s">
        <v>2080</v>
      </c>
      <c r="S103" s="23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5" x14ac:dyDescent="0.25">
      <c r="A104" s="18" t="s">
        <v>1643</v>
      </c>
      <c r="B104" s="18" t="s">
        <v>2081</v>
      </c>
      <c r="C104" s="18" t="s">
        <v>2082</v>
      </c>
      <c r="D104" s="18" t="s">
        <v>2083</v>
      </c>
      <c r="E104" s="19">
        <v>0</v>
      </c>
      <c r="F104" s="20">
        <v>0</v>
      </c>
      <c r="G104" s="20">
        <v>0</v>
      </c>
      <c r="H104" s="20">
        <v>0</v>
      </c>
      <c r="I104" s="18" t="s">
        <v>33</v>
      </c>
      <c r="J104" s="18" t="s">
        <v>33</v>
      </c>
      <c r="K104" s="18" t="s">
        <v>33</v>
      </c>
      <c r="L104" s="18" t="s">
        <v>33</v>
      </c>
      <c r="M104" s="20">
        <v>1</v>
      </c>
      <c r="N104" s="20">
        <v>1</v>
      </c>
      <c r="O104" s="20">
        <v>1</v>
      </c>
      <c r="P104" s="21" t="s">
        <v>2084</v>
      </c>
      <c r="Q104" s="22">
        <v>73252829</v>
      </c>
      <c r="R104" s="74" t="s">
        <v>2085</v>
      </c>
      <c r="S104" s="21" t="s">
        <v>1578</v>
      </c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5" x14ac:dyDescent="0.25">
      <c r="A105" s="9" t="s">
        <v>1643</v>
      </c>
      <c r="B105" s="9" t="s">
        <v>2086</v>
      </c>
      <c r="C105" s="9" t="s">
        <v>2087</v>
      </c>
      <c r="D105" s="9" t="s">
        <v>2088</v>
      </c>
      <c r="E105" s="34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  <c r="O105" s="75">
        <v>0</v>
      </c>
      <c r="P105" s="23" t="s">
        <v>2089</v>
      </c>
      <c r="Q105" s="36">
        <v>75548086</v>
      </c>
      <c r="R105" s="15" t="s">
        <v>2090</v>
      </c>
      <c r="S105" s="23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5" x14ac:dyDescent="0.25">
      <c r="A106" s="18" t="s">
        <v>1643</v>
      </c>
      <c r="B106" s="18" t="s">
        <v>2091</v>
      </c>
      <c r="C106" s="18" t="s">
        <v>2092</v>
      </c>
      <c r="D106" s="18" t="s">
        <v>2093</v>
      </c>
      <c r="E106" s="19">
        <v>1.7361111111111112E-4</v>
      </c>
      <c r="F106" s="20">
        <v>0</v>
      </c>
      <c r="G106" s="20">
        <v>0</v>
      </c>
      <c r="H106" s="18" t="s">
        <v>33</v>
      </c>
      <c r="I106" s="18" t="s">
        <v>1459</v>
      </c>
      <c r="J106" s="18" t="s">
        <v>1459</v>
      </c>
      <c r="K106" s="18" t="s">
        <v>1100</v>
      </c>
      <c r="L106" s="18" t="s">
        <v>1029</v>
      </c>
      <c r="M106" s="18" t="s">
        <v>1029</v>
      </c>
      <c r="N106" s="20">
        <v>1</v>
      </c>
      <c r="O106" s="20">
        <v>1</v>
      </c>
      <c r="P106" s="21" t="s">
        <v>2094</v>
      </c>
      <c r="Q106" s="22">
        <v>67456580</v>
      </c>
      <c r="R106" s="74" t="s">
        <v>2095</v>
      </c>
      <c r="S106" s="21" t="s">
        <v>1578</v>
      </c>
      <c r="T106" s="76"/>
      <c r="U106" s="9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5" x14ac:dyDescent="0.25">
      <c r="A107" s="18" t="s">
        <v>1643</v>
      </c>
      <c r="B107" s="18" t="s">
        <v>2096</v>
      </c>
      <c r="C107" s="18" t="s">
        <v>1262</v>
      </c>
      <c r="D107" s="18" t="s">
        <v>2097</v>
      </c>
      <c r="E107" s="19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1</v>
      </c>
      <c r="M107" s="20">
        <v>1</v>
      </c>
      <c r="N107" s="20">
        <v>1</v>
      </c>
      <c r="O107" s="20">
        <v>1</v>
      </c>
      <c r="P107" s="21" t="s">
        <v>2098</v>
      </c>
      <c r="Q107" s="22">
        <v>71896894</v>
      </c>
      <c r="R107" s="74" t="s">
        <v>2099</v>
      </c>
      <c r="S107" s="21" t="s">
        <v>1578</v>
      </c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5" x14ac:dyDescent="0.25">
      <c r="A108" s="9" t="s">
        <v>1643</v>
      </c>
      <c r="B108" s="9" t="s">
        <v>2100</v>
      </c>
      <c r="C108" s="9" t="s">
        <v>2101</v>
      </c>
      <c r="D108" s="9" t="s">
        <v>2102</v>
      </c>
      <c r="E108" s="34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0</v>
      </c>
      <c r="P108" s="23" t="s">
        <v>2103</v>
      </c>
      <c r="Q108" s="36">
        <v>68791571</v>
      </c>
      <c r="R108" s="15" t="s">
        <v>2104</v>
      </c>
      <c r="S108" s="23" t="s">
        <v>1578</v>
      </c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5" x14ac:dyDescent="0.25">
      <c r="A109" s="9" t="s">
        <v>1643</v>
      </c>
      <c r="B109" s="9" t="s">
        <v>2105</v>
      </c>
      <c r="C109" s="9" t="s">
        <v>2106</v>
      </c>
      <c r="D109" s="9" t="s">
        <v>2107</v>
      </c>
      <c r="E109" s="34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23" t="s">
        <v>2108</v>
      </c>
      <c r="Q109" s="36">
        <v>67998449</v>
      </c>
      <c r="R109" s="15" t="s">
        <v>2109</v>
      </c>
      <c r="S109" s="23" t="s">
        <v>1578</v>
      </c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5" x14ac:dyDescent="0.25">
      <c r="A110" s="9" t="s">
        <v>1643</v>
      </c>
      <c r="B110" s="9" t="s">
        <v>2110</v>
      </c>
      <c r="C110" s="9" t="s">
        <v>2111</v>
      </c>
      <c r="D110" s="9" t="s">
        <v>2112</v>
      </c>
      <c r="E110" s="34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  <c r="P110" s="23" t="s">
        <v>2113</v>
      </c>
      <c r="Q110" s="36">
        <v>74510376</v>
      </c>
      <c r="R110" s="15" t="s">
        <v>2114</v>
      </c>
      <c r="S110" s="23" t="s">
        <v>1578</v>
      </c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5" x14ac:dyDescent="0.25">
      <c r="A111" s="9" t="s">
        <v>1643</v>
      </c>
      <c r="B111" s="9" t="s">
        <v>2115</v>
      </c>
      <c r="C111" s="9" t="s">
        <v>2116</v>
      </c>
      <c r="D111" s="9" t="s">
        <v>2117</v>
      </c>
      <c r="E111" s="34">
        <v>3.3564814814814812E-4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23" t="s">
        <v>2118</v>
      </c>
      <c r="Q111" s="36">
        <v>72668611</v>
      </c>
      <c r="R111" s="15" t="s">
        <v>2119</v>
      </c>
      <c r="S111" s="23"/>
      <c r="T111" s="76"/>
      <c r="U111" s="9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5" x14ac:dyDescent="0.25">
      <c r="A112" s="9" t="s">
        <v>1643</v>
      </c>
      <c r="B112" s="9" t="s">
        <v>2120</v>
      </c>
      <c r="C112" s="9" t="s">
        <v>2121</v>
      </c>
      <c r="D112" s="9" t="s">
        <v>2122</v>
      </c>
      <c r="E112" s="34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23" t="s">
        <v>2123</v>
      </c>
      <c r="Q112" s="36">
        <v>65613823</v>
      </c>
      <c r="R112" s="15" t="s">
        <v>2124</v>
      </c>
      <c r="S112" s="23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5" x14ac:dyDescent="0.25">
      <c r="A113" s="9" t="s">
        <v>1643</v>
      </c>
      <c r="B113" s="9" t="s">
        <v>2125</v>
      </c>
      <c r="C113" s="9" t="s">
        <v>2126</v>
      </c>
      <c r="D113" s="9" t="s">
        <v>2127</v>
      </c>
      <c r="E113" s="34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  <c r="O113" s="75">
        <v>0</v>
      </c>
      <c r="P113" s="23" t="s">
        <v>2128</v>
      </c>
      <c r="Q113" s="36">
        <v>60101818</v>
      </c>
      <c r="R113" s="15" t="s">
        <v>2129</v>
      </c>
      <c r="S113" s="23" t="s">
        <v>1578</v>
      </c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5" x14ac:dyDescent="0.25">
      <c r="A114" s="18" t="s">
        <v>1643</v>
      </c>
      <c r="B114" s="18" t="s">
        <v>2130</v>
      </c>
      <c r="C114" s="18" t="s">
        <v>2131</v>
      </c>
      <c r="D114" s="18" t="s">
        <v>2132</v>
      </c>
      <c r="E114" s="19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18" t="s">
        <v>2013</v>
      </c>
      <c r="L114" s="18" t="s">
        <v>2013</v>
      </c>
      <c r="M114" s="20">
        <v>1</v>
      </c>
      <c r="N114" s="20">
        <v>1</v>
      </c>
      <c r="O114" s="20">
        <v>1</v>
      </c>
      <c r="P114" s="21" t="s">
        <v>2133</v>
      </c>
      <c r="Q114" s="22">
        <v>60760710</v>
      </c>
      <c r="R114" s="74" t="s">
        <v>2134</v>
      </c>
      <c r="S114" s="21" t="s">
        <v>1578</v>
      </c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5" x14ac:dyDescent="0.25">
      <c r="A115" s="84" t="s">
        <v>1643</v>
      </c>
      <c r="B115" s="84" t="s">
        <v>2135</v>
      </c>
      <c r="C115" s="84" t="s">
        <v>2136</v>
      </c>
      <c r="D115" s="84" t="s">
        <v>2137</v>
      </c>
      <c r="E115" s="85">
        <v>0</v>
      </c>
      <c r="F115" s="86">
        <v>0</v>
      </c>
      <c r="G115" s="86">
        <v>0</v>
      </c>
      <c r="H115" s="86">
        <v>0</v>
      </c>
      <c r="I115" s="86">
        <v>0</v>
      </c>
      <c r="J115" s="86">
        <v>0</v>
      </c>
      <c r="K115" s="86">
        <v>0</v>
      </c>
      <c r="L115" s="84" t="s">
        <v>33</v>
      </c>
      <c r="M115" s="84" t="s">
        <v>33</v>
      </c>
      <c r="N115" s="84" t="s">
        <v>33</v>
      </c>
      <c r="O115" s="84" t="s">
        <v>33</v>
      </c>
      <c r="P115" s="87" t="s">
        <v>2138</v>
      </c>
      <c r="Q115" s="88">
        <v>78991027</v>
      </c>
      <c r="R115" s="87"/>
      <c r="S115" s="87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5" x14ac:dyDescent="0.25">
      <c r="A116" s="9" t="s">
        <v>1643</v>
      </c>
      <c r="B116" s="9" t="s">
        <v>2139</v>
      </c>
      <c r="C116" s="9" t="s">
        <v>2140</v>
      </c>
      <c r="D116" s="9" t="s">
        <v>2141</v>
      </c>
      <c r="E116" s="34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  <c r="O116" s="75">
        <v>0</v>
      </c>
      <c r="P116" s="23" t="s">
        <v>2142</v>
      </c>
      <c r="Q116" s="36">
        <v>73711105</v>
      </c>
      <c r="R116" s="15" t="s">
        <v>2143</v>
      </c>
      <c r="S116" s="23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5" x14ac:dyDescent="0.25">
      <c r="A117" s="89" t="s">
        <v>1643</v>
      </c>
      <c r="B117" s="89" t="s">
        <v>2144</v>
      </c>
      <c r="C117" s="89" t="s">
        <v>2145</v>
      </c>
      <c r="D117" s="89" t="s">
        <v>2146</v>
      </c>
      <c r="E117" s="90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  <c r="M117" s="89" t="s">
        <v>455</v>
      </c>
      <c r="N117" s="89" t="s">
        <v>455</v>
      </c>
      <c r="O117" s="89" t="s">
        <v>455</v>
      </c>
      <c r="P117" s="92" t="s">
        <v>2147</v>
      </c>
      <c r="Q117" s="93">
        <v>79874599</v>
      </c>
      <c r="R117" s="94" t="s">
        <v>2148</v>
      </c>
      <c r="S117" s="92" t="s">
        <v>21</v>
      </c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5" x14ac:dyDescent="0.25">
      <c r="A118" s="9" t="s">
        <v>1643</v>
      </c>
      <c r="B118" s="9" t="s">
        <v>2149</v>
      </c>
      <c r="C118" s="9" t="s">
        <v>2150</v>
      </c>
      <c r="D118" s="9" t="s">
        <v>2151</v>
      </c>
      <c r="E118" s="34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23" t="s">
        <v>2152</v>
      </c>
      <c r="Q118" s="36">
        <v>78506235</v>
      </c>
      <c r="R118" s="15" t="s">
        <v>2153</v>
      </c>
      <c r="S118" s="23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5" x14ac:dyDescent="0.25">
      <c r="A119" s="9" t="s">
        <v>1643</v>
      </c>
      <c r="B119" s="9" t="s">
        <v>2154</v>
      </c>
      <c r="C119" s="9" t="s">
        <v>2155</v>
      </c>
      <c r="D119" s="9" t="s">
        <v>2156</v>
      </c>
      <c r="E119" s="34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  <c r="O119" s="75">
        <v>0</v>
      </c>
      <c r="P119" s="23" t="s">
        <v>2157</v>
      </c>
      <c r="Q119" s="36">
        <v>61559526</v>
      </c>
      <c r="R119" s="15" t="s">
        <v>2158</v>
      </c>
      <c r="S119" s="23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5" x14ac:dyDescent="0.25">
      <c r="A120" s="9" t="s">
        <v>1643</v>
      </c>
      <c r="B120" s="9" t="s">
        <v>2159</v>
      </c>
      <c r="C120" s="9" t="s">
        <v>2160</v>
      </c>
      <c r="D120" s="9" t="s">
        <v>2161</v>
      </c>
      <c r="E120" s="34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  <c r="O120" s="75">
        <v>0</v>
      </c>
      <c r="P120" s="23" t="s">
        <v>2162</v>
      </c>
      <c r="Q120" s="36">
        <v>69065714</v>
      </c>
      <c r="R120" s="15" t="s">
        <v>2163</v>
      </c>
      <c r="S120" s="23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5" x14ac:dyDescent="0.25">
      <c r="A121" s="9" t="s">
        <v>1643</v>
      </c>
      <c r="B121" s="9" t="s">
        <v>2164</v>
      </c>
      <c r="C121" s="9" t="s">
        <v>2165</v>
      </c>
      <c r="D121" s="9" t="s">
        <v>2166</v>
      </c>
      <c r="E121" s="34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0</v>
      </c>
      <c r="M121" s="75">
        <v>0</v>
      </c>
      <c r="N121" s="75">
        <v>0</v>
      </c>
      <c r="O121" s="75">
        <v>0</v>
      </c>
      <c r="P121" s="23" t="s">
        <v>2167</v>
      </c>
      <c r="Q121" s="36">
        <v>73003588</v>
      </c>
      <c r="R121" s="15" t="s">
        <v>2168</v>
      </c>
      <c r="S121" s="23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5" x14ac:dyDescent="0.25">
      <c r="A122" s="9" t="s">
        <v>1643</v>
      </c>
      <c r="B122" s="9" t="s">
        <v>2169</v>
      </c>
      <c r="C122" s="9" t="s">
        <v>2170</v>
      </c>
      <c r="D122" s="9" t="s">
        <v>2171</v>
      </c>
      <c r="E122" s="34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  <c r="O122" s="75">
        <v>0</v>
      </c>
      <c r="P122" s="23" t="s">
        <v>2172</v>
      </c>
      <c r="Q122" s="36">
        <v>63766893</v>
      </c>
      <c r="R122" s="23"/>
      <c r="S122" s="23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5" x14ac:dyDescent="0.25">
      <c r="A123" s="9" t="s">
        <v>1643</v>
      </c>
      <c r="B123" s="9" t="s">
        <v>2173</v>
      </c>
      <c r="C123" s="9" t="s">
        <v>2174</v>
      </c>
      <c r="D123" s="9" t="s">
        <v>2175</v>
      </c>
      <c r="E123" s="34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  <c r="O123" s="75">
        <v>0</v>
      </c>
      <c r="P123" s="23" t="s">
        <v>2176</v>
      </c>
      <c r="Q123" s="36">
        <v>75862685</v>
      </c>
      <c r="R123" s="15" t="s">
        <v>2177</v>
      </c>
      <c r="S123" s="23" t="s">
        <v>1578</v>
      </c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5" x14ac:dyDescent="0.25">
      <c r="A124" s="18" t="s">
        <v>1643</v>
      </c>
      <c r="B124" s="18" t="s">
        <v>2178</v>
      </c>
      <c r="C124" s="18" t="s">
        <v>2179</v>
      </c>
      <c r="D124" s="18" t="s">
        <v>2180</v>
      </c>
      <c r="E124" s="19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1</v>
      </c>
      <c r="M124" s="20">
        <v>1</v>
      </c>
      <c r="N124" s="20">
        <v>1</v>
      </c>
      <c r="O124" s="20">
        <v>1</v>
      </c>
      <c r="P124" s="21" t="s">
        <v>2181</v>
      </c>
      <c r="Q124" s="22">
        <v>79689806</v>
      </c>
      <c r="R124" s="74" t="s">
        <v>2182</v>
      </c>
      <c r="S124" s="21" t="s">
        <v>1578</v>
      </c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5" x14ac:dyDescent="0.25">
      <c r="A125" s="18" t="s">
        <v>1643</v>
      </c>
      <c r="B125" s="18" t="s">
        <v>2183</v>
      </c>
      <c r="C125" s="18" t="s">
        <v>2184</v>
      </c>
      <c r="D125" s="18" t="s">
        <v>2185</v>
      </c>
      <c r="E125" s="19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18" t="s">
        <v>75</v>
      </c>
      <c r="M125" s="18" t="s">
        <v>75</v>
      </c>
      <c r="N125" s="20">
        <v>1</v>
      </c>
      <c r="O125" s="20">
        <v>1</v>
      </c>
      <c r="P125" s="21" t="s">
        <v>2186</v>
      </c>
      <c r="Q125" s="22">
        <v>78946686</v>
      </c>
      <c r="R125" s="74" t="s">
        <v>2187</v>
      </c>
      <c r="S125" s="21" t="s">
        <v>1578</v>
      </c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5" x14ac:dyDescent="0.25">
      <c r="A126" s="9" t="s">
        <v>1643</v>
      </c>
      <c r="B126" s="9" t="s">
        <v>2188</v>
      </c>
      <c r="C126" s="9" t="s">
        <v>2189</v>
      </c>
      <c r="D126" s="9" t="s">
        <v>2190</v>
      </c>
      <c r="E126" s="34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  <c r="O126" s="75">
        <v>0</v>
      </c>
      <c r="P126" s="23" t="s">
        <v>2191</v>
      </c>
      <c r="Q126" s="36">
        <v>71504868</v>
      </c>
      <c r="R126" s="15" t="s">
        <v>2192</v>
      </c>
      <c r="S126" s="23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5" x14ac:dyDescent="0.25">
      <c r="A127" s="9" t="s">
        <v>1643</v>
      </c>
      <c r="B127" s="9" t="s">
        <v>2193</v>
      </c>
      <c r="C127" s="9" t="s">
        <v>2194</v>
      </c>
      <c r="D127" s="9" t="s">
        <v>2195</v>
      </c>
      <c r="E127" s="34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23" t="s">
        <v>2196</v>
      </c>
      <c r="Q127" s="36">
        <v>78929154</v>
      </c>
      <c r="R127" s="15" t="s">
        <v>2197</v>
      </c>
      <c r="S127" s="23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5" x14ac:dyDescent="0.25">
      <c r="A128" s="18" t="s">
        <v>1643</v>
      </c>
      <c r="B128" s="18" t="s">
        <v>2198</v>
      </c>
      <c r="C128" s="18" t="s">
        <v>2199</v>
      </c>
      <c r="D128" s="18" t="s">
        <v>2200</v>
      </c>
      <c r="E128" s="19">
        <v>0</v>
      </c>
      <c r="F128" s="20">
        <v>0</v>
      </c>
      <c r="G128" s="20">
        <v>0</v>
      </c>
      <c r="H128" s="20">
        <v>0</v>
      </c>
      <c r="I128" s="18" t="s">
        <v>33</v>
      </c>
      <c r="J128" s="18" t="s">
        <v>33</v>
      </c>
      <c r="K128" s="18" t="s">
        <v>33</v>
      </c>
      <c r="L128" s="18" t="s">
        <v>33</v>
      </c>
      <c r="M128" s="18" t="s">
        <v>33</v>
      </c>
      <c r="N128" s="18" t="s">
        <v>33</v>
      </c>
      <c r="O128" s="18" t="s">
        <v>33</v>
      </c>
      <c r="P128" s="21" t="s">
        <v>2201</v>
      </c>
      <c r="Q128" s="22">
        <v>70962994</v>
      </c>
      <c r="R128" s="74" t="s">
        <v>2202</v>
      </c>
      <c r="S128" s="21" t="s">
        <v>1578</v>
      </c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5" x14ac:dyDescent="0.25">
      <c r="A129" s="18" t="s">
        <v>1643</v>
      </c>
      <c r="B129" s="18" t="s">
        <v>2203</v>
      </c>
      <c r="C129" s="18" t="s">
        <v>2204</v>
      </c>
      <c r="D129" s="18" t="s">
        <v>2205</v>
      </c>
      <c r="E129" s="19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18" t="s">
        <v>57</v>
      </c>
      <c r="M129" s="18" t="s">
        <v>57</v>
      </c>
      <c r="N129" s="18" t="s">
        <v>152</v>
      </c>
      <c r="O129" s="18" t="s">
        <v>152</v>
      </c>
      <c r="P129" s="21" t="s">
        <v>2206</v>
      </c>
      <c r="Q129" s="22">
        <v>77257047</v>
      </c>
      <c r="R129" s="74" t="s">
        <v>2207</v>
      </c>
      <c r="S129" s="21" t="s">
        <v>1578</v>
      </c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5" x14ac:dyDescent="0.25">
      <c r="A130" s="9" t="s">
        <v>1643</v>
      </c>
      <c r="B130" s="9" t="s">
        <v>2208</v>
      </c>
      <c r="C130" s="9" t="s">
        <v>2209</v>
      </c>
      <c r="D130" s="9" t="s">
        <v>2210</v>
      </c>
      <c r="E130" s="34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9" t="s">
        <v>2211</v>
      </c>
      <c r="N130" s="9" t="s">
        <v>2211</v>
      </c>
      <c r="O130" s="9" t="s">
        <v>2211</v>
      </c>
      <c r="P130" s="23" t="s">
        <v>2212</v>
      </c>
      <c r="Q130" s="36">
        <v>78812818</v>
      </c>
      <c r="R130" s="15" t="s">
        <v>2213</v>
      </c>
      <c r="S130" s="23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5" x14ac:dyDescent="0.25">
      <c r="A131" s="18" t="s">
        <v>1643</v>
      </c>
      <c r="B131" s="18" t="s">
        <v>2214</v>
      </c>
      <c r="C131" s="18" t="s">
        <v>2215</v>
      </c>
      <c r="D131" s="18" t="s">
        <v>2216</v>
      </c>
      <c r="E131" s="19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18" t="s">
        <v>356</v>
      </c>
      <c r="L131" s="18" t="s">
        <v>33</v>
      </c>
      <c r="M131" s="18" t="s">
        <v>57</v>
      </c>
      <c r="N131" s="18" t="s">
        <v>2217</v>
      </c>
      <c r="O131" s="18" t="s">
        <v>2217</v>
      </c>
      <c r="P131" s="21" t="s">
        <v>2218</v>
      </c>
      <c r="Q131" s="22">
        <v>70955436</v>
      </c>
      <c r="R131" s="74" t="s">
        <v>2219</v>
      </c>
      <c r="S131" s="21" t="s">
        <v>1578</v>
      </c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5" x14ac:dyDescent="0.25">
      <c r="A132" s="9" t="s">
        <v>1643</v>
      </c>
      <c r="B132" s="9" t="s">
        <v>2220</v>
      </c>
      <c r="C132" s="9" t="s">
        <v>2221</v>
      </c>
      <c r="D132" s="9" t="s">
        <v>2222</v>
      </c>
      <c r="E132" s="34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  <c r="O132" s="75">
        <v>0</v>
      </c>
      <c r="P132" s="23" t="s">
        <v>2223</v>
      </c>
      <c r="Q132" s="36">
        <v>78825739</v>
      </c>
      <c r="R132" s="15" t="s">
        <v>2224</v>
      </c>
      <c r="S132" s="23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5" x14ac:dyDescent="0.25">
      <c r="A133" s="18" t="s">
        <v>1643</v>
      </c>
      <c r="B133" s="18" t="s">
        <v>2225</v>
      </c>
      <c r="C133" s="18" t="s">
        <v>2226</v>
      </c>
      <c r="D133" s="18" t="s">
        <v>2227</v>
      </c>
      <c r="E133" s="19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1</v>
      </c>
      <c r="O133" s="20">
        <v>1</v>
      </c>
      <c r="P133" s="21" t="s">
        <v>2228</v>
      </c>
      <c r="Q133" s="22">
        <v>73235420</v>
      </c>
      <c r="R133" s="74" t="s">
        <v>2229</v>
      </c>
      <c r="S133" s="21" t="s">
        <v>1578</v>
      </c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5" x14ac:dyDescent="0.25">
      <c r="A134" s="9" t="s">
        <v>1643</v>
      </c>
      <c r="B134" s="9" t="s">
        <v>2230</v>
      </c>
      <c r="C134" s="9" t="s">
        <v>2231</v>
      </c>
      <c r="D134" s="9" t="s">
        <v>2232</v>
      </c>
      <c r="E134" s="34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23" t="s">
        <v>2233</v>
      </c>
      <c r="Q134" s="36">
        <v>74105741</v>
      </c>
      <c r="R134" s="15" t="s">
        <v>2234</v>
      </c>
      <c r="S134" s="23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5" x14ac:dyDescent="0.25">
      <c r="A135" s="18" t="s">
        <v>1643</v>
      </c>
      <c r="B135" s="18" t="s">
        <v>2235</v>
      </c>
      <c r="C135" s="18" t="s">
        <v>2236</v>
      </c>
      <c r="D135" s="18" t="s">
        <v>2237</v>
      </c>
      <c r="E135" s="19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18" t="s">
        <v>455</v>
      </c>
      <c r="M135" s="20">
        <v>1</v>
      </c>
      <c r="N135" s="20">
        <v>1</v>
      </c>
      <c r="O135" s="20">
        <v>1</v>
      </c>
      <c r="P135" s="21" t="s">
        <v>2238</v>
      </c>
      <c r="Q135" s="22">
        <v>69125581</v>
      </c>
      <c r="R135" s="74" t="s">
        <v>2239</v>
      </c>
      <c r="S135" s="21" t="s">
        <v>1578</v>
      </c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5" x14ac:dyDescent="0.25">
      <c r="A136" s="84" t="s">
        <v>1643</v>
      </c>
      <c r="B136" s="84" t="s">
        <v>1836</v>
      </c>
      <c r="C136" s="84" t="s">
        <v>1231</v>
      </c>
      <c r="D136" s="84" t="s">
        <v>2240</v>
      </c>
      <c r="E136" s="85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4" t="s">
        <v>33</v>
      </c>
      <c r="M136" s="84" t="s">
        <v>33</v>
      </c>
      <c r="N136" s="86">
        <v>1</v>
      </c>
      <c r="O136" s="86">
        <v>1</v>
      </c>
      <c r="P136" s="87" t="s">
        <v>2241</v>
      </c>
      <c r="Q136" s="88">
        <v>68637499</v>
      </c>
      <c r="R136" s="95" t="s">
        <v>2242</v>
      </c>
      <c r="S136" s="87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5" x14ac:dyDescent="0.25">
      <c r="A137" s="18" t="s">
        <v>1643</v>
      </c>
      <c r="B137" s="18" t="s">
        <v>2243</v>
      </c>
      <c r="C137" s="18" t="s">
        <v>2244</v>
      </c>
      <c r="D137" s="18" t="s">
        <v>2245</v>
      </c>
      <c r="E137" s="19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1</v>
      </c>
      <c r="P137" s="21" t="s">
        <v>2246</v>
      </c>
      <c r="Q137" s="22">
        <v>78682233</v>
      </c>
      <c r="R137" s="74" t="s">
        <v>2247</v>
      </c>
      <c r="S137" s="21" t="s">
        <v>1578</v>
      </c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5" x14ac:dyDescent="0.25">
      <c r="A138" s="9" t="s">
        <v>1643</v>
      </c>
      <c r="B138" s="9" t="s">
        <v>2248</v>
      </c>
      <c r="C138" s="9" t="s">
        <v>2249</v>
      </c>
      <c r="D138" s="9" t="s">
        <v>2250</v>
      </c>
      <c r="E138" s="34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  <c r="O138" s="75">
        <v>0</v>
      </c>
      <c r="P138" s="23" t="s">
        <v>2251</v>
      </c>
      <c r="Q138" s="36">
        <v>70215913</v>
      </c>
      <c r="R138" s="15" t="s">
        <v>2252</v>
      </c>
      <c r="S138" s="23" t="s">
        <v>1578</v>
      </c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5" x14ac:dyDescent="0.25">
      <c r="A139" s="9" t="s">
        <v>1643</v>
      </c>
      <c r="B139" s="9" t="s">
        <v>2253</v>
      </c>
      <c r="C139" s="9" t="s">
        <v>2254</v>
      </c>
      <c r="D139" s="9" t="s">
        <v>2255</v>
      </c>
      <c r="E139" s="34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  <c r="O139" s="75">
        <v>0</v>
      </c>
      <c r="P139" s="23" t="s">
        <v>2256</v>
      </c>
      <c r="Q139" s="36">
        <v>67613141</v>
      </c>
      <c r="R139" s="15" t="s">
        <v>2257</v>
      </c>
      <c r="S139" s="23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5" x14ac:dyDescent="0.25">
      <c r="A140" s="18" t="s">
        <v>1643</v>
      </c>
      <c r="B140" s="18" t="s">
        <v>2258</v>
      </c>
      <c r="C140" s="18" t="s">
        <v>2259</v>
      </c>
      <c r="D140" s="18" t="s">
        <v>2260</v>
      </c>
      <c r="E140" s="19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18" t="s">
        <v>57</v>
      </c>
      <c r="M140" s="20">
        <v>1</v>
      </c>
      <c r="N140" s="20">
        <v>1</v>
      </c>
      <c r="O140" s="20">
        <v>1</v>
      </c>
      <c r="P140" s="21" t="s">
        <v>2261</v>
      </c>
      <c r="Q140" s="22">
        <v>68172158</v>
      </c>
      <c r="R140" s="74" t="s">
        <v>2262</v>
      </c>
      <c r="S140" s="21" t="s">
        <v>1578</v>
      </c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5" x14ac:dyDescent="0.25">
      <c r="A141" s="9" t="s">
        <v>1643</v>
      </c>
      <c r="B141" s="9" t="s">
        <v>2263</v>
      </c>
      <c r="C141" s="9" t="s">
        <v>2264</v>
      </c>
      <c r="D141" s="9" t="s">
        <v>2265</v>
      </c>
      <c r="E141" s="34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  <c r="O141" s="75">
        <v>0</v>
      </c>
      <c r="P141" s="23" t="s">
        <v>2266</v>
      </c>
      <c r="Q141" s="36">
        <v>67360773</v>
      </c>
      <c r="R141" s="15" t="s">
        <v>2267</v>
      </c>
      <c r="S141" s="23" t="s">
        <v>1578</v>
      </c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5" x14ac:dyDescent="0.25">
      <c r="A142" s="18" t="s">
        <v>1643</v>
      </c>
      <c r="B142" s="18" t="s">
        <v>2268</v>
      </c>
      <c r="C142" s="18" t="s">
        <v>2269</v>
      </c>
      <c r="D142" s="18" t="s">
        <v>2270</v>
      </c>
      <c r="E142" s="19">
        <v>5.2662037037037035E-3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18" t="s">
        <v>345</v>
      </c>
      <c r="M142" s="18" t="s">
        <v>75</v>
      </c>
      <c r="N142" s="20">
        <v>1</v>
      </c>
      <c r="O142" s="20">
        <v>1</v>
      </c>
      <c r="P142" s="21" t="s">
        <v>2271</v>
      </c>
      <c r="Q142" s="22">
        <v>69197085</v>
      </c>
      <c r="R142" s="74" t="s">
        <v>2272</v>
      </c>
      <c r="S142" s="21" t="s">
        <v>1578</v>
      </c>
      <c r="T142" s="76"/>
      <c r="U142" s="9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5" x14ac:dyDescent="0.25">
      <c r="A143" s="9" t="s">
        <v>1643</v>
      </c>
      <c r="B143" s="9" t="s">
        <v>2273</v>
      </c>
      <c r="C143" s="9" t="s">
        <v>2274</v>
      </c>
      <c r="D143" s="9" t="s">
        <v>2275</v>
      </c>
      <c r="E143" s="34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0</v>
      </c>
      <c r="M143" s="75">
        <v>0</v>
      </c>
      <c r="N143" s="75">
        <v>0</v>
      </c>
      <c r="O143" s="75">
        <v>0</v>
      </c>
      <c r="P143" s="23" t="s">
        <v>2276</v>
      </c>
      <c r="Q143" s="36">
        <v>68506895</v>
      </c>
      <c r="R143" s="15" t="s">
        <v>2277</v>
      </c>
      <c r="S143" s="23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5" x14ac:dyDescent="0.25">
      <c r="A144" s="9" t="s">
        <v>1643</v>
      </c>
      <c r="B144" s="9" t="s">
        <v>2278</v>
      </c>
      <c r="C144" s="9" t="s">
        <v>2279</v>
      </c>
      <c r="D144" s="9" t="s">
        <v>2280</v>
      </c>
      <c r="E144" s="34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</v>
      </c>
      <c r="N144" s="75">
        <v>0</v>
      </c>
      <c r="O144" s="75">
        <v>0</v>
      </c>
      <c r="P144" s="23" t="s">
        <v>2281</v>
      </c>
      <c r="Q144" s="36">
        <v>60496911</v>
      </c>
      <c r="R144" s="15" t="s">
        <v>2282</v>
      </c>
      <c r="S144" s="23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5" x14ac:dyDescent="0.25">
      <c r="A145" s="18" t="s">
        <v>1643</v>
      </c>
      <c r="B145" s="18" t="s">
        <v>2283</v>
      </c>
      <c r="C145" s="18" t="s">
        <v>2284</v>
      </c>
      <c r="D145" s="18" t="s">
        <v>2285</v>
      </c>
      <c r="E145" s="19">
        <v>0</v>
      </c>
      <c r="F145" s="20">
        <v>0</v>
      </c>
      <c r="G145" s="18" t="s">
        <v>33</v>
      </c>
      <c r="H145" s="18" t="s">
        <v>33</v>
      </c>
      <c r="I145" s="18" t="s">
        <v>33</v>
      </c>
      <c r="J145" s="18" t="s">
        <v>33</v>
      </c>
      <c r="K145" s="18" t="s">
        <v>2286</v>
      </c>
      <c r="L145" s="18" t="s">
        <v>1447</v>
      </c>
      <c r="M145" s="20">
        <v>1</v>
      </c>
      <c r="N145" s="20">
        <v>1</v>
      </c>
      <c r="O145" s="20">
        <v>1</v>
      </c>
      <c r="P145" s="21" t="s">
        <v>2287</v>
      </c>
      <c r="Q145" s="22">
        <v>72729448</v>
      </c>
      <c r="R145" s="74" t="s">
        <v>2288</v>
      </c>
      <c r="S145" s="21" t="s">
        <v>1578</v>
      </c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5" x14ac:dyDescent="0.25">
      <c r="A146" s="9" t="s">
        <v>1643</v>
      </c>
      <c r="B146" s="9" t="s">
        <v>2289</v>
      </c>
      <c r="C146" s="9" t="s">
        <v>2290</v>
      </c>
      <c r="D146" s="9" t="s">
        <v>2291</v>
      </c>
      <c r="E146" s="34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0</v>
      </c>
      <c r="M146" s="75">
        <v>0</v>
      </c>
      <c r="N146" s="75">
        <v>0</v>
      </c>
      <c r="O146" s="75">
        <v>0</v>
      </c>
      <c r="P146" s="23" t="s">
        <v>2292</v>
      </c>
      <c r="Q146" s="36">
        <v>69714423</v>
      </c>
      <c r="R146" s="15" t="s">
        <v>2293</v>
      </c>
      <c r="S146" s="23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5" x14ac:dyDescent="0.25">
      <c r="A147" s="9" t="s">
        <v>1643</v>
      </c>
      <c r="B147" s="9" t="s">
        <v>2294</v>
      </c>
      <c r="C147" s="9" t="s">
        <v>2295</v>
      </c>
      <c r="D147" s="9" t="s">
        <v>2296</v>
      </c>
      <c r="E147" s="34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0</v>
      </c>
      <c r="M147" s="75">
        <v>0</v>
      </c>
      <c r="N147" s="75">
        <v>0</v>
      </c>
      <c r="O147" s="75">
        <v>0</v>
      </c>
      <c r="P147" s="23" t="s">
        <v>2297</v>
      </c>
      <c r="Q147" s="36">
        <v>76289714</v>
      </c>
      <c r="R147" s="23"/>
      <c r="S147" s="23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5" x14ac:dyDescent="0.25">
      <c r="A148" s="18" t="s">
        <v>1643</v>
      </c>
      <c r="B148" s="18" t="s">
        <v>2298</v>
      </c>
      <c r="C148" s="18" t="s">
        <v>2299</v>
      </c>
      <c r="D148" s="18" t="s">
        <v>2300</v>
      </c>
      <c r="E148" s="19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1</v>
      </c>
      <c r="O148" s="20">
        <v>1</v>
      </c>
      <c r="P148" s="21" t="s">
        <v>2301</v>
      </c>
      <c r="Q148" s="22">
        <v>67073553</v>
      </c>
      <c r="R148" s="74" t="s">
        <v>2302</v>
      </c>
      <c r="S148" s="21" t="s">
        <v>1578</v>
      </c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5" x14ac:dyDescent="0.25">
      <c r="A149" s="18" t="s">
        <v>1643</v>
      </c>
      <c r="B149" s="18" t="s">
        <v>2303</v>
      </c>
      <c r="C149" s="18" t="s">
        <v>2304</v>
      </c>
      <c r="D149" s="18" t="s">
        <v>2305</v>
      </c>
      <c r="E149" s="19">
        <v>0</v>
      </c>
      <c r="F149" s="20">
        <v>0</v>
      </c>
      <c r="G149" s="20">
        <v>0</v>
      </c>
      <c r="H149" s="20">
        <v>0</v>
      </c>
      <c r="I149" s="20">
        <v>0</v>
      </c>
      <c r="J149" s="18" t="s">
        <v>1168</v>
      </c>
      <c r="K149" s="18" t="s">
        <v>656</v>
      </c>
      <c r="L149" s="18" t="s">
        <v>656</v>
      </c>
      <c r="M149" s="18" t="s">
        <v>2306</v>
      </c>
      <c r="N149" s="18" t="s">
        <v>2306</v>
      </c>
      <c r="O149" s="18" t="s">
        <v>2306</v>
      </c>
      <c r="P149" s="21" t="s">
        <v>2307</v>
      </c>
      <c r="Q149" s="22">
        <v>71177227</v>
      </c>
      <c r="R149" s="74" t="s">
        <v>2308</v>
      </c>
      <c r="S149" s="21" t="s">
        <v>1578</v>
      </c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5" x14ac:dyDescent="0.25">
      <c r="A150" s="18" t="s">
        <v>1643</v>
      </c>
      <c r="B150" s="18" t="s">
        <v>2309</v>
      </c>
      <c r="C150" s="18" t="s">
        <v>1241</v>
      </c>
      <c r="D150" s="18" t="s">
        <v>2310</v>
      </c>
      <c r="E150" s="19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18" t="s">
        <v>455</v>
      </c>
      <c r="N150" s="20">
        <v>1</v>
      </c>
      <c r="O150" s="20">
        <v>1</v>
      </c>
      <c r="P150" s="21" t="s">
        <v>2311</v>
      </c>
      <c r="Q150" s="22">
        <v>79379916</v>
      </c>
      <c r="R150" s="74" t="s">
        <v>2312</v>
      </c>
      <c r="S150" s="21" t="s">
        <v>1578</v>
      </c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5" x14ac:dyDescent="0.25">
      <c r="A151" s="9" t="s">
        <v>1643</v>
      </c>
      <c r="B151" s="9" t="s">
        <v>2313</v>
      </c>
      <c r="C151" s="9" t="s">
        <v>2314</v>
      </c>
      <c r="D151" s="9" t="s">
        <v>2315</v>
      </c>
      <c r="E151" s="34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0</v>
      </c>
      <c r="M151" s="75">
        <v>0</v>
      </c>
      <c r="N151" s="75">
        <v>0</v>
      </c>
      <c r="O151" s="75">
        <v>0</v>
      </c>
      <c r="P151" s="23" t="s">
        <v>2316</v>
      </c>
      <c r="Q151" s="36">
        <v>77653053</v>
      </c>
      <c r="R151" s="15" t="s">
        <v>2317</v>
      </c>
      <c r="S151" s="23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5" x14ac:dyDescent="0.25">
      <c r="A152" s="96" t="s">
        <v>1643</v>
      </c>
      <c r="B152" s="96" t="s">
        <v>2318</v>
      </c>
      <c r="C152" s="96" t="s">
        <v>393</v>
      </c>
      <c r="D152" s="96" t="s">
        <v>2319</v>
      </c>
      <c r="E152" s="97">
        <v>0</v>
      </c>
      <c r="F152" s="98">
        <v>0</v>
      </c>
      <c r="G152" s="98">
        <v>0</v>
      </c>
      <c r="H152" s="98">
        <v>0</v>
      </c>
      <c r="I152" s="98">
        <v>0</v>
      </c>
      <c r="J152" s="96" t="s">
        <v>33</v>
      </c>
      <c r="K152" s="96" t="s">
        <v>33</v>
      </c>
      <c r="L152" s="96" t="s">
        <v>33</v>
      </c>
      <c r="M152" s="96" t="s">
        <v>33</v>
      </c>
      <c r="N152" s="96" t="s">
        <v>33</v>
      </c>
      <c r="O152" s="96" t="s">
        <v>33</v>
      </c>
      <c r="P152" s="99" t="s">
        <v>2320</v>
      </c>
      <c r="Q152" s="100">
        <v>62439098</v>
      </c>
      <c r="R152" s="101" t="s">
        <v>2321</v>
      </c>
      <c r="S152" s="99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5" x14ac:dyDescent="0.25">
      <c r="A153" s="84" t="s">
        <v>1643</v>
      </c>
      <c r="B153" s="84" t="s">
        <v>2322</v>
      </c>
      <c r="C153" s="84" t="s">
        <v>2323</v>
      </c>
      <c r="D153" s="84" t="s">
        <v>2324</v>
      </c>
      <c r="E153" s="85">
        <v>0</v>
      </c>
      <c r="F153" s="86">
        <v>0</v>
      </c>
      <c r="G153" s="86">
        <v>0</v>
      </c>
      <c r="H153" s="86">
        <v>0</v>
      </c>
      <c r="I153" s="86">
        <v>0</v>
      </c>
      <c r="J153" s="86">
        <v>0</v>
      </c>
      <c r="K153" s="86">
        <v>0</v>
      </c>
      <c r="L153" s="84" t="s">
        <v>334</v>
      </c>
      <c r="M153" s="84" t="s">
        <v>334</v>
      </c>
      <c r="N153" s="84" t="s">
        <v>334</v>
      </c>
      <c r="O153" s="84" t="s">
        <v>334</v>
      </c>
      <c r="P153" s="87" t="s">
        <v>2325</v>
      </c>
      <c r="Q153" s="88">
        <v>78586160</v>
      </c>
      <c r="R153" s="95" t="s">
        <v>2326</v>
      </c>
      <c r="S153" s="87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5" x14ac:dyDescent="0.25">
      <c r="A154" s="9" t="s">
        <v>1643</v>
      </c>
      <c r="B154" s="9" t="s">
        <v>2327</v>
      </c>
      <c r="C154" s="9" t="s">
        <v>2328</v>
      </c>
      <c r="D154" s="9" t="s">
        <v>2329</v>
      </c>
      <c r="E154" s="34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  <c r="O154" s="75">
        <v>0</v>
      </c>
      <c r="P154" s="23" t="s">
        <v>2330</v>
      </c>
      <c r="Q154" s="36">
        <v>67300842</v>
      </c>
      <c r="R154" s="15" t="s">
        <v>2331</v>
      </c>
      <c r="S154" s="23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5" x14ac:dyDescent="0.25">
      <c r="A155" s="9" t="s">
        <v>1643</v>
      </c>
      <c r="B155" s="9" t="s">
        <v>2332</v>
      </c>
      <c r="C155" s="9" t="s">
        <v>1780</v>
      </c>
      <c r="D155" s="9" t="s">
        <v>2333</v>
      </c>
      <c r="E155" s="34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  <c r="O155" s="75">
        <v>0</v>
      </c>
      <c r="P155" s="23" t="s">
        <v>2334</v>
      </c>
      <c r="Q155" s="36">
        <v>77788578</v>
      </c>
      <c r="R155" s="15" t="s">
        <v>2335</v>
      </c>
      <c r="S155" s="23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5" x14ac:dyDescent="0.25">
      <c r="A156" s="9" t="s">
        <v>1643</v>
      </c>
      <c r="B156" s="9" t="s">
        <v>2336</v>
      </c>
      <c r="C156" s="9" t="s">
        <v>2337</v>
      </c>
      <c r="D156" s="9" t="s">
        <v>2338</v>
      </c>
      <c r="E156" s="34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  <c r="O156" s="75">
        <v>0</v>
      </c>
      <c r="P156" s="23" t="s">
        <v>2339</v>
      </c>
      <c r="Q156" s="36">
        <v>61361107</v>
      </c>
      <c r="R156" s="15" t="s">
        <v>2340</v>
      </c>
      <c r="S156" s="23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5" x14ac:dyDescent="0.25">
      <c r="A157" s="9" t="s">
        <v>1643</v>
      </c>
      <c r="B157" s="9" t="s">
        <v>2341</v>
      </c>
      <c r="C157" s="9" t="s">
        <v>2342</v>
      </c>
      <c r="D157" s="9" t="s">
        <v>2343</v>
      </c>
      <c r="E157" s="34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  <c r="O157" s="75">
        <v>0</v>
      </c>
      <c r="P157" s="23" t="s">
        <v>2344</v>
      </c>
      <c r="Q157" s="36">
        <v>75701775</v>
      </c>
      <c r="R157" s="15" t="s">
        <v>2345</v>
      </c>
      <c r="S157" s="23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5" x14ac:dyDescent="0.25">
      <c r="A158" s="9" t="s">
        <v>1643</v>
      </c>
      <c r="B158" s="9" t="s">
        <v>2346</v>
      </c>
      <c r="C158" s="9" t="s">
        <v>2347</v>
      </c>
      <c r="D158" s="9" t="s">
        <v>2348</v>
      </c>
      <c r="E158" s="34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  <c r="O158" s="75">
        <v>0</v>
      </c>
      <c r="P158" s="23" t="s">
        <v>2349</v>
      </c>
      <c r="Q158" s="36">
        <v>71571717</v>
      </c>
      <c r="R158" s="15" t="s">
        <v>2350</v>
      </c>
      <c r="S158" s="23" t="s">
        <v>1578</v>
      </c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5" x14ac:dyDescent="0.25">
      <c r="A159" s="18" t="s">
        <v>1643</v>
      </c>
      <c r="B159" s="18" t="s">
        <v>694</v>
      </c>
      <c r="C159" s="18" t="s">
        <v>2351</v>
      </c>
      <c r="D159" s="18" t="s">
        <v>2352</v>
      </c>
      <c r="E159" s="19">
        <v>5.2696759259259263E-2</v>
      </c>
      <c r="F159" s="18" t="s">
        <v>1100</v>
      </c>
      <c r="G159" s="18" t="s">
        <v>1100</v>
      </c>
      <c r="H159" s="18" t="s">
        <v>1100</v>
      </c>
      <c r="I159" s="18" t="s">
        <v>1100</v>
      </c>
      <c r="J159" s="18" t="s">
        <v>1100</v>
      </c>
      <c r="K159" s="18" t="s">
        <v>1100</v>
      </c>
      <c r="L159" s="18" t="s">
        <v>1100</v>
      </c>
      <c r="M159" s="20">
        <v>1</v>
      </c>
      <c r="N159" s="20">
        <v>1</v>
      </c>
      <c r="O159" s="20">
        <v>1</v>
      </c>
      <c r="P159" s="21" t="s">
        <v>2353</v>
      </c>
      <c r="Q159" s="22">
        <v>76550933</v>
      </c>
      <c r="R159" s="74" t="s">
        <v>2354</v>
      </c>
      <c r="S159" s="21" t="s">
        <v>1578</v>
      </c>
      <c r="T159" s="76"/>
      <c r="U159" s="9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5" x14ac:dyDescent="0.25">
      <c r="A160" s="9" t="s">
        <v>1643</v>
      </c>
      <c r="B160" s="9" t="s">
        <v>2355</v>
      </c>
      <c r="C160" s="9" t="s">
        <v>2356</v>
      </c>
      <c r="D160" s="9" t="s">
        <v>2357</v>
      </c>
      <c r="E160" s="34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0</v>
      </c>
      <c r="O160" s="75">
        <v>0</v>
      </c>
      <c r="P160" s="23" t="s">
        <v>2358</v>
      </c>
      <c r="Q160" s="36">
        <v>72435520</v>
      </c>
      <c r="R160" s="15" t="s">
        <v>2359</v>
      </c>
      <c r="S160" s="23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5" x14ac:dyDescent="0.25">
      <c r="A161" s="9" t="s">
        <v>1643</v>
      </c>
      <c r="B161" s="9" t="s">
        <v>2360</v>
      </c>
      <c r="C161" s="9" t="s">
        <v>2361</v>
      </c>
      <c r="D161" s="9" t="s">
        <v>2362</v>
      </c>
      <c r="E161" s="34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23" t="s">
        <v>2363</v>
      </c>
      <c r="Q161" s="36">
        <v>78832246</v>
      </c>
      <c r="R161" s="15" t="s">
        <v>2364</v>
      </c>
      <c r="S161" s="23" t="s">
        <v>1578</v>
      </c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5" x14ac:dyDescent="0.25">
      <c r="A162" s="9" t="s">
        <v>1643</v>
      </c>
      <c r="B162" s="9" t="s">
        <v>2365</v>
      </c>
      <c r="C162" s="9" t="s">
        <v>2366</v>
      </c>
      <c r="D162" s="9" t="s">
        <v>2367</v>
      </c>
      <c r="E162" s="34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0</v>
      </c>
      <c r="N162" s="75">
        <v>0</v>
      </c>
      <c r="O162" s="75">
        <v>0</v>
      </c>
      <c r="P162" s="23" t="s">
        <v>2368</v>
      </c>
      <c r="Q162" s="36">
        <v>73707565</v>
      </c>
      <c r="R162" s="15" t="s">
        <v>2369</v>
      </c>
      <c r="S162" s="23" t="s">
        <v>1578</v>
      </c>
      <c r="T162" s="76"/>
      <c r="U162" s="9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5" x14ac:dyDescent="0.25">
      <c r="A163" s="18" t="s">
        <v>1643</v>
      </c>
      <c r="B163" s="18" t="s">
        <v>2370</v>
      </c>
      <c r="C163" s="18" t="s">
        <v>2371</v>
      </c>
      <c r="D163" s="18" t="s">
        <v>2372</v>
      </c>
      <c r="E163" s="19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18" t="s">
        <v>2373</v>
      </c>
      <c r="M163" s="20">
        <v>1</v>
      </c>
      <c r="N163" s="20">
        <v>1</v>
      </c>
      <c r="O163" s="20">
        <v>1</v>
      </c>
      <c r="P163" s="21" t="s">
        <v>2374</v>
      </c>
      <c r="Q163" s="22">
        <v>75126737</v>
      </c>
      <c r="R163" s="74" t="s">
        <v>2375</v>
      </c>
      <c r="S163" s="21" t="s">
        <v>1578</v>
      </c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5" x14ac:dyDescent="0.25">
      <c r="A164" s="18" t="s">
        <v>1643</v>
      </c>
      <c r="B164" s="18" t="s">
        <v>2376</v>
      </c>
      <c r="C164" s="18" t="s">
        <v>2377</v>
      </c>
      <c r="D164" s="18" t="s">
        <v>2378</v>
      </c>
      <c r="E164" s="19">
        <v>9.1666666666666667E-3</v>
      </c>
      <c r="F164" s="18" t="s">
        <v>33</v>
      </c>
      <c r="G164" s="18" t="s">
        <v>33</v>
      </c>
      <c r="H164" s="18" t="s">
        <v>334</v>
      </c>
      <c r="I164" s="18" t="s">
        <v>334</v>
      </c>
      <c r="J164" s="18" t="s">
        <v>334</v>
      </c>
      <c r="K164" s="18" t="s">
        <v>334</v>
      </c>
      <c r="L164" s="18" t="s">
        <v>1035</v>
      </c>
      <c r="M164" s="18" t="s">
        <v>1035</v>
      </c>
      <c r="N164" s="20">
        <v>1</v>
      </c>
      <c r="O164" s="20">
        <v>1</v>
      </c>
      <c r="P164" s="21" t="s">
        <v>2379</v>
      </c>
      <c r="Q164" s="22">
        <v>73578360</v>
      </c>
      <c r="R164" s="74" t="s">
        <v>2380</v>
      </c>
      <c r="S164" s="21" t="s">
        <v>1578</v>
      </c>
      <c r="T164" s="76"/>
      <c r="U164" s="9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5" x14ac:dyDescent="0.25">
      <c r="A165" s="9" t="s">
        <v>1643</v>
      </c>
      <c r="B165" s="9" t="s">
        <v>2381</v>
      </c>
      <c r="C165" s="9" t="s">
        <v>2382</v>
      </c>
      <c r="D165" s="9" t="s">
        <v>2383</v>
      </c>
      <c r="E165" s="34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23" t="s">
        <v>2384</v>
      </c>
      <c r="Q165" s="36">
        <v>70690441</v>
      </c>
      <c r="R165" s="15" t="s">
        <v>2385</v>
      </c>
      <c r="S165" s="23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5" x14ac:dyDescent="0.25">
      <c r="A166" s="9" t="s">
        <v>1643</v>
      </c>
      <c r="B166" s="9" t="s">
        <v>2386</v>
      </c>
      <c r="C166" s="9" t="s">
        <v>1827</v>
      </c>
      <c r="D166" s="9" t="s">
        <v>2387</v>
      </c>
      <c r="E166" s="34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23" t="s">
        <v>2388</v>
      </c>
      <c r="Q166" s="36">
        <v>76059474</v>
      </c>
      <c r="R166" s="15" t="s">
        <v>2389</v>
      </c>
      <c r="S166" s="23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5" x14ac:dyDescent="0.25">
      <c r="A167" s="9" t="s">
        <v>2390</v>
      </c>
      <c r="B167" s="9" t="s">
        <v>2391</v>
      </c>
      <c r="C167" s="9" t="s">
        <v>2392</v>
      </c>
      <c r="D167" s="9" t="s">
        <v>2393</v>
      </c>
      <c r="E167" s="34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23" t="s">
        <v>2394</v>
      </c>
      <c r="Q167" s="36">
        <v>70922674</v>
      </c>
      <c r="R167" s="15" t="s">
        <v>2395</v>
      </c>
      <c r="S167" s="23" t="s">
        <v>1578</v>
      </c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5" x14ac:dyDescent="0.25">
      <c r="A168" s="18" t="s">
        <v>2396</v>
      </c>
      <c r="B168" s="18" t="s">
        <v>507</v>
      </c>
      <c r="C168" s="18" t="s">
        <v>2397</v>
      </c>
      <c r="D168" s="18" t="s">
        <v>2398</v>
      </c>
      <c r="E168" s="19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18" t="s">
        <v>75</v>
      </c>
      <c r="L168" s="20">
        <v>1</v>
      </c>
      <c r="M168" s="20">
        <v>1</v>
      </c>
      <c r="N168" s="20">
        <v>1</v>
      </c>
      <c r="O168" s="20">
        <v>1</v>
      </c>
      <c r="P168" s="21" t="s">
        <v>2399</v>
      </c>
      <c r="Q168" s="22">
        <v>68820321</v>
      </c>
      <c r="R168" s="74" t="s">
        <v>2400</v>
      </c>
      <c r="S168" s="21" t="s">
        <v>1578</v>
      </c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5" x14ac:dyDescent="0.25">
      <c r="A169" s="9" t="s">
        <v>2396</v>
      </c>
      <c r="B169" s="9" t="s">
        <v>2401</v>
      </c>
      <c r="C169" s="9" t="s">
        <v>2402</v>
      </c>
      <c r="D169" s="9" t="s">
        <v>2403</v>
      </c>
      <c r="E169" s="34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23" t="s">
        <v>2404</v>
      </c>
      <c r="Q169" s="36">
        <v>69723025</v>
      </c>
      <c r="R169" s="15" t="s">
        <v>2405</v>
      </c>
      <c r="S169" s="23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5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23"/>
      <c r="S170" s="23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5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23"/>
      <c r="S171" s="23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5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23"/>
      <c r="S172" s="23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5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23"/>
      <c r="S173" s="23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5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23"/>
      <c r="S174" s="23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5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23"/>
      <c r="S175" s="23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5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23"/>
      <c r="S176" s="23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5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23"/>
      <c r="S177" s="23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5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23"/>
      <c r="S178" s="23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5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23"/>
      <c r="S179" s="23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5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23"/>
      <c r="S180" s="23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5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23"/>
      <c r="S181" s="23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5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23"/>
      <c r="S182" s="23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5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23"/>
      <c r="S183" s="23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5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23"/>
      <c r="S184" s="23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5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23"/>
      <c r="S185" s="23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5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23"/>
      <c r="S186" s="23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5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23"/>
      <c r="S187" s="23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5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23"/>
      <c r="S188" s="23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5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23"/>
      <c r="S189" s="23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5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23"/>
      <c r="S190" s="23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5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23"/>
      <c r="S191" s="23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5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23"/>
      <c r="S192" s="23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5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23"/>
      <c r="S193" s="23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5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23"/>
      <c r="S194" s="23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5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23"/>
      <c r="S195" s="23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5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23"/>
      <c r="S196" s="23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5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23"/>
      <c r="S197" s="23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5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23"/>
      <c r="S198" s="23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5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23"/>
      <c r="S199" s="23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5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23"/>
      <c r="S200" s="23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5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23"/>
      <c r="S201" s="23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5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23"/>
      <c r="S202" s="23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5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23"/>
      <c r="S203" s="23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5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23"/>
      <c r="S204" s="23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5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23"/>
      <c r="S205" s="23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5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23"/>
      <c r="S206" s="23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5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23"/>
      <c r="S207" s="23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ht="15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23"/>
      <c r="S208" s="23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5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23"/>
      <c r="S209" s="23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5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23"/>
      <c r="S210" s="23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5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23"/>
      <c r="S211" s="23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5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23"/>
      <c r="S212" s="23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5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23"/>
      <c r="S213" s="23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5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23"/>
      <c r="S214" s="23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5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23"/>
      <c r="S215" s="23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5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23"/>
      <c r="S216" s="23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5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23"/>
      <c r="S217" s="23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5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23"/>
      <c r="S218" s="23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5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23"/>
      <c r="S219" s="23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5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23"/>
      <c r="S220" s="23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5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23"/>
      <c r="S221" s="23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5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23"/>
      <c r="S222" s="23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5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23"/>
      <c r="S223" s="23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5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23"/>
      <c r="S224" s="23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5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23"/>
      <c r="S225" s="23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5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23"/>
      <c r="S226" s="23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5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23"/>
      <c r="S227" s="23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5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23"/>
      <c r="S228" s="23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5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23"/>
      <c r="S229" s="23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5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23"/>
      <c r="S230" s="23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5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23"/>
      <c r="S231" s="23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5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23"/>
      <c r="S232" s="23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5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23"/>
      <c r="S233" s="23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5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23"/>
      <c r="S234" s="23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5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23"/>
      <c r="S235" s="23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5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23"/>
      <c r="S236" s="23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5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23"/>
      <c r="S237" s="23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5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23"/>
      <c r="S238" s="23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5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23"/>
      <c r="S239" s="23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5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23"/>
      <c r="S240" s="23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5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23"/>
      <c r="S241" s="23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5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23"/>
      <c r="S242" s="23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5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23"/>
      <c r="S243" s="23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5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23"/>
      <c r="S244" s="23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ht="15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23"/>
      <c r="S245" s="23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5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23"/>
      <c r="S246" s="23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5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23"/>
      <c r="S247" s="23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5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23"/>
      <c r="S248" s="23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5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23"/>
      <c r="S249" s="23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5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23"/>
      <c r="S250" s="23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5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23"/>
      <c r="S251" s="23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5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23"/>
      <c r="S252" s="23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5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23"/>
      <c r="S253" s="23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5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23"/>
      <c r="S254" s="23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ht="15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23"/>
      <c r="S255" s="23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5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23"/>
      <c r="S256" s="23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5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23"/>
      <c r="S257" s="23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5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23"/>
      <c r="S258" s="23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ht="15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23"/>
      <c r="S259" s="23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ht="15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23"/>
      <c r="S260" s="23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ht="15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23"/>
      <c r="S261" s="23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ht="15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23"/>
      <c r="S262" s="23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ht="15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23"/>
      <c r="S263" s="23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ht="15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23"/>
      <c r="S264" s="23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1:33" ht="15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23"/>
      <c r="S265" s="23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ht="15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23"/>
      <c r="S266" s="23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ht="15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23"/>
      <c r="S267" s="23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ht="15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23"/>
      <c r="S268" s="23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ht="15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23"/>
      <c r="S269" s="23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ht="15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23"/>
      <c r="S270" s="23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ht="15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23"/>
      <c r="S271" s="23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5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23"/>
      <c r="S272" s="23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ht="15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23"/>
      <c r="S273" s="23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ht="15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23"/>
      <c r="S274" s="23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ht="15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23"/>
      <c r="S275" s="23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ht="15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23"/>
      <c r="S276" s="23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ht="15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23"/>
      <c r="S277" s="23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ht="15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23"/>
      <c r="S278" s="23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ht="15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23"/>
      <c r="S279" s="23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ht="15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23"/>
      <c r="S280" s="23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ht="15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23"/>
      <c r="S281" s="23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ht="15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23"/>
      <c r="S282" s="23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5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23"/>
      <c r="S283" s="23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5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23"/>
      <c r="S284" s="23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5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23"/>
      <c r="S285" s="23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ht="15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23"/>
      <c r="S286" s="23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ht="15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23"/>
      <c r="S287" s="23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ht="15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23"/>
      <c r="S288" s="23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ht="15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23"/>
      <c r="S289" s="23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ht="15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23"/>
      <c r="S290" s="23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ht="15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23"/>
      <c r="S291" s="23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ht="15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23"/>
      <c r="S292" s="23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ht="15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23"/>
      <c r="S293" s="23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ht="15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23"/>
      <c r="S294" s="23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ht="15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23"/>
      <c r="S295" s="23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ht="15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23"/>
      <c r="S296" s="23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ht="15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23"/>
      <c r="S297" s="23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ht="15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23"/>
      <c r="S298" s="23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ht="15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23"/>
      <c r="S299" s="23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ht="15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23"/>
      <c r="S300" s="23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ht="15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23"/>
      <c r="S301" s="23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ht="15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23"/>
      <c r="S302" s="23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ht="15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23"/>
      <c r="S303" s="23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ht="15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23"/>
      <c r="S304" s="23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ht="15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23"/>
      <c r="S305" s="23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ht="15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23"/>
      <c r="S306" s="23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ht="15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23"/>
      <c r="S307" s="23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ht="15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23"/>
      <c r="S308" s="23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5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23"/>
      <c r="S309" s="23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5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23"/>
      <c r="S310" s="23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5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23"/>
      <c r="S311" s="23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5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23"/>
      <c r="S312" s="23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5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23"/>
      <c r="S313" s="23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5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23"/>
      <c r="S314" s="23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5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23"/>
      <c r="S315" s="23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5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23"/>
      <c r="S316" s="23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5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23"/>
      <c r="S317" s="23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5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23"/>
      <c r="S318" s="23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5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23"/>
      <c r="S319" s="23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5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23"/>
      <c r="S320" s="23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5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23"/>
      <c r="S321" s="23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5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23"/>
      <c r="S322" s="23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5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23"/>
      <c r="S323" s="23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5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23"/>
      <c r="S324" s="23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5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23"/>
      <c r="S325" s="23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5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23"/>
      <c r="S326" s="23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5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23"/>
      <c r="S327" s="23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5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23"/>
      <c r="S328" s="23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5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23"/>
      <c r="S329" s="23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5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23"/>
      <c r="S330" s="23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5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23"/>
      <c r="S331" s="23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5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23"/>
      <c r="S332" s="23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5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23"/>
      <c r="S333" s="23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5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23"/>
      <c r="S334" s="23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5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23"/>
      <c r="S335" s="23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5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23"/>
      <c r="S336" s="23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5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23"/>
      <c r="S337" s="23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5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23"/>
      <c r="S338" s="23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5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23"/>
      <c r="S339" s="23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5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23"/>
      <c r="S340" s="23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5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23"/>
      <c r="S341" s="23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5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23"/>
      <c r="S342" s="23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5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23"/>
      <c r="S343" s="23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5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23"/>
      <c r="S344" s="23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5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23"/>
      <c r="S345" s="23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5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23"/>
      <c r="S346" s="23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5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23"/>
      <c r="S347" s="23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5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23"/>
      <c r="S348" s="23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5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23"/>
      <c r="S349" s="23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5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23"/>
      <c r="S350" s="23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5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23"/>
      <c r="S351" s="23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5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23"/>
      <c r="S352" s="23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5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23"/>
      <c r="S353" s="23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5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23"/>
      <c r="S354" s="23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5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23"/>
      <c r="S355" s="23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5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23"/>
      <c r="S356" s="23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5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23"/>
      <c r="S357" s="23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5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23"/>
      <c r="S358" s="23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5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23"/>
      <c r="S359" s="23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5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23"/>
      <c r="S360" s="23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5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23"/>
      <c r="S361" s="23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5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23"/>
      <c r="S362" s="23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5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23"/>
      <c r="S363" s="23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5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23"/>
      <c r="S364" s="23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5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23"/>
      <c r="S365" s="23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5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23"/>
      <c r="S366" s="23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5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23"/>
      <c r="S367" s="23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5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23"/>
      <c r="S368" s="23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5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23"/>
      <c r="S369" s="23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5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23"/>
      <c r="S370" s="23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5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23"/>
      <c r="S371" s="23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5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23"/>
      <c r="S372" s="23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5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23"/>
      <c r="S373" s="23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5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23"/>
      <c r="S374" s="23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5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23"/>
      <c r="S375" s="23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5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23"/>
      <c r="S376" s="23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5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23"/>
      <c r="S377" s="23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5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23"/>
      <c r="S378" s="23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5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23"/>
      <c r="S379" s="23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5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23"/>
      <c r="S380" s="23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5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23"/>
      <c r="S381" s="23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5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23"/>
      <c r="S382" s="23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5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23"/>
      <c r="S383" s="23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5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23"/>
      <c r="S384" s="23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5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23"/>
      <c r="S385" s="23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5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23"/>
      <c r="S386" s="23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5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23"/>
      <c r="S387" s="23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5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23"/>
      <c r="S388" s="23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5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23"/>
      <c r="S389" s="23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5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23"/>
      <c r="S390" s="23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5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23"/>
      <c r="S391" s="23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5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23"/>
      <c r="S392" s="23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5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23"/>
      <c r="S393" s="23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5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23"/>
      <c r="S394" s="23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5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23"/>
      <c r="S395" s="23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5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23"/>
      <c r="S396" s="23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5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23"/>
      <c r="S397" s="23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5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23"/>
      <c r="S398" s="23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5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23"/>
      <c r="S399" s="23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5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23"/>
      <c r="S400" s="23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5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23"/>
      <c r="S401" s="23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5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23"/>
      <c r="S402" s="23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5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23"/>
      <c r="S403" s="23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5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23"/>
      <c r="S404" s="23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5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23"/>
      <c r="S405" s="23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5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23"/>
      <c r="S406" s="23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5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23"/>
      <c r="S407" s="23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5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23"/>
      <c r="S408" s="23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5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23"/>
      <c r="S409" s="23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5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23"/>
      <c r="S410" s="23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5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23"/>
      <c r="S411" s="23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5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23"/>
      <c r="S412" s="23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5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23"/>
      <c r="S413" s="23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5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23"/>
      <c r="S414" s="23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5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23"/>
      <c r="S415" s="23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5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23"/>
      <c r="S416" s="23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5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23"/>
      <c r="S417" s="23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5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23"/>
      <c r="S418" s="23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5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23"/>
      <c r="S419" s="23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5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23"/>
      <c r="S420" s="23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5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23"/>
      <c r="S421" s="23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5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23"/>
      <c r="S422" s="23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5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23"/>
      <c r="S423" s="23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5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23"/>
      <c r="S424" s="23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5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23"/>
      <c r="S425" s="23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5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23"/>
      <c r="S426" s="23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5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23"/>
      <c r="S427" s="23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5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23"/>
      <c r="S428" s="23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5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23"/>
      <c r="S429" s="23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5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23"/>
      <c r="S430" s="23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5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23"/>
      <c r="S431" s="23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5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23"/>
      <c r="S432" s="23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5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23"/>
      <c r="S433" s="23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5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23"/>
      <c r="S434" s="23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5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23"/>
      <c r="S435" s="23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5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23"/>
      <c r="S436" s="23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5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23"/>
      <c r="S437" s="23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5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23"/>
      <c r="S438" s="23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5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23"/>
      <c r="S439" s="23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5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23"/>
      <c r="S440" s="23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5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23"/>
      <c r="S441" s="23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5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23"/>
      <c r="S442" s="23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5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23"/>
      <c r="S443" s="23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5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23"/>
      <c r="S444" s="23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5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23"/>
      <c r="S445" s="23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5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23"/>
      <c r="S446" s="23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5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23"/>
      <c r="S447" s="23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5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23"/>
      <c r="S448" s="23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5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23"/>
      <c r="S449" s="23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5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23"/>
      <c r="S450" s="23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5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23"/>
      <c r="S451" s="23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5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23"/>
      <c r="S452" s="23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5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23"/>
      <c r="S453" s="23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5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23"/>
      <c r="S454" s="23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5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23"/>
      <c r="S455" s="23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5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23"/>
      <c r="S456" s="23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5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23"/>
      <c r="S457" s="23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5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23"/>
      <c r="S458" s="23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5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23"/>
      <c r="S459" s="23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5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23"/>
      <c r="S460" s="23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5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23"/>
      <c r="S461" s="23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5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23"/>
      <c r="S462" s="23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5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23"/>
      <c r="S463" s="23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5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23"/>
      <c r="S464" s="23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5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23"/>
      <c r="S465" s="23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5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23"/>
      <c r="S466" s="23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5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23"/>
      <c r="S467" s="23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5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23"/>
      <c r="S468" s="23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5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23"/>
      <c r="S469" s="23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5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23"/>
      <c r="S470" s="23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5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23"/>
      <c r="S471" s="23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5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23"/>
      <c r="S472" s="23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5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23"/>
      <c r="S473" s="23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5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23"/>
      <c r="S474" s="23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5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23"/>
      <c r="S475" s="23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5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23"/>
      <c r="S476" s="23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5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23"/>
      <c r="S477" s="23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5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23"/>
      <c r="S478" s="23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5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23"/>
      <c r="S479" s="23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5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23"/>
      <c r="S480" s="23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5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23"/>
      <c r="S481" s="23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5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23"/>
      <c r="S482" s="23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5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23"/>
      <c r="S483" s="23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5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23"/>
      <c r="S484" s="23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5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23"/>
      <c r="S485" s="23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5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23"/>
      <c r="S486" s="23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5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23"/>
      <c r="S487" s="23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5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23"/>
      <c r="S488" s="23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5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23"/>
      <c r="S489" s="23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5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23"/>
      <c r="S490" s="23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ht="15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23"/>
      <c r="S491" s="23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ht="15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23"/>
      <c r="S492" s="23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ht="15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23"/>
      <c r="S493" s="23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5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23"/>
      <c r="S494" s="23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5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23"/>
      <c r="S495" s="23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5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23"/>
      <c r="S496" s="23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5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23"/>
      <c r="S497" s="23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5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23"/>
      <c r="S498" s="23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5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23"/>
      <c r="S499" s="23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5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23"/>
      <c r="S500" s="23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5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23"/>
      <c r="S501" s="23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5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23"/>
      <c r="S502" s="23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5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23"/>
      <c r="S503" s="23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5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23"/>
      <c r="S504" s="23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5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23"/>
      <c r="S505" s="23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5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23"/>
      <c r="S506" s="23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5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23"/>
      <c r="S507" s="23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5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23"/>
      <c r="S508" s="23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5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23"/>
      <c r="S509" s="23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5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23"/>
      <c r="S510" s="23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5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23"/>
      <c r="S511" s="23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5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23"/>
      <c r="S512" s="23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5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23"/>
      <c r="S513" s="23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5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23"/>
      <c r="S514" s="23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5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23"/>
      <c r="S515" s="23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5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23"/>
      <c r="S516" s="23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5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23"/>
      <c r="S517" s="23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5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23"/>
      <c r="S518" s="23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5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23"/>
      <c r="S519" s="23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5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23"/>
      <c r="S520" s="23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5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23"/>
      <c r="S521" s="23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5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23"/>
      <c r="S522" s="23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5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23"/>
      <c r="S523" s="23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5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23"/>
      <c r="S524" s="23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5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23"/>
      <c r="S525" s="23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5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23"/>
      <c r="S526" s="23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5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23"/>
      <c r="S527" s="23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5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23"/>
      <c r="S528" s="23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5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23"/>
      <c r="S529" s="23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5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23"/>
      <c r="S530" s="23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5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23"/>
      <c r="S531" s="23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5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23"/>
      <c r="S532" s="23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5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23"/>
      <c r="S533" s="23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5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23"/>
      <c r="S534" s="23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5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23"/>
      <c r="S535" s="23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5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23"/>
      <c r="S536" s="23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5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23"/>
      <c r="S537" s="23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5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23"/>
      <c r="S538" s="23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5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23"/>
      <c r="S539" s="23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5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23"/>
      <c r="S540" s="23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5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23"/>
      <c r="S541" s="23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5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23"/>
      <c r="S542" s="23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5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23"/>
      <c r="S543" s="23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5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23"/>
      <c r="S544" s="23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5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23"/>
      <c r="S545" s="23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5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23"/>
      <c r="S546" s="23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5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23"/>
      <c r="S547" s="23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5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23"/>
      <c r="S548" s="23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5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23"/>
      <c r="S549" s="23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5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23"/>
      <c r="S550" s="23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5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23"/>
      <c r="S551" s="23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5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23"/>
      <c r="S552" s="23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5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23"/>
      <c r="S553" s="23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5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23"/>
      <c r="S554" s="23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5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23"/>
      <c r="S555" s="23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5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23"/>
      <c r="S556" s="23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5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23"/>
      <c r="S557" s="23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5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23"/>
      <c r="S558" s="23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5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23"/>
      <c r="S559" s="23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5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23"/>
      <c r="S560" s="23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5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23"/>
      <c r="S561" s="23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5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23"/>
      <c r="S562" s="23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5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23"/>
      <c r="S563" s="23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5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23"/>
      <c r="S564" s="23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5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23"/>
      <c r="S565" s="23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5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23"/>
      <c r="S566" s="23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5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23"/>
      <c r="S567" s="23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5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23"/>
      <c r="S568" s="23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5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23"/>
      <c r="S569" s="23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5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23"/>
      <c r="S570" s="23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5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23"/>
      <c r="S571" s="23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5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23"/>
      <c r="S572" s="23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5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23"/>
      <c r="S573" s="23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5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23"/>
      <c r="S574" s="23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5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23"/>
      <c r="S575" s="23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5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23"/>
      <c r="S576" s="23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5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23"/>
      <c r="S577" s="23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5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23"/>
      <c r="S578" s="23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5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23"/>
      <c r="S579" s="23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5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23"/>
      <c r="S580" s="23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5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23"/>
      <c r="S581" s="23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5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23"/>
      <c r="S582" s="23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5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23"/>
      <c r="S583" s="23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5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23"/>
      <c r="S584" s="23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5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23"/>
      <c r="S585" s="23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5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23"/>
      <c r="S586" s="23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5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23"/>
      <c r="S587" s="23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5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23"/>
      <c r="S588" s="23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5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23"/>
      <c r="S589" s="23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5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23"/>
      <c r="S590" s="23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5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23"/>
      <c r="S591" s="23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5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23"/>
      <c r="S592" s="23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5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23"/>
      <c r="S593" s="23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5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23"/>
      <c r="S594" s="23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5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23"/>
      <c r="S595" s="23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5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23"/>
      <c r="S596" s="23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5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23"/>
      <c r="S597" s="23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5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23"/>
      <c r="S598" s="23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5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23"/>
      <c r="S599" s="23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5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23"/>
      <c r="S600" s="23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5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23"/>
      <c r="S601" s="23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5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23"/>
      <c r="S602" s="23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5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23"/>
      <c r="S603" s="23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5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23"/>
      <c r="S604" s="23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5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23"/>
      <c r="S605" s="23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5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23"/>
      <c r="S606" s="23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5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23"/>
      <c r="S607" s="23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5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23"/>
      <c r="S608" s="23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5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23"/>
      <c r="S609" s="23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5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23"/>
      <c r="S610" s="23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5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23"/>
      <c r="S611" s="23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5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23"/>
      <c r="S612" s="23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5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23"/>
      <c r="S613" s="23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5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23"/>
      <c r="S614" s="23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5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23"/>
      <c r="S615" s="23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5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23"/>
      <c r="S616" s="23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5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23"/>
      <c r="S617" s="23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5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23"/>
      <c r="S618" s="23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5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23"/>
      <c r="S619" s="23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5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23"/>
      <c r="S620" s="23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5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23"/>
      <c r="S621" s="23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5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23"/>
      <c r="S622" s="23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5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23"/>
      <c r="S623" s="23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5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23"/>
      <c r="S624" s="23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5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23"/>
      <c r="S625" s="23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5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23"/>
      <c r="S626" s="23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5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23"/>
      <c r="S627" s="23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5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23"/>
      <c r="S628" s="23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5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23"/>
      <c r="S629" s="23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5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23"/>
      <c r="S630" s="23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5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23"/>
      <c r="S631" s="23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5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23"/>
      <c r="S632" s="23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5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23"/>
      <c r="S633" s="23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5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23"/>
      <c r="S634" s="23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5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23"/>
      <c r="S635" s="23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5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23"/>
      <c r="S636" s="23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5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23"/>
      <c r="S637" s="23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5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23"/>
      <c r="S638" s="23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5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23"/>
      <c r="S639" s="23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5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23"/>
      <c r="S640" s="23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5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23"/>
      <c r="S641" s="23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5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23"/>
      <c r="S642" s="23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5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23"/>
      <c r="S643" s="23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5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23"/>
      <c r="S644" s="23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5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23"/>
      <c r="S645" s="23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5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23"/>
      <c r="S646" s="23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5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23"/>
      <c r="S647" s="23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5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23"/>
      <c r="S648" s="23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5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23"/>
      <c r="S649" s="23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5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23"/>
      <c r="S650" s="23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5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23"/>
      <c r="S651" s="23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5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23"/>
      <c r="S652" s="23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5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23"/>
      <c r="S653" s="23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5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23"/>
      <c r="S654" s="23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5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23"/>
      <c r="S655" s="23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5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23"/>
      <c r="S656" s="23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5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23"/>
      <c r="S657" s="23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5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23"/>
      <c r="S658" s="23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5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23"/>
      <c r="S659" s="23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5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23"/>
      <c r="S660" s="23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5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23"/>
      <c r="S661" s="23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5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23"/>
      <c r="S662" s="23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5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23"/>
      <c r="S663" s="23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5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23"/>
      <c r="S664" s="23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5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23"/>
      <c r="S665" s="23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5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23"/>
      <c r="S666" s="23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5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23"/>
      <c r="S667" s="23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5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23"/>
      <c r="S668" s="23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5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23"/>
      <c r="S669" s="23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5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23"/>
      <c r="S670" s="23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5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23"/>
      <c r="S671" s="23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5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23"/>
      <c r="S672" s="23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5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23"/>
      <c r="S673" s="23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5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23"/>
      <c r="S674" s="23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5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23"/>
      <c r="S675" s="23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5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23"/>
      <c r="S676" s="23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5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23"/>
      <c r="S677" s="23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5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23"/>
      <c r="S678" s="23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5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23"/>
      <c r="S679" s="23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5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23"/>
      <c r="S680" s="23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5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23"/>
      <c r="S681" s="23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5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23"/>
      <c r="S682" s="23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5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23"/>
      <c r="S683" s="23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5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23"/>
      <c r="S684" s="23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5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23"/>
      <c r="S685" s="23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5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23"/>
      <c r="S686" s="23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5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23"/>
      <c r="S687" s="23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5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23"/>
      <c r="S688" s="23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5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23"/>
      <c r="S689" s="23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5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23"/>
      <c r="S690" s="23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5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23"/>
      <c r="S691" s="23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5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23"/>
      <c r="S692" s="23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5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23"/>
      <c r="S693" s="23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5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23"/>
      <c r="S694" s="23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5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23"/>
      <c r="S695" s="23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5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23"/>
      <c r="S696" s="23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5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23"/>
      <c r="S697" s="23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5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23"/>
      <c r="S698" s="23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5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23"/>
      <c r="S699" s="23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5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23"/>
      <c r="S700" s="23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5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23"/>
      <c r="S701" s="23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5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23"/>
      <c r="S702" s="23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5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23"/>
      <c r="S703" s="23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5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23"/>
      <c r="S704" s="23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5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23"/>
      <c r="S705" s="23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5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23"/>
      <c r="S706" s="23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5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23"/>
      <c r="S707" s="23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5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23"/>
      <c r="S708" s="23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5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23"/>
      <c r="S709" s="23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5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23"/>
      <c r="S710" s="23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5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23"/>
      <c r="S711" s="23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5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23"/>
      <c r="S712" s="23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5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23"/>
      <c r="S713" s="23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5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23"/>
      <c r="S714" s="23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5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23"/>
      <c r="S715" s="23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5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23"/>
      <c r="S716" s="23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5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23"/>
      <c r="S717" s="23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5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23"/>
      <c r="S718" s="23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5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23"/>
      <c r="S719" s="23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5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23"/>
      <c r="S720" s="23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5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23"/>
      <c r="S721" s="23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5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23"/>
      <c r="S722" s="23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5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23"/>
      <c r="S723" s="23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5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23"/>
      <c r="S724" s="23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5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23"/>
      <c r="S725" s="23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5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23"/>
      <c r="S726" s="23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5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23"/>
      <c r="S727" s="23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5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23"/>
      <c r="S728" s="23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5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23"/>
      <c r="S729" s="23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5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23"/>
      <c r="S730" s="23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5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23"/>
      <c r="S731" s="23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5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23"/>
      <c r="S732" s="23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5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23"/>
      <c r="S733" s="23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5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23"/>
      <c r="S734" s="23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5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23"/>
      <c r="S735" s="23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5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23"/>
      <c r="S736" s="23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5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23"/>
      <c r="S737" s="23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5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23"/>
      <c r="S738" s="23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5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23"/>
      <c r="S739" s="23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5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23"/>
      <c r="S740" s="23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5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23"/>
      <c r="S741" s="23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5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23"/>
      <c r="S742" s="23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5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23"/>
      <c r="S743" s="23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5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23"/>
      <c r="S744" s="23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5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23"/>
      <c r="S745" s="23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5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23"/>
      <c r="S746" s="23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5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23"/>
      <c r="S747" s="23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5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23"/>
      <c r="S748" s="23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5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23"/>
      <c r="S749" s="23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5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23"/>
      <c r="S750" s="23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5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23"/>
      <c r="S751" s="23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5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23"/>
      <c r="S752" s="23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5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23"/>
      <c r="S753" s="23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5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23"/>
      <c r="S754" s="23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5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23"/>
      <c r="S755" s="23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5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23"/>
      <c r="S756" s="23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5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23"/>
      <c r="S757" s="23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5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23"/>
      <c r="S758" s="23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5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23"/>
      <c r="S759" s="23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5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23"/>
      <c r="S760" s="23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5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23"/>
      <c r="S761" s="23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5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23"/>
      <c r="S762" s="23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5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23"/>
      <c r="S763" s="23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5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23"/>
      <c r="S764" s="23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5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23"/>
      <c r="S765" s="23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5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23"/>
      <c r="S766" s="23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5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23"/>
      <c r="S767" s="23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5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23"/>
      <c r="S768" s="23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5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23"/>
      <c r="S769" s="23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5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23"/>
      <c r="S770" s="23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5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23"/>
      <c r="S771" s="23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5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23"/>
      <c r="S772" s="23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5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23"/>
      <c r="S773" s="23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5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23"/>
      <c r="S774" s="23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5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23"/>
      <c r="S775" s="23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5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23"/>
      <c r="S776" s="23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5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23"/>
      <c r="S777" s="23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5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23"/>
      <c r="S778" s="23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5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23"/>
      <c r="S779" s="23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5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23"/>
      <c r="S780" s="23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5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23"/>
      <c r="S781" s="23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5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23"/>
      <c r="S782" s="23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5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23"/>
      <c r="S783" s="23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5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23"/>
      <c r="S784" s="23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5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23"/>
      <c r="S785" s="23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5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23"/>
      <c r="S786" s="23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5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23"/>
      <c r="S787" s="23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5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23"/>
      <c r="S788" s="23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5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23"/>
      <c r="S789" s="23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5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23"/>
      <c r="S790" s="23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5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23"/>
      <c r="S791" s="23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5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23"/>
      <c r="S792" s="23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5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23"/>
      <c r="S793" s="23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5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23"/>
      <c r="S794" s="23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5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23"/>
      <c r="S795" s="23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5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23"/>
      <c r="S796" s="23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5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23"/>
      <c r="S797" s="23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5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23"/>
      <c r="S798" s="23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5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23"/>
      <c r="S799" s="23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5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23"/>
      <c r="S800" s="23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5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23"/>
      <c r="S801" s="23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5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23"/>
      <c r="S802" s="23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5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23"/>
      <c r="S803" s="23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5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23"/>
      <c r="S804" s="23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5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23"/>
      <c r="S805" s="23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5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23"/>
      <c r="S806" s="23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5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23"/>
      <c r="S807" s="23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5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23"/>
      <c r="S808" s="23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5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23"/>
      <c r="S809" s="23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5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23"/>
      <c r="S810" s="23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5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23"/>
      <c r="S811" s="23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5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23"/>
      <c r="S812" s="23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5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23"/>
      <c r="S813" s="23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5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23"/>
      <c r="S814" s="23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5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23"/>
      <c r="S815" s="23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5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23"/>
      <c r="S816" s="23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5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23"/>
      <c r="S817" s="23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5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23"/>
      <c r="S818" s="23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5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23"/>
      <c r="S819" s="23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5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23"/>
      <c r="S820" s="23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5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23"/>
      <c r="S821" s="23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5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23"/>
      <c r="S822" s="23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5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23"/>
      <c r="S823" s="23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5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23"/>
      <c r="S824" s="23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5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23"/>
      <c r="S825" s="23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5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23"/>
      <c r="S826" s="23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5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23"/>
      <c r="S827" s="23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5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23"/>
      <c r="S828" s="23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5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23"/>
      <c r="S829" s="23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5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23"/>
      <c r="S830" s="23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5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23"/>
      <c r="S831" s="23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5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23"/>
      <c r="S832" s="23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5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23"/>
      <c r="S833" s="23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5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23"/>
      <c r="S834" s="23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5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23"/>
      <c r="S835" s="23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5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23"/>
      <c r="S836" s="23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5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23"/>
      <c r="S837" s="23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5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23"/>
      <c r="S838" s="23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5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23"/>
      <c r="S839" s="23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5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23"/>
      <c r="S840" s="23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5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23"/>
      <c r="S841" s="23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5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23"/>
      <c r="S842" s="23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5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23"/>
      <c r="S843" s="23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5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23"/>
      <c r="S844" s="23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5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23"/>
      <c r="S845" s="23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5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23"/>
      <c r="S846" s="23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5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23"/>
      <c r="S847" s="23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5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23"/>
      <c r="S848" s="23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5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23"/>
      <c r="S849" s="23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5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23"/>
      <c r="S850" s="23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5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23"/>
      <c r="S851" s="23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5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23"/>
      <c r="S852" s="23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5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23"/>
      <c r="S853" s="23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5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23"/>
      <c r="S854" s="23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5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23"/>
      <c r="S855" s="23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5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23"/>
      <c r="S856" s="23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5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23"/>
      <c r="S857" s="23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5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23"/>
      <c r="S858" s="23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5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23"/>
      <c r="S859" s="23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5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23"/>
      <c r="S860" s="23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5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23"/>
      <c r="S861" s="23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5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23"/>
      <c r="S862" s="23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5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23"/>
      <c r="S863" s="23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5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23"/>
      <c r="S864" s="23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5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23"/>
      <c r="S865" s="23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5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23"/>
      <c r="S866" s="23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5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23"/>
      <c r="S867" s="23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5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23"/>
      <c r="S868" s="23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5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23"/>
      <c r="S869" s="23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5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23"/>
      <c r="S870" s="23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5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23"/>
      <c r="S871" s="23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5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23"/>
      <c r="S872" s="23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5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23"/>
      <c r="S873" s="23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5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23"/>
      <c r="S874" s="23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5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23"/>
      <c r="S875" s="23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5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23"/>
      <c r="S876" s="23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5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23"/>
      <c r="S877" s="23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5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23"/>
      <c r="S878" s="23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5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23"/>
      <c r="S879" s="23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5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23"/>
      <c r="S880" s="23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5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23"/>
      <c r="S881" s="23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5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23"/>
      <c r="S882" s="23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5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23"/>
      <c r="S883" s="23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5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23"/>
      <c r="S884" s="23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5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23"/>
      <c r="S885" s="23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5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23"/>
      <c r="S886" s="23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5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23"/>
      <c r="S887" s="23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5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23"/>
      <c r="S888" s="23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5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23"/>
      <c r="S889" s="23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5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23"/>
      <c r="S890" s="23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5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23"/>
      <c r="S891" s="23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5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23"/>
      <c r="S892" s="23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5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23"/>
      <c r="S893" s="23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5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23"/>
      <c r="S894" s="23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5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23"/>
      <c r="S895" s="23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5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23"/>
      <c r="S896" s="23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5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23"/>
      <c r="S897" s="23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5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23"/>
      <c r="S898" s="23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5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23"/>
      <c r="S899" s="23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5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23"/>
      <c r="S900" s="23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5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23"/>
      <c r="S901" s="23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5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23"/>
      <c r="S902" s="23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5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23"/>
      <c r="S903" s="23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5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23"/>
      <c r="S904" s="23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5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23"/>
      <c r="S905" s="23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5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23"/>
      <c r="S906" s="23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5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23"/>
      <c r="S907" s="23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5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23"/>
      <c r="S908" s="23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5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23"/>
      <c r="S909" s="23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5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23"/>
      <c r="S910" s="23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5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23"/>
      <c r="S911" s="23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5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23"/>
      <c r="S912" s="23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5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23"/>
      <c r="S913" s="23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5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23"/>
      <c r="S914" s="23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5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23"/>
      <c r="S915" s="23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5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23"/>
      <c r="S916" s="23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5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23"/>
      <c r="S917" s="23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5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23"/>
      <c r="S918" s="23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5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23"/>
      <c r="S919" s="23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5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23"/>
      <c r="S920" s="23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5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23"/>
      <c r="S921" s="23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5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23"/>
      <c r="S922" s="23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5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23"/>
      <c r="S923" s="23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5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23"/>
      <c r="S924" s="23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5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23"/>
      <c r="S925" s="23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5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23"/>
      <c r="S926" s="23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5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23"/>
      <c r="S927" s="23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1:33" ht="15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23"/>
      <c r="S928" s="23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1:33" ht="15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23"/>
      <c r="S929" s="23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1:33" ht="15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23"/>
      <c r="S930" s="23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1:33" ht="15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23"/>
      <c r="S931" s="23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1:33" ht="15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23"/>
      <c r="S932" s="23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1:33" ht="15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23"/>
      <c r="S933" s="23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1:33" ht="15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23"/>
      <c r="S934" s="23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1:33" ht="15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23"/>
      <c r="S935" s="23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1:33" ht="15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23"/>
      <c r="S936" s="23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1:33" ht="15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23"/>
      <c r="S937" s="23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1:33" ht="15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23"/>
      <c r="S938" s="23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1:33" ht="15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23"/>
      <c r="S939" s="23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1:33" ht="15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23"/>
      <c r="S940" s="23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1:33" ht="15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23"/>
      <c r="S941" s="23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1:33" ht="15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23"/>
      <c r="S942" s="23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1:33" ht="15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23"/>
      <c r="S943" s="23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1:33" ht="15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23"/>
      <c r="S944" s="23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1:33" ht="15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23"/>
      <c r="S945" s="23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1:33" ht="15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23"/>
      <c r="S946" s="23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1:33" ht="15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23"/>
      <c r="S947" s="23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1:33" ht="15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23"/>
      <c r="S948" s="23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1:33" ht="15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23"/>
      <c r="S949" s="23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1:33" ht="15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23"/>
      <c r="S950" s="23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1:33" ht="15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23"/>
      <c r="S951" s="23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1:33" ht="15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23"/>
      <c r="S952" s="23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1:33" ht="15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23"/>
      <c r="S953" s="23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1:33" ht="15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23"/>
      <c r="S954" s="23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1:33" ht="15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23"/>
      <c r="S955" s="23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1:33" ht="15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23"/>
      <c r="S956" s="23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1:33" ht="15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23"/>
      <c r="S957" s="23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1:33" ht="15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23"/>
      <c r="S958" s="23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1:33" ht="15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23"/>
      <c r="S959" s="23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1:33" ht="15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23"/>
      <c r="S960" s="23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1:33" ht="15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23"/>
      <c r="S961" s="23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1:33" ht="15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23"/>
      <c r="S962" s="23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1:33" ht="15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23"/>
      <c r="S963" s="23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5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23"/>
      <c r="S964" s="23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1:33" ht="15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23"/>
      <c r="S965" s="23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1:33" ht="15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23"/>
      <c r="S966" s="23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1:33" ht="15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23"/>
      <c r="S967" s="23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1:33" ht="15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23"/>
      <c r="S968" s="23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1:33" ht="15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23"/>
      <c r="S969" s="23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1:33" ht="15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23"/>
      <c r="S970" s="23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1:33" ht="15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23"/>
      <c r="S971" s="23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1:33" ht="15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23"/>
      <c r="S972" s="23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1:33" ht="15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23"/>
      <c r="S973" s="23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5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23"/>
      <c r="S974" s="23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1:33" ht="15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23"/>
      <c r="S975" s="23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1:33" ht="15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23"/>
      <c r="S976" s="23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1:33" ht="15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23"/>
      <c r="S977" s="23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1:33" ht="15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23"/>
      <c r="S978" s="23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1:33" ht="15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23"/>
      <c r="S979" s="23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1:33" ht="15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23"/>
      <c r="S980" s="23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5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23"/>
      <c r="S981" s="23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1:33" ht="15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23"/>
      <c r="S982" s="23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1:33" ht="15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23"/>
      <c r="S983" s="23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1:33" ht="15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23"/>
      <c r="S984" s="23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1:33" ht="15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23"/>
      <c r="S985" s="23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1:33" ht="15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23"/>
      <c r="S986" s="23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1:33" ht="15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23"/>
      <c r="S987" s="23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5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23"/>
      <c r="S988" s="23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1:33" ht="15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23"/>
      <c r="S989" s="23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1:33" ht="15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23"/>
      <c r="S990" s="23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1:33" ht="15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23"/>
      <c r="S991" s="23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1:33" ht="15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23"/>
      <c r="S992" s="23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1:33" ht="15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23"/>
      <c r="S993" s="23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1:33" ht="15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23"/>
      <c r="S994" s="23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1:33" ht="15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23"/>
      <c r="S995" s="23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1:33" ht="15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23"/>
      <c r="S996" s="23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1:33" ht="15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23"/>
      <c r="S997" s="23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1:33" ht="15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23"/>
      <c r="S998" s="23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1:33" ht="15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23"/>
      <c r="S999" s="23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1:33" ht="15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23"/>
      <c r="S1000" s="23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hyperlinks>
    <hyperlink ref="R2" r:id="rId1" xr:uid="{00000000-0004-0000-0200-000000000000}"/>
    <hyperlink ref="R3" r:id="rId2" xr:uid="{00000000-0004-0000-0200-000001000000}"/>
    <hyperlink ref="R4" r:id="rId3" xr:uid="{00000000-0004-0000-0200-000002000000}"/>
    <hyperlink ref="R5" r:id="rId4" xr:uid="{00000000-0004-0000-0200-000003000000}"/>
    <hyperlink ref="R6" r:id="rId5" xr:uid="{00000000-0004-0000-0200-000004000000}"/>
    <hyperlink ref="R7" r:id="rId6" xr:uid="{00000000-0004-0000-0200-000005000000}"/>
    <hyperlink ref="R8" r:id="rId7" xr:uid="{00000000-0004-0000-0200-000006000000}"/>
    <hyperlink ref="R9" r:id="rId8" xr:uid="{00000000-0004-0000-0200-000007000000}"/>
    <hyperlink ref="R10" r:id="rId9" xr:uid="{00000000-0004-0000-0200-000008000000}"/>
    <hyperlink ref="R11" r:id="rId10" xr:uid="{00000000-0004-0000-0200-000009000000}"/>
    <hyperlink ref="R12" r:id="rId11" xr:uid="{00000000-0004-0000-0200-00000A000000}"/>
    <hyperlink ref="R13" r:id="rId12" xr:uid="{00000000-0004-0000-0200-00000B000000}"/>
    <hyperlink ref="R14" r:id="rId13" xr:uid="{00000000-0004-0000-0200-00000C000000}"/>
    <hyperlink ref="R15" r:id="rId14" xr:uid="{00000000-0004-0000-0200-00000D000000}"/>
    <hyperlink ref="R16" r:id="rId15" xr:uid="{00000000-0004-0000-0200-00000E000000}"/>
    <hyperlink ref="R17" r:id="rId16" xr:uid="{00000000-0004-0000-0200-00000F000000}"/>
    <hyperlink ref="R18" r:id="rId17" xr:uid="{00000000-0004-0000-0200-000010000000}"/>
    <hyperlink ref="R19" r:id="rId18" xr:uid="{00000000-0004-0000-0200-000011000000}"/>
    <hyperlink ref="R20" r:id="rId19" xr:uid="{00000000-0004-0000-0200-000012000000}"/>
    <hyperlink ref="R21" r:id="rId20" xr:uid="{00000000-0004-0000-0200-000013000000}"/>
    <hyperlink ref="R22" r:id="rId21" xr:uid="{00000000-0004-0000-0200-000014000000}"/>
    <hyperlink ref="R23" r:id="rId22" xr:uid="{00000000-0004-0000-0200-000015000000}"/>
    <hyperlink ref="R24" r:id="rId23" xr:uid="{00000000-0004-0000-0200-000016000000}"/>
    <hyperlink ref="R25" r:id="rId24" xr:uid="{00000000-0004-0000-0200-000017000000}"/>
    <hyperlink ref="R26" r:id="rId25" xr:uid="{00000000-0004-0000-0200-000018000000}"/>
    <hyperlink ref="R27" r:id="rId26" xr:uid="{00000000-0004-0000-0200-000019000000}"/>
    <hyperlink ref="R28" r:id="rId27" xr:uid="{00000000-0004-0000-0200-00001A000000}"/>
    <hyperlink ref="R29" r:id="rId28" xr:uid="{00000000-0004-0000-0200-00001B000000}"/>
    <hyperlink ref="R30" r:id="rId29" xr:uid="{00000000-0004-0000-0200-00001C000000}"/>
    <hyperlink ref="R31" r:id="rId30" xr:uid="{00000000-0004-0000-0200-00001D000000}"/>
    <hyperlink ref="R32" r:id="rId31" xr:uid="{00000000-0004-0000-0200-00001E000000}"/>
    <hyperlink ref="R33" r:id="rId32" xr:uid="{00000000-0004-0000-0200-00001F000000}"/>
    <hyperlink ref="R34" r:id="rId33" xr:uid="{00000000-0004-0000-0200-000020000000}"/>
    <hyperlink ref="R35" r:id="rId34" xr:uid="{00000000-0004-0000-0200-000021000000}"/>
    <hyperlink ref="R36" r:id="rId35" xr:uid="{00000000-0004-0000-0200-000022000000}"/>
    <hyperlink ref="R37" r:id="rId36" xr:uid="{00000000-0004-0000-0200-000023000000}"/>
    <hyperlink ref="R38" r:id="rId37" xr:uid="{00000000-0004-0000-0200-000024000000}"/>
    <hyperlink ref="R39" r:id="rId38" xr:uid="{00000000-0004-0000-0200-000025000000}"/>
    <hyperlink ref="R40" r:id="rId39" xr:uid="{00000000-0004-0000-0200-000026000000}"/>
    <hyperlink ref="R41" r:id="rId40" xr:uid="{00000000-0004-0000-0200-000027000000}"/>
    <hyperlink ref="R42" r:id="rId41" xr:uid="{00000000-0004-0000-0200-000028000000}"/>
    <hyperlink ref="R43" r:id="rId42" xr:uid="{00000000-0004-0000-0200-000029000000}"/>
    <hyperlink ref="R44" r:id="rId43" xr:uid="{00000000-0004-0000-0200-00002A000000}"/>
    <hyperlink ref="R45" r:id="rId44" xr:uid="{00000000-0004-0000-0200-00002B000000}"/>
    <hyperlink ref="R46" r:id="rId45" xr:uid="{00000000-0004-0000-0200-00002C000000}"/>
    <hyperlink ref="R47" r:id="rId46" xr:uid="{00000000-0004-0000-0200-00002D000000}"/>
    <hyperlink ref="R48" r:id="rId47" xr:uid="{00000000-0004-0000-0200-00002E000000}"/>
    <hyperlink ref="R49" r:id="rId48" xr:uid="{00000000-0004-0000-0200-00002F000000}"/>
    <hyperlink ref="R50" r:id="rId49" xr:uid="{00000000-0004-0000-0200-000030000000}"/>
    <hyperlink ref="R51" r:id="rId50" xr:uid="{00000000-0004-0000-0200-000031000000}"/>
    <hyperlink ref="R52" r:id="rId51" xr:uid="{00000000-0004-0000-0200-000032000000}"/>
    <hyperlink ref="R53" r:id="rId52" xr:uid="{00000000-0004-0000-0200-000033000000}"/>
    <hyperlink ref="R54" r:id="rId53" xr:uid="{00000000-0004-0000-0200-000034000000}"/>
    <hyperlink ref="R55" r:id="rId54" xr:uid="{00000000-0004-0000-0200-000035000000}"/>
    <hyperlink ref="R56" r:id="rId55" xr:uid="{00000000-0004-0000-0200-000036000000}"/>
    <hyperlink ref="R57" r:id="rId56" xr:uid="{00000000-0004-0000-0200-000037000000}"/>
    <hyperlink ref="R58" r:id="rId57" xr:uid="{00000000-0004-0000-0200-000038000000}"/>
    <hyperlink ref="R59" r:id="rId58" xr:uid="{00000000-0004-0000-0200-000039000000}"/>
    <hyperlink ref="R60" r:id="rId59" xr:uid="{00000000-0004-0000-0200-00003A000000}"/>
    <hyperlink ref="R61" r:id="rId60" xr:uid="{00000000-0004-0000-0200-00003B000000}"/>
    <hyperlink ref="R62" r:id="rId61" xr:uid="{00000000-0004-0000-0200-00003C000000}"/>
    <hyperlink ref="R63" r:id="rId62" xr:uid="{00000000-0004-0000-0200-00003D000000}"/>
    <hyperlink ref="R64" r:id="rId63" xr:uid="{00000000-0004-0000-0200-00003E000000}"/>
    <hyperlink ref="R65" r:id="rId64" xr:uid="{00000000-0004-0000-0200-00003F000000}"/>
    <hyperlink ref="R66" r:id="rId65" xr:uid="{00000000-0004-0000-0200-000040000000}"/>
    <hyperlink ref="R67" r:id="rId66" xr:uid="{00000000-0004-0000-0200-000041000000}"/>
    <hyperlink ref="R68" r:id="rId67" xr:uid="{00000000-0004-0000-0200-000042000000}"/>
    <hyperlink ref="R69" r:id="rId68" xr:uid="{00000000-0004-0000-0200-000043000000}"/>
    <hyperlink ref="R70" r:id="rId69" xr:uid="{00000000-0004-0000-0200-000044000000}"/>
    <hyperlink ref="R71" r:id="rId70" xr:uid="{00000000-0004-0000-0200-000045000000}"/>
    <hyperlink ref="R72" r:id="rId71" xr:uid="{00000000-0004-0000-0200-000046000000}"/>
    <hyperlink ref="R73" r:id="rId72" xr:uid="{00000000-0004-0000-0200-000047000000}"/>
    <hyperlink ref="R74" r:id="rId73" xr:uid="{00000000-0004-0000-0200-000048000000}"/>
    <hyperlink ref="R75" r:id="rId74" xr:uid="{00000000-0004-0000-0200-000049000000}"/>
    <hyperlink ref="R76" r:id="rId75" xr:uid="{00000000-0004-0000-0200-00004A000000}"/>
    <hyperlink ref="R77" r:id="rId76" xr:uid="{00000000-0004-0000-0200-00004B000000}"/>
    <hyperlink ref="R78" r:id="rId77" xr:uid="{00000000-0004-0000-0200-00004C000000}"/>
    <hyperlink ref="R79" r:id="rId78" xr:uid="{00000000-0004-0000-0200-00004D000000}"/>
    <hyperlink ref="R80" r:id="rId79" xr:uid="{00000000-0004-0000-0200-00004E000000}"/>
    <hyperlink ref="R81" r:id="rId80" xr:uid="{00000000-0004-0000-0200-00004F000000}"/>
    <hyperlink ref="R82" r:id="rId81" xr:uid="{00000000-0004-0000-0200-000050000000}"/>
    <hyperlink ref="R83" r:id="rId82" xr:uid="{00000000-0004-0000-0200-000051000000}"/>
    <hyperlink ref="R84" r:id="rId83" xr:uid="{00000000-0004-0000-0200-000052000000}"/>
    <hyperlink ref="R85" r:id="rId84" xr:uid="{00000000-0004-0000-0200-000053000000}"/>
    <hyperlink ref="R86" r:id="rId85" xr:uid="{00000000-0004-0000-0200-000054000000}"/>
    <hyperlink ref="R87" r:id="rId86" xr:uid="{00000000-0004-0000-0200-000055000000}"/>
    <hyperlink ref="R88" r:id="rId87" xr:uid="{00000000-0004-0000-0200-000056000000}"/>
    <hyperlink ref="R89" r:id="rId88" xr:uid="{00000000-0004-0000-0200-000057000000}"/>
    <hyperlink ref="R90" r:id="rId89" xr:uid="{00000000-0004-0000-0200-000058000000}"/>
    <hyperlink ref="R91" r:id="rId90" xr:uid="{00000000-0004-0000-0200-000059000000}"/>
    <hyperlink ref="R92" r:id="rId91" xr:uid="{00000000-0004-0000-0200-00005A000000}"/>
    <hyperlink ref="R93" r:id="rId92" xr:uid="{00000000-0004-0000-0200-00005B000000}"/>
    <hyperlink ref="R94" r:id="rId93" xr:uid="{00000000-0004-0000-0200-00005C000000}"/>
    <hyperlink ref="R95" r:id="rId94" xr:uid="{00000000-0004-0000-0200-00005D000000}"/>
    <hyperlink ref="R96" r:id="rId95" xr:uid="{00000000-0004-0000-0200-00005E000000}"/>
    <hyperlink ref="R97" r:id="rId96" xr:uid="{00000000-0004-0000-0200-00005F000000}"/>
    <hyperlink ref="R98" r:id="rId97" xr:uid="{00000000-0004-0000-0200-000060000000}"/>
    <hyperlink ref="R99" r:id="rId98" xr:uid="{00000000-0004-0000-0200-000061000000}"/>
    <hyperlink ref="R100" r:id="rId99" xr:uid="{00000000-0004-0000-0200-000062000000}"/>
    <hyperlink ref="R101" r:id="rId100" xr:uid="{00000000-0004-0000-0200-000063000000}"/>
    <hyperlink ref="R102" r:id="rId101" xr:uid="{00000000-0004-0000-0200-000064000000}"/>
    <hyperlink ref="R103" r:id="rId102" xr:uid="{00000000-0004-0000-0200-000065000000}"/>
    <hyperlink ref="R104" r:id="rId103" xr:uid="{00000000-0004-0000-0200-000066000000}"/>
    <hyperlink ref="R105" r:id="rId104" xr:uid="{00000000-0004-0000-0200-000067000000}"/>
    <hyperlink ref="R106" r:id="rId105" xr:uid="{00000000-0004-0000-0200-000068000000}"/>
    <hyperlink ref="R107" r:id="rId106" xr:uid="{00000000-0004-0000-0200-000069000000}"/>
    <hyperlink ref="R108" r:id="rId107" xr:uid="{00000000-0004-0000-0200-00006A000000}"/>
    <hyperlink ref="R109" r:id="rId108" xr:uid="{00000000-0004-0000-0200-00006B000000}"/>
    <hyperlink ref="R110" r:id="rId109" xr:uid="{00000000-0004-0000-0200-00006C000000}"/>
    <hyperlink ref="R111" r:id="rId110" xr:uid="{00000000-0004-0000-0200-00006D000000}"/>
    <hyperlink ref="R112" r:id="rId111" xr:uid="{00000000-0004-0000-0200-00006E000000}"/>
    <hyperlink ref="R113" r:id="rId112" xr:uid="{00000000-0004-0000-0200-00006F000000}"/>
    <hyperlink ref="R114" r:id="rId113" xr:uid="{00000000-0004-0000-0200-000070000000}"/>
    <hyperlink ref="R116" r:id="rId114" xr:uid="{00000000-0004-0000-0200-000071000000}"/>
    <hyperlink ref="R117" r:id="rId115" xr:uid="{00000000-0004-0000-0200-000072000000}"/>
    <hyperlink ref="R118" r:id="rId116" xr:uid="{00000000-0004-0000-0200-000073000000}"/>
    <hyperlink ref="R119" r:id="rId117" xr:uid="{00000000-0004-0000-0200-000074000000}"/>
    <hyperlink ref="R120" r:id="rId118" xr:uid="{00000000-0004-0000-0200-000075000000}"/>
    <hyperlink ref="R121" r:id="rId119" xr:uid="{00000000-0004-0000-0200-000076000000}"/>
    <hyperlink ref="R123" r:id="rId120" xr:uid="{00000000-0004-0000-0200-000077000000}"/>
    <hyperlink ref="R124" r:id="rId121" xr:uid="{00000000-0004-0000-0200-000078000000}"/>
    <hyperlink ref="R125" r:id="rId122" xr:uid="{00000000-0004-0000-0200-000079000000}"/>
    <hyperlink ref="R126" r:id="rId123" xr:uid="{00000000-0004-0000-0200-00007A000000}"/>
    <hyperlink ref="R127" r:id="rId124" xr:uid="{00000000-0004-0000-0200-00007B000000}"/>
    <hyperlink ref="R128" r:id="rId125" xr:uid="{00000000-0004-0000-0200-00007C000000}"/>
    <hyperlink ref="R129" r:id="rId126" xr:uid="{00000000-0004-0000-0200-00007D000000}"/>
    <hyperlink ref="R130" r:id="rId127" xr:uid="{00000000-0004-0000-0200-00007E000000}"/>
    <hyperlink ref="R131" r:id="rId128" xr:uid="{00000000-0004-0000-0200-00007F000000}"/>
    <hyperlink ref="R132" r:id="rId129" xr:uid="{00000000-0004-0000-0200-000080000000}"/>
    <hyperlink ref="R133" r:id="rId130" xr:uid="{00000000-0004-0000-0200-000081000000}"/>
    <hyperlink ref="R134" r:id="rId131" xr:uid="{00000000-0004-0000-0200-000082000000}"/>
    <hyperlink ref="R135" r:id="rId132" xr:uid="{00000000-0004-0000-0200-000083000000}"/>
    <hyperlink ref="R136" r:id="rId133" xr:uid="{00000000-0004-0000-0200-000084000000}"/>
    <hyperlink ref="R137" r:id="rId134" xr:uid="{00000000-0004-0000-0200-000085000000}"/>
    <hyperlink ref="R138" r:id="rId135" xr:uid="{00000000-0004-0000-0200-000086000000}"/>
    <hyperlink ref="R139" r:id="rId136" xr:uid="{00000000-0004-0000-0200-000087000000}"/>
    <hyperlink ref="R140" r:id="rId137" xr:uid="{00000000-0004-0000-0200-000088000000}"/>
    <hyperlink ref="R141" r:id="rId138" xr:uid="{00000000-0004-0000-0200-000089000000}"/>
    <hyperlink ref="R142" r:id="rId139" xr:uid="{00000000-0004-0000-0200-00008A000000}"/>
    <hyperlink ref="R143" r:id="rId140" xr:uid="{00000000-0004-0000-0200-00008B000000}"/>
    <hyperlink ref="R144" r:id="rId141" xr:uid="{00000000-0004-0000-0200-00008C000000}"/>
    <hyperlink ref="R145" r:id="rId142" xr:uid="{00000000-0004-0000-0200-00008D000000}"/>
    <hyperlink ref="R146" r:id="rId143" xr:uid="{00000000-0004-0000-0200-00008E000000}"/>
    <hyperlink ref="R148" r:id="rId144" xr:uid="{00000000-0004-0000-0200-00008F000000}"/>
    <hyperlink ref="R149" r:id="rId145" xr:uid="{00000000-0004-0000-0200-000090000000}"/>
    <hyperlink ref="R150" r:id="rId146" xr:uid="{00000000-0004-0000-0200-000091000000}"/>
    <hyperlink ref="R151" r:id="rId147" xr:uid="{00000000-0004-0000-0200-000092000000}"/>
    <hyperlink ref="R152" r:id="rId148" xr:uid="{00000000-0004-0000-0200-000093000000}"/>
    <hyperlink ref="R153" r:id="rId149" xr:uid="{00000000-0004-0000-0200-000094000000}"/>
    <hyperlink ref="R154" r:id="rId150" xr:uid="{00000000-0004-0000-0200-000095000000}"/>
    <hyperlink ref="R155" r:id="rId151" xr:uid="{00000000-0004-0000-0200-000096000000}"/>
    <hyperlink ref="R156" r:id="rId152" xr:uid="{00000000-0004-0000-0200-000097000000}"/>
    <hyperlink ref="R157" r:id="rId153" xr:uid="{00000000-0004-0000-0200-000098000000}"/>
    <hyperlink ref="R158" r:id="rId154" xr:uid="{00000000-0004-0000-0200-000099000000}"/>
    <hyperlink ref="R159" r:id="rId155" xr:uid="{00000000-0004-0000-0200-00009A000000}"/>
    <hyperlink ref="R160" r:id="rId156" xr:uid="{00000000-0004-0000-0200-00009B000000}"/>
    <hyperlink ref="R161" r:id="rId157" xr:uid="{00000000-0004-0000-0200-00009C000000}"/>
    <hyperlink ref="R162" r:id="rId158" xr:uid="{00000000-0004-0000-0200-00009D000000}"/>
    <hyperlink ref="R163" r:id="rId159" xr:uid="{00000000-0004-0000-0200-00009E000000}"/>
    <hyperlink ref="R164" r:id="rId160" xr:uid="{00000000-0004-0000-0200-00009F000000}"/>
    <hyperlink ref="R165" r:id="rId161" xr:uid="{00000000-0004-0000-0200-0000A0000000}"/>
    <hyperlink ref="R166" r:id="rId162" xr:uid="{00000000-0004-0000-0200-0000A1000000}"/>
    <hyperlink ref="R167" r:id="rId163" xr:uid="{00000000-0004-0000-0200-0000A2000000}"/>
    <hyperlink ref="R168" r:id="rId164" xr:uid="{00000000-0004-0000-0200-0000A3000000}"/>
    <hyperlink ref="R169" r:id="rId165" xr:uid="{00000000-0004-0000-0200-0000A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0"/>
  <sheetViews>
    <sheetView workbookViewId="0"/>
  </sheetViews>
  <sheetFormatPr defaultColWidth="14.42578125" defaultRowHeight="15.75" customHeight="1" x14ac:dyDescent="0.2"/>
  <cols>
    <col min="1" max="1" width="16.7109375" customWidth="1"/>
    <col min="2" max="2" width="22.85546875" customWidth="1"/>
    <col min="3" max="3" width="20" customWidth="1"/>
    <col min="4" max="4" width="34.28515625" customWidth="1"/>
    <col min="5" max="5" width="17.5703125" customWidth="1"/>
    <col min="6" max="6" width="10.85546875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2">
        <v>44254</v>
      </c>
      <c r="G1" s="102">
        <v>44255</v>
      </c>
      <c r="H1" s="73">
        <v>44256</v>
      </c>
      <c r="I1" s="73">
        <v>44257</v>
      </c>
      <c r="J1" s="73">
        <v>44258</v>
      </c>
      <c r="K1" s="73">
        <v>44259</v>
      </c>
      <c r="L1" s="73">
        <v>44260</v>
      </c>
      <c r="M1" s="73">
        <v>44263</v>
      </c>
      <c r="N1" s="73">
        <v>44264</v>
      </c>
      <c r="O1" s="1" t="s">
        <v>5</v>
      </c>
      <c r="P1" s="6" t="s">
        <v>1570</v>
      </c>
      <c r="Q1" s="6" t="s">
        <v>8</v>
      </c>
      <c r="R1" s="6" t="s">
        <v>1571</v>
      </c>
      <c r="S1" s="6" t="s">
        <v>1572</v>
      </c>
      <c r="T1" s="103"/>
      <c r="U1" s="1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5.75" customHeight="1" x14ac:dyDescent="0.25">
      <c r="A2" s="18" t="s">
        <v>2406</v>
      </c>
      <c r="B2" s="18" t="s">
        <v>2407</v>
      </c>
      <c r="C2" s="18" t="s">
        <v>2408</v>
      </c>
      <c r="D2" s="18" t="s">
        <v>2409</v>
      </c>
      <c r="E2" s="19">
        <v>0</v>
      </c>
      <c r="F2" s="20">
        <v>0</v>
      </c>
      <c r="G2" s="20">
        <v>0</v>
      </c>
      <c r="H2" s="18" t="s">
        <v>33</v>
      </c>
      <c r="I2" s="18" t="s">
        <v>33</v>
      </c>
      <c r="J2" s="18" t="s">
        <v>33</v>
      </c>
      <c r="K2" s="18" t="s">
        <v>33</v>
      </c>
      <c r="L2" s="18" t="s">
        <v>33</v>
      </c>
      <c r="M2" s="18" t="s">
        <v>33</v>
      </c>
      <c r="N2" s="18" t="s">
        <v>33</v>
      </c>
      <c r="O2" s="18" t="s">
        <v>33</v>
      </c>
      <c r="P2" s="21" t="s">
        <v>2410</v>
      </c>
      <c r="Q2" s="22">
        <v>76723330</v>
      </c>
      <c r="R2" s="74" t="s">
        <v>2411</v>
      </c>
      <c r="S2" s="21" t="s">
        <v>1578</v>
      </c>
      <c r="T2" s="23"/>
      <c r="U2" s="16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75" customHeight="1" x14ac:dyDescent="0.25">
      <c r="A3" s="9" t="s">
        <v>2406</v>
      </c>
      <c r="B3" s="9" t="s">
        <v>2412</v>
      </c>
      <c r="C3" s="9" t="s">
        <v>2413</v>
      </c>
      <c r="D3" s="9" t="s">
        <v>2414</v>
      </c>
      <c r="E3" s="34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23" t="s">
        <v>2415</v>
      </c>
      <c r="Q3" s="36">
        <v>68333488</v>
      </c>
      <c r="R3" s="15" t="s">
        <v>2416</v>
      </c>
      <c r="S3" s="23"/>
      <c r="T3" s="23"/>
      <c r="U3" s="1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customHeight="1" x14ac:dyDescent="0.25">
      <c r="A4" s="9" t="s">
        <v>2406</v>
      </c>
      <c r="B4" s="9" t="s">
        <v>2417</v>
      </c>
      <c r="C4" s="9" t="s">
        <v>2418</v>
      </c>
      <c r="D4" s="9" t="s">
        <v>2419</v>
      </c>
      <c r="E4" s="34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23" t="s">
        <v>2420</v>
      </c>
      <c r="Q4" s="36">
        <v>79537727</v>
      </c>
      <c r="R4" s="15" t="s">
        <v>2421</v>
      </c>
      <c r="S4" s="23"/>
      <c r="T4" s="23"/>
      <c r="U4" s="16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customHeight="1" x14ac:dyDescent="0.25">
      <c r="A5" s="18" t="s">
        <v>2406</v>
      </c>
      <c r="B5" s="18" t="s">
        <v>2422</v>
      </c>
      <c r="C5" s="18" t="s">
        <v>1654</v>
      </c>
      <c r="D5" s="18" t="s">
        <v>2423</v>
      </c>
      <c r="E5" s="19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18" t="s">
        <v>33</v>
      </c>
      <c r="L5" s="18" t="s">
        <v>33</v>
      </c>
      <c r="M5" s="18" t="s">
        <v>57</v>
      </c>
      <c r="N5" s="18" t="s">
        <v>455</v>
      </c>
      <c r="O5" s="20">
        <v>1</v>
      </c>
      <c r="P5" s="21" t="s">
        <v>2424</v>
      </c>
      <c r="Q5" s="22">
        <v>75227734</v>
      </c>
      <c r="R5" s="74" t="s">
        <v>2425</v>
      </c>
      <c r="S5" s="21" t="s">
        <v>1578</v>
      </c>
      <c r="T5" s="104"/>
      <c r="U5" s="16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customHeight="1" x14ac:dyDescent="0.25">
      <c r="A6" s="9" t="s">
        <v>2406</v>
      </c>
      <c r="B6" s="9" t="s">
        <v>2426</v>
      </c>
      <c r="C6" s="9" t="s">
        <v>2427</v>
      </c>
      <c r="D6" s="9" t="s">
        <v>2428</v>
      </c>
      <c r="E6" s="34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23" t="s">
        <v>2429</v>
      </c>
      <c r="Q6" s="36">
        <v>76523959</v>
      </c>
      <c r="R6" s="15" t="s">
        <v>2430</v>
      </c>
      <c r="S6" s="23"/>
      <c r="T6" s="23"/>
      <c r="U6" s="16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customHeight="1" x14ac:dyDescent="0.25">
      <c r="A7" s="18" t="s">
        <v>2406</v>
      </c>
      <c r="B7" s="18" t="s">
        <v>2431</v>
      </c>
      <c r="C7" s="18" t="s">
        <v>2116</v>
      </c>
      <c r="D7" s="18" t="s">
        <v>2432</v>
      </c>
      <c r="E7" s="19">
        <v>3.3414351851851855E-2</v>
      </c>
      <c r="F7" s="18" t="s">
        <v>285</v>
      </c>
      <c r="G7" s="18" t="s">
        <v>285</v>
      </c>
      <c r="H7" s="18" t="s">
        <v>1174</v>
      </c>
      <c r="I7" s="18" t="s">
        <v>1174</v>
      </c>
      <c r="J7" s="18" t="s">
        <v>1174</v>
      </c>
      <c r="K7" s="18" t="s">
        <v>1174</v>
      </c>
      <c r="L7" s="18" t="s">
        <v>1174</v>
      </c>
      <c r="M7" s="18" t="s">
        <v>345</v>
      </c>
      <c r="N7" s="18" t="s">
        <v>75</v>
      </c>
      <c r="O7" s="20">
        <v>1</v>
      </c>
      <c r="P7" s="21" t="s">
        <v>2433</v>
      </c>
      <c r="Q7" s="22">
        <v>71828280</v>
      </c>
      <c r="R7" s="74" t="s">
        <v>2434</v>
      </c>
      <c r="S7" s="21" t="s">
        <v>1578</v>
      </c>
      <c r="T7" s="105"/>
      <c r="U7" s="9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 x14ac:dyDescent="0.25">
      <c r="A8" s="40" t="s">
        <v>2406</v>
      </c>
      <c r="B8" s="40" t="s">
        <v>2435</v>
      </c>
      <c r="C8" s="40" t="s">
        <v>2436</v>
      </c>
      <c r="D8" s="40" t="s">
        <v>2437</v>
      </c>
      <c r="E8" s="41">
        <v>6.2268518518518515E-3</v>
      </c>
      <c r="F8" s="40" t="s">
        <v>1249</v>
      </c>
      <c r="G8" s="40" t="s">
        <v>1249</v>
      </c>
      <c r="H8" s="40" t="s">
        <v>1249</v>
      </c>
      <c r="I8" s="40" t="s">
        <v>1249</v>
      </c>
      <c r="J8" s="40" t="s">
        <v>1249</v>
      </c>
      <c r="K8" s="40" t="s">
        <v>1249</v>
      </c>
      <c r="L8" s="40" t="s">
        <v>1249</v>
      </c>
      <c r="M8" s="40" t="s">
        <v>1249</v>
      </c>
      <c r="N8" s="40" t="s">
        <v>1249</v>
      </c>
      <c r="O8" s="40" t="s">
        <v>2438</v>
      </c>
      <c r="P8" s="42" t="s">
        <v>2439</v>
      </c>
      <c r="Q8" s="43">
        <v>67210092</v>
      </c>
      <c r="R8" s="106" t="s">
        <v>2440</v>
      </c>
      <c r="S8" s="42"/>
      <c r="T8" s="23"/>
      <c r="U8" s="9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 x14ac:dyDescent="0.25">
      <c r="A9" s="18" t="s">
        <v>2406</v>
      </c>
      <c r="B9" s="18" t="s">
        <v>2441</v>
      </c>
      <c r="C9" s="18" t="s">
        <v>2442</v>
      </c>
      <c r="D9" s="18" t="s">
        <v>2443</v>
      </c>
      <c r="E9" s="19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18" t="s">
        <v>33</v>
      </c>
      <c r="M9" s="18" t="s">
        <v>33</v>
      </c>
      <c r="N9" s="18" t="s">
        <v>33</v>
      </c>
      <c r="O9" s="18" t="s">
        <v>1459</v>
      </c>
      <c r="P9" s="21" t="s">
        <v>2444</v>
      </c>
      <c r="Q9" s="22">
        <v>63889238</v>
      </c>
      <c r="R9" s="74" t="s">
        <v>2445</v>
      </c>
      <c r="S9" s="21" t="s">
        <v>1578</v>
      </c>
      <c r="T9" s="23"/>
      <c r="U9" s="16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customHeight="1" x14ac:dyDescent="0.25">
      <c r="A10" s="9" t="s">
        <v>2406</v>
      </c>
      <c r="B10" s="9" t="s">
        <v>2446</v>
      </c>
      <c r="C10" s="9" t="s">
        <v>2447</v>
      </c>
      <c r="D10" s="9" t="s">
        <v>2448</v>
      </c>
      <c r="E10" s="34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23" t="s">
        <v>2449</v>
      </c>
      <c r="Q10" s="36">
        <v>63159692</v>
      </c>
      <c r="R10" s="15" t="s">
        <v>2450</v>
      </c>
      <c r="S10" s="23"/>
      <c r="T10" s="23"/>
      <c r="U10" s="16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customHeight="1" x14ac:dyDescent="0.25">
      <c r="A11" s="18" t="s">
        <v>2406</v>
      </c>
      <c r="B11" s="18" t="s">
        <v>2451</v>
      </c>
      <c r="C11" s="18" t="s">
        <v>2452</v>
      </c>
      <c r="D11" s="18" t="s">
        <v>2453</v>
      </c>
      <c r="E11" s="19">
        <v>0</v>
      </c>
      <c r="F11" s="20">
        <v>0</v>
      </c>
      <c r="G11" s="20">
        <v>0</v>
      </c>
      <c r="H11" s="18" t="s">
        <v>33</v>
      </c>
      <c r="I11" s="18" t="s">
        <v>33</v>
      </c>
      <c r="J11" s="18" t="s">
        <v>33</v>
      </c>
      <c r="K11" s="18" t="s">
        <v>1459</v>
      </c>
      <c r="L11" s="18" t="s">
        <v>186</v>
      </c>
      <c r="M11" s="18" t="s">
        <v>152</v>
      </c>
      <c r="N11" s="20">
        <v>1</v>
      </c>
      <c r="O11" s="20">
        <v>1</v>
      </c>
      <c r="P11" s="21" t="s">
        <v>2454</v>
      </c>
      <c r="Q11" s="22">
        <v>79503513</v>
      </c>
      <c r="R11" s="74" t="s">
        <v>2455</v>
      </c>
      <c r="S11" s="21" t="s">
        <v>1578</v>
      </c>
      <c r="T11" s="23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customHeight="1" x14ac:dyDescent="0.25">
      <c r="A12" s="9" t="s">
        <v>2406</v>
      </c>
      <c r="B12" s="9" t="s">
        <v>2456</v>
      </c>
      <c r="C12" s="9" t="s">
        <v>1382</v>
      </c>
      <c r="D12" s="9" t="s">
        <v>2457</v>
      </c>
      <c r="E12" s="34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23" t="s">
        <v>2458</v>
      </c>
      <c r="Q12" s="36">
        <v>74234369</v>
      </c>
      <c r="R12" s="15" t="s">
        <v>2459</v>
      </c>
      <c r="S12" s="23"/>
      <c r="T12" s="23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x14ac:dyDescent="0.25">
      <c r="A13" s="18" t="s">
        <v>2406</v>
      </c>
      <c r="B13" s="18" t="s">
        <v>2460</v>
      </c>
      <c r="C13" s="18" t="s">
        <v>2461</v>
      </c>
      <c r="D13" s="18" t="s">
        <v>2462</v>
      </c>
      <c r="E13" s="19">
        <v>0</v>
      </c>
      <c r="F13" s="20">
        <v>0</v>
      </c>
      <c r="G13" s="20">
        <v>0</v>
      </c>
      <c r="H13" s="18" t="s">
        <v>75</v>
      </c>
      <c r="I13" s="18" t="s">
        <v>75</v>
      </c>
      <c r="J13" s="18" t="s">
        <v>2463</v>
      </c>
      <c r="K13" s="18" t="s">
        <v>1180</v>
      </c>
      <c r="L13" s="18" t="s">
        <v>1180</v>
      </c>
      <c r="M13" s="18" t="s">
        <v>18</v>
      </c>
      <c r="N13" s="18" t="s">
        <v>2464</v>
      </c>
      <c r="O13" s="18" t="s">
        <v>152</v>
      </c>
      <c r="P13" s="21" t="s">
        <v>1216</v>
      </c>
      <c r="Q13" s="22">
        <v>65810011</v>
      </c>
      <c r="R13" s="74" t="s">
        <v>2465</v>
      </c>
      <c r="S13" s="21" t="s">
        <v>1578</v>
      </c>
      <c r="T13" s="105"/>
      <c r="U13" s="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 x14ac:dyDescent="0.25">
      <c r="A14" s="18" t="s">
        <v>2406</v>
      </c>
      <c r="B14" s="18" t="s">
        <v>2466</v>
      </c>
      <c r="C14" s="18" t="s">
        <v>2467</v>
      </c>
      <c r="D14" s="18" t="s">
        <v>2468</v>
      </c>
      <c r="E14" s="19">
        <v>4.8229166666666663E-2</v>
      </c>
      <c r="F14" s="18" t="s">
        <v>186</v>
      </c>
      <c r="G14" s="18" t="s">
        <v>186</v>
      </c>
      <c r="H14" s="18" t="s">
        <v>186</v>
      </c>
      <c r="I14" s="18" t="s">
        <v>1100</v>
      </c>
      <c r="J14" s="18" t="s">
        <v>1100</v>
      </c>
      <c r="K14" s="18" t="s">
        <v>152</v>
      </c>
      <c r="L14" s="20">
        <v>1</v>
      </c>
      <c r="M14" s="20">
        <v>1</v>
      </c>
      <c r="N14" s="20">
        <v>1</v>
      </c>
      <c r="O14" s="20">
        <v>1</v>
      </c>
      <c r="P14" s="21" t="s">
        <v>2469</v>
      </c>
      <c r="Q14" s="22">
        <v>71210664</v>
      </c>
      <c r="R14" s="74" t="s">
        <v>2470</v>
      </c>
      <c r="S14" s="21" t="s">
        <v>1578</v>
      </c>
      <c r="T14" s="105"/>
      <c r="U14" s="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25">
      <c r="A15" s="9" t="s">
        <v>2406</v>
      </c>
      <c r="B15" s="9" t="s">
        <v>2471</v>
      </c>
      <c r="C15" s="9" t="s">
        <v>2472</v>
      </c>
      <c r="D15" s="9" t="s">
        <v>2473</v>
      </c>
      <c r="E15" s="34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23" t="s">
        <v>2474</v>
      </c>
      <c r="Q15" s="36">
        <v>60831351</v>
      </c>
      <c r="R15" s="15" t="s">
        <v>2475</v>
      </c>
      <c r="S15" s="23"/>
      <c r="T15" s="23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25">
      <c r="A16" s="18" t="s">
        <v>2406</v>
      </c>
      <c r="B16" s="18" t="s">
        <v>2476</v>
      </c>
      <c r="C16" s="18" t="s">
        <v>2477</v>
      </c>
      <c r="D16" s="18" t="s">
        <v>2478</v>
      </c>
      <c r="E16" s="19">
        <v>0</v>
      </c>
      <c r="F16" s="20">
        <v>0</v>
      </c>
      <c r="G16" s="18" t="s">
        <v>33</v>
      </c>
      <c r="H16" s="18" t="s">
        <v>33</v>
      </c>
      <c r="I16" s="18" t="s">
        <v>33</v>
      </c>
      <c r="J16" s="18" t="s">
        <v>33</v>
      </c>
      <c r="K16" s="18" t="s">
        <v>33</v>
      </c>
      <c r="L16" s="18" t="s">
        <v>2479</v>
      </c>
      <c r="M16" s="20">
        <v>1</v>
      </c>
      <c r="N16" s="20">
        <v>1</v>
      </c>
      <c r="O16" s="20">
        <v>1</v>
      </c>
      <c r="P16" s="21" t="s">
        <v>2480</v>
      </c>
      <c r="Q16" s="22">
        <v>69600679</v>
      </c>
      <c r="R16" s="74" t="s">
        <v>2481</v>
      </c>
      <c r="S16" s="21" t="s">
        <v>1578</v>
      </c>
      <c r="T16" s="23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customHeight="1" x14ac:dyDescent="0.25">
      <c r="A17" s="96" t="s">
        <v>2406</v>
      </c>
      <c r="B17" s="96" t="s">
        <v>2482</v>
      </c>
      <c r="C17" s="96" t="s">
        <v>2483</v>
      </c>
      <c r="D17" s="96" t="s">
        <v>2484</v>
      </c>
      <c r="E17" s="97">
        <v>0</v>
      </c>
      <c r="F17" s="98">
        <v>0</v>
      </c>
      <c r="G17" s="98">
        <v>0</v>
      </c>
      <c r="H17" s="98">
        <v>0</v>
      </c>
      <c r="I17" s="98">
        <v>0</v>
      </c>
      <c r="J17" s="96" t="s">
        <v>1459</v>
      </c>
      <c r="K17" s="96" t="s">
        <v>186</v>
      </c>
      <c r="L17" s="96" t="s">
        <v>1100</v>
      </c>
      <c r="M17" s="98">
        <v>1</v>
      </c>
      <c r="N17" s="98">
        <v>1</v>
      </c>
      <c r="O17" s="98">
        <v>1</v>
      </c>
      <c r="P17" s="99" t="s">
        <v>2485</v>
      </c>
      <c r="Q17" s="100">
        <v>68161149</v>
      </c>
      <c r="R17" s="101" t="s">
        <v>2486</v>
      </c>
      <c r="S17" s="99"/>
      <c r="T17" s="23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25">
      <c r="A18" s="18" t="s">
        <v>2406</v>
      </c>
      <c r="B18" s="18" t="s">
        <v>2487</v>
      </c>
      <c r="C18" s="18" t="s">
        <v>2488</v>
      </c>
      <c r="D18" s="18" t="s">
        <v>2489</v>
      </c>
      <c r="E18" s="19">
        <v>1.0358796296296297E-2</v>
      </c>
      <c r="F18" s="18" t="s">
        <v>33</v>
      </c>
      <c r="G18" s="18" t="s">
        <v>33</v>
      </c>
      <c r="H18" s="18" t="s">
        <v>75</v>
      </c>
      <c r="I18" s="18" t="s">
        <v>2490</v>
      </c>
      <c r="J18" s="18" t="s">
        <v>2490</v>
      </c>
      <c r="K18" s="18" t="s">
        <v>2491</v>
      </c>
      <c r="L18" s="18" t="s">
        <v>2491</v>
      </c>
      <c r="M18" s="20">
        <v>1</v>
      </c>
      <c r="N18" s="20">
        <v>1</v>
      </c>
      <c r="O18" s="20">
        <v>1</v>
      </c>
      <c r="P18" s="21" t="s">
        <v>2492</v>
      </c>
      <c r="Q18" s="22">
        <v>72585004</v>
      </c>
      <c r="R18" s="74" t="s">
        <v>2493</v>
      </c>
      <c r="S18" s="21" t="s">
        <v>1578</v>
      </c>
      <c r="T18" s="105"/>
      <c r="U18" s="9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 x14ac:dyDescent="0.25">
      <c r="A19" s="9" t="s">
        <v>2406</v>
      </c>
      <c r="B19" s="9" t="s">
        <v>2494</v>
      </c>
      <c r="C19" s="9" t="s">
        <v>2495</v>
      </c>
      <c r="D19" s="9" t="s">
        <v>2496</v>
      </c>
      <c r="E19" s="34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23" t="s">
        <v>2497</v>
      </c>
      <c r="Q19" s="36">
        <v>61810484</v>
      </c>
      <c r="R19" s="15" t="s">
        <v>2498</v>
      </c>
      <c r="S19" s="23" t="s">
        <v>1578</v>
      </c>
      <c r="T19" s="23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customHeight="1" x14ac:dyDescent="0.25">
      <c r="A20" s="18" t="s">
        <v>2406</v>
      </c>
      <c r="B20" s="18" t="s">
        <v>2499</v>
      </c>
      <c r="C20" s="18" t="s">
        <v>2500</v>
      </c>
      <c r="D20" s="18" t="s">
        <v>2501</v>
      </c>
      <c r="E20" s="19">
        <v>2.5115740740740741E-3</v>
      </c>
      <c r="F20" s="20">
        <v>0</v>
      </c>
      <c r="G20" s="20">
        <v>0</v>
      </c>
      <c r="H20" s="20">
        <v>0</v>
      </c>
      <c r="I20" s="18" t="s">
        <v>1249</v>
      </c>
      <c r="J20" s="18" t="s">
        <v>187</v>
      </c>
      <c r="K20" s="18" t="s">
        <v>187</v>
      </c>
      <c r="L20" s="18" t="s">
        <v>449</v>
      </c>
      <c r="M20" s="20">
        <v>1</v>
      </c>
      <c r="N20" s="20">
        <v>1</v>
      </c>
      <c r="O20" s="20">
        <v>1</v>
      </c>
      <c r="P20" s="21" t="s">
        <v>2502</v>
      </c>
      <c r="Q20" s="22">
        <v>79129160</v>
      </c>
      <c r="R20" s="74" t="s">
        <v>2503</v>
      </c>
      <c r="S20" s="21" t="s">
        <v>1578</v>
      </c>
      <c r="T20" s="105"/>
      <c r="U20" s="9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customHeight="1" x14ac:dyDescent="0.25">
      <c r="A21" s="9" t="s">
        <v>2406</v>
      </c>
      <c r="B21" s="9" t="s">
        <v>2504</v>
      </c>
      <c r="C21" s="9" t="s">
        <v>2505</v>
      </c>
      <c r="D21" s="9" t="s">
        <v>2506</v>
      </c>
      <c r="E21" s="34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23" t="s">
        <v>2507</v>
      </c>
      <c r="Q21" s="36">
        <v>73095086</v>
      </c>
      <c r="R21" s="15" t="s">
        <v>2508</v>
      </c>
      <c r="S21" s="23" t="s">
        <v>1578</v>
      </c>
      <c r="T21" s="23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customHeight="1" x14ac:dyDescent="0.25">
      <c r="A22" s="9" t="s">
        <v>2406</v>
      </c>
      <c r="B22" s="9" t="s">
        <v>2509</v>
      </c>
      <c r="C22" s="9" t="s">
        <v>2510</v>
      </c>
      <c r="D22" s="9" t="s">
        <v>2511</v>
      </c>
      <c r="E22" s="34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23" t="s">
        <v>2512</v>
      </c>
      <c r="Q22" s="36">
        <v>77071248</v>
      </c>
      <c r="R22" s="15" t="s">
        <v>2513</v>
      </c>
      <c r="S22" s="23"/>
      <c r="T22" s="23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customHeight="1" x14ac:dyDescent="0.25">
      <c r="A23" s="18" t="s">
        <v>2406</v>
      </c>
      <c r="B23" s="18" t="s">
        <v>2514</v>
      </c>
      <c r="C23" s="18" t="s">
        <v>2515</v>
      </c>
      <c r="D23" s="18" t="s">
        <v>2516</v>
      </c>
      <c r="E23" s="19">
        <v>0</v>
      </c>
      <c r="F23" s="20">
        <v>0</v>
      </c>
      <c r="G23" s="20">
        <v>0</v>
      </c>
      <c r="H23" s="18" t="s">
        <v>285</v>
      </c>
      <c r="I23" s="18" t="s">
        <v>1174</v>
      </c>
      <c r="J23" s="18" t="s">
        <v>1174</v>
      </c>
      <c r="K23" s="18" t="s">
        <v>1174</v>
      </c>
      <c r="L23" s="18" t="s">
        <v>1174</v>
      </c>
      <c r="M23" s="18" t="s">
        <v>1174</v>
      </c>
      <c r="N23" s="18" t="s">
        <v>1174</v>
      </c>
      <c r="O23" s="18" t="s">
        <v>1174</v>
      </c>
      <c r="P23" s="21" t="s">
        <v>2517</v>
      </c>
      <c r="Q23" s="22">
        <v>75790106</v>
      </c>
      <c r="R23" s="74" t="s">
        <v>2518</v>
      </c>
      <c r="S23" s="21" t="s">
        <v>1578</v>
      </c>
      <c r="T23" s="104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customHeight="1" x14ac:dyDescent="0.25">
      <c r="A24" s="9" t="s">
        <v>2406</v>
      </c>
      <c r="B24" s="9" t="s">
        <v>2519</v>
      </c>
      <c r="C24" s="9" t="s">
        <v>2520</v>
      </c>
      <c r="D24" s="9" t="s">
        <v>2521</v>
      </c>
      <c r="E24" s="34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23" t="s">
        <v>2522</v>
      </c>
      <c r="Q24" s="36">
        <v>69681575</v>
      </c>
      <c r="R24" s="15" t="s">
        <v>2523</v>
      </c>
      <c r="S24" s="23"/>
      <c r="T24" s="23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75" customHeight="1" x14ac:dyDescent="0.25">
      <c r="A25" s="18" t="s">
        <v>2406</v>
      </c>
      <c r="B25" s="18" t="s">
        <v>2524</v>
      </c>
      <c r="C25" s="18" t="s">
        <v>2525</v>
      </c>
      <c r="D25" s="18" t="s">
        <v>2526</v>
      </c>
      <c r="E25" s="19">
        <v>2.5347222222222221E-3</v>
      </c>
      <c r="F25" s="18" t="s">
        <v>334</v>
      </c>
      <c r="G25" s="18" t="s">
        <v>334</v>
      </c>
      <c r="H25" s="18" t="s">
        <v>334</v>
      </c>
      <c r="I25" s="18" t="s">
        <v>334</v>
      </c>
      <c r="J25" s="18" t="s">
        <v>334</v>
      </c>
      <c r="K25" s="18" t="s">
        <v>334</v>
      </c>
      <c r="L25" s="18" t="s">
        <v>334</v>
      </c>
      <c r="M25" s="18" t="s">
        <v>334</v>
      </c>
      <c r="N25" s="18" t="s">
        <v>334</v>
      </c>
      <c r="O25" s="18" t="s">
        <v>334</v>
      </c>
      <c r="P25" s="21" t="s">
        <v>2527</v>
      </c>
      <c r="Q25" s="22">
        <v>75420596</v>
      </c>
      <c r="R25" s="74" t="s">
        <v>2528</v>
      </c>
      <c r="S25" s="21" t="s">
        <v>1578</v>
      </c>
      <c r="T25" s="105"/>
      <c r="U25" s="9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customHeight="1" x14ac:dyDescent="0.25">
      <c r="A26" s="9" t="s">
        <v>2406</v>
      </c>
      <c r="B26" s="9" t="s">
        <v>2529</v>
      </c>
      <c r="C26" s="9" t="s">
        <v>2530</v>
      </c>
      <c r="D26" s="9" t="s">
        <v>2531</v>
      </c>
      <c r="E26" s="34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23" t="s">
        <v>2532</v>
      </c>
      <c r="Q26" s="36">
        <v>77237322</v>
      </c>
      <c r="R26" s="15" t="s">
        <v>2533</v>
      </c>
      <c r="S26" s="23"/>
      <c r="T26" s="23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customHeight="1" x14ac:dyDescent="0.25">
      <c r="A27" s="9" t="s">
        <v>2406</v>
      </c>
      <c r="B27" s="9" t="s">
        <v>2534</v>
      </c>
      <c r="C27" s="9" t="s">
        <v>576</v>
      </c>
      <c r="D27" s="9" t="s">
        <v>2535</v>
      </c>
      <c r="E27" s="34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23" t="s">
        <v>2536</v>
      </c>
      <c r="Q27" s="36">
        <v>76572966</v>
      </c>
      <c r="R27" s="15" t="s">
        <v>2537</v>
      </c>
      <c r="S27" s="23"/>
      <c r="T27" s="23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customHeight="1" x14ac:dyDescent="0.25">
      <c r="A28" s="9" t="s">
        <v>2406</v>
      </c>
      <c r="B28" s="9" t="s">
        <v>2538</v>
      </c>
      <c r="C28" s="9" t="s">
        <v>2539</v>
      </c>
      <c r="D28" s="9" t="s">
        <v>2540</v>
      </c>
      <c r="E28" s="34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23" t="s">
        <v>2541</v>
      </c>
      <c r="Q28" s="36">
        <v>72944782</v>
      </c>
      <c r="R28" s="15" t="s">
        <v>2542</v>
      </c>
      <c r="S28" s="23"/>
      <c r="T28" s="23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customHeight="1" x14ac:dyDescent="0.25">
      <c r="A29" s="9" t="s">
        <v>2406</v>
      </c>
      <c r="B29" s="9" t="s">
        <v>2543</v>
      </c>
      <c r="C29" s="9" t="s">
        <v>2544</v>
      </c>
      <c r="D29" s="9" t="s">
        <v>2545</v>
      </c>
      <c r="E29" s="34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23" t="s">
        <v>2546</v>
      </c>
      <c r="Q29" s="36">
        <v>75559468</v>
      </c>
      <c r="R29" s="15" t="s">
        <v>2547</v>
      </c>
      <c r="S29" s="23"/>
      <c r="T29" s="23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.75" customHeight="1" x14ac:dyDescent="0.25">
      <c r="A30" s="9" t="s">
        <v>2406</v>
      </c>
      <c r="B30" s="9" t="s">
        <v>2548</v>
      </c>
      <c r="C30" s="9" t="s">
        <v>1614</v>
      </c>
      <c r="D30" s="9" t="s">
        <v>2549</v>
      </c>
      <c r="E30" s="34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23" t="s">
        <v>2550</v>
      </c>
      <c r="Q30" s="36">
        <v>76148462</v>
      </c>
      <c r="R30" s="15" t="s">
        <v>2551</v>
      </c>
      <c r="S30" s="23"/>
      <c r="T30" s="23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customHeight="1" x14ac:dyDescent="0.25">
      <c r="A31" s="18" t="s">
        <v>2406</v>
      </c>
      <c r="B31" s="18" t="s">
        <v>2552</v>
      </c>
      <c r="C31" s="18" t="s">
        <v>2553</v>
      </c>
      <c r="D31" s="18" t="s">
        <v>2554</v>
      </c>
      <c r="E31" s="19">
        <v>1.1446759259259259E-2</v>
      </c>
      <c r="F31" s="18" t="s">
        <v>356</v>
      </c>
      <c r="G31" s="18" t="s">
        <v>356</v>
      </c>
      <c r="H31" s="18" t="s">
        <v>33</v>
      </c>
      <c r="I31" s="18" t="s">
        <v>33</v>
      </c>
      <c r="J31" s="18" t="s">
        <v>33</v>
      </c>
      <c r="K31" s="18" t="s">
        <v>334</v>
      </c>
      <c r="L31" s="18" t="s">
        <v>334</v>
      </c>
      <c r="M31" s="18" t="s">
        <v>334</v>
      </c>
      <c r="N31" s="18" t="s">
        <v>334</v>
      </c>
      <c r="O31" s="18" t="s">
        <v>334</v>
      </c>
      <c r="P31" s="21" t="s">
        <v>2555</v>
      </c>
      <c r="Q31" s="22">
        <v>70091167</v>
      </c>
      <c r="R31" s="74" t="s">
        <v>2556</v>
      </c>
      <c r="S31" s="21" t="s">
        <v>1578</v>
      </c>
      <c r="T31" s="105"/>
      <c r="U31" s="9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5.75" customHeight="1" x14ac:dyDescent="0.25">
      <c r="A32" s="9" t="s">
        <v>2406</v>
      </c>
      <c r="B32" s="9" t="s">
        <v>2557</v>
      </c>
      <c r="C32" s="9" t="s">
        <v>2558</v>
      </c>
      <c r="D32" s="9" t="s">
        <v>2559</v>
      </c>
      <c r="E32" s="34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23" t="s">
        <v>2560</v>
      </c>
      <c r="Q32" s="36">
        <v>72386901</v>
      </c>
      <c r="R32" s="15" t="s">
        <v>2561</v>
      </c>
      <c r="S32" s="23" t="s">
        <v>1578</v>
      </c>
      <c r="T32" s="23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customHeight="1" x14ac:dyDescent="0.25">
      <c r="A33" s="18" t="s">
        <v>2406</v>
      </c>
      <c r="B33" s="18" t="s">
        <v>2562</v>
      </c>
      <c r="C33" s="18" t="s">
        <v>2563</v>
      </c>
      <c r="D33" s="18" t="s">
        <v>2564</v>
      </c>
      <c r="E33" s="19">
        <v>3.4837962962962965E-3</v>
      </c>
      <c r="F33" s="18" t="s">
        <v>75</v>
      </c>
      <c r="G33" s="18" t="s">
        <v>186</v>
      </c>
      <c r="H33" s="18" t="s">
        <v>455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1</v>
      </c>
      <c r="O33" s="20">
        <v>1</v>
      </c>
      <c r="P33" s="21" t="s">
        <v>2565</v>
      </c>
      <c r="Q33" s="22">
        <v>72084870</v>
      </c>
      <c r="R33" s="74" t="s">
        <v>2566</v>
      </c>
      <c r="S33" s="21" t="s">
        <v>1578</v>
      </c>
      <c r="T33" s="105"/>
      <c r="U33" s="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customHeight="1" x14ac:dyDescent="0.25">
      <c r="A34" s="9" t="s">
        <v>2406</v>
      </c>
      <c r="B34" s="9" t="s">
        <v>2567</v>
      </c>
      <c r="C34" s="9" t="s">
        <v>2568</v>
      </c>
      <c r="D34" s="9" t="s">
        <v>2569</v>
      </c>
      <c r="E34" s="34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23" t="s">
        <v>2570</v>
      </c>
      <c r="Q34" s="36">
        <v>70311571</v>
      </c>
      <c r="R34" s="15" t="s">
        <v>2571</v>
      </c>
      <c r="S34" s="23"/>
      <c r="T34" s="23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5" x14ac:dyDescent="0.25">
      <c r="A35" s="18" t="s">
        <v>2406</v>
      </c>
      <c r="B35" s="18" t="s">
        <v>2572</v>
      </c>
      <c r="C35" s="18" t="s">
        <v>2573</v>
      </c>
      <c r="D35" s="18" t="s">
        <v>2574</v>
      </c>
      <c r="E35" s="19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18" t="s">
        <v>662</v>
      </c>
      <c r="P35" s="21" t="s">
        <v>2575</v>
      </c>
      <c r="Q35" s="22">
        <v>77532022</v>
      </c>
      <c r="R35" s="74" t="s">
        <v>2576</v>
      </c>
      <c r="S35" s="21" t="s">
        <v>1578</v>
      </c>
      <c r="T35" s="23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5" x14ac:dyDescent="0.25">
      <c r="A36" s="9" t="s">
        <v>2406</v>
      </c>
      <c r="B36" s="9" t="s">
        <v>2577</v>
      </c>
      <c r="C36" s="9" t="s">
        <v>2578</v>
      </c>
      <c r="D36" s="9" t="s">
        <v>2579</v>
      </c>
      <c r="E36" s="34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23" t="s">
        <v>2580</v>
      </c>
      <c r="Q36" s="36">
        <v>77772124</v>
      </c>
      <c r="R36" s="15" t="s">
        <v>2581</v>
      </c>
      <c r="S36" s="23"/>
      <c r="T36" s="23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5" x14ac:dyDescent="0.25">
      <c r="A37" s="9" t="s">
        <v>2406</v>
      </c>
      <c r="B37" s="9" t="s">
        <v>2582</v>
      </c>
      <c r="C37" s="9" t="s">
        <v>2583</v>
      </c>
      <c r="D37" s="9" t="s">
        <v>2584</v>
      </c>
      <c r="E37" s="34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23" t="s">
        <v>2585</v>
      </c>
      <c r="Q37" s="36">
        <v>79014774</v>
      </c>
      <c r="R37" s="15" t="s">
        <v>2586</v>
      </c>
      <c r="S37" s="23" t="s">
        <v>1578</v>
      </c>
      <c r="T37" s="104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5" x14ac:dyDescent="0.25">
      <c r="A38" s="89" t="s">
        <v>2406</v>
      </c>
      <c r="B38" s="89" t="s">
        <v>2587</v>
      </c>
      <c r="C38" s="89" t="s">
        <v>2588</v>
      </c>
      <c r="D38" s="89" t="s">
        <v>2589</v>
      </c>
      <c r="E38" s="90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89" t="s">
        <v>455</v>
      </c>
      <c r="P38" s="92" t="s">
        <v>2590</v>
      </c>
      <c r="Q38" s="93">
        <v>63146477</v>
      </c>
      <c r="R38" s="94" t="s">
        <v>2591</v>
      </c>
      <c r="S38" s="92"/>
      <c r="T38" s="23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5" x14ac:dyDescent="0.25">
      <c r="A39" s="18" t="s">
        <v>2406</v>
      </c>
      <c r="B39" s="18" t="s">
        <v>2592</v>
      </c>
      <c r="C39" s="18" t="s">
        <v>2593</v>
      </c>
      <c r="D39" s="18" t="s">
        <v>2594</v>
      </c>
      <c r="E39" s="19">
        <v>0</v>
      </c>
      <c r="F39" s="20">
        <v>0</v>
      </c>
      <c r="G39" s="20">
        <v>0</v>
      </c>
      <c r="H39" s="20">
        <v>0</v>
      </c>
      <c r="I39" s="18" t="s">
        <v>75</v>
      </c>
      <c r="J39" s="18" t="s">
        <v>75</v>
      </c>
      <c r="K39" s="18" t="s">
        <v>75</v>
      </c>
      <c r="L39" s="18" t="s">
        <v>75</v>
      </c>
      <c r="M39" s="18" t="s">
        <v>75</v>
      </c>
      <c r="N39" s="20">
        <v>1</v>
      </c>
      <c r="O39" s="20">
        <v>1</v>
      </c>
      <c r="P39" s="21" t="s">
        <v>2595</v>
      </c>
      <c r="Q39" s="22">
        <v>63153083</v>
      </c>
      <c r="R39" s="74" t="s">
        <v>2596</v>
      </c>
      <c r="S39" s="21" t="s">
        <v>1578</v>
      </c>
      <c r="T39" s="23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5" x14ac:dyDescent="0.25">
      <c r="A40" s="9" t="s">
        <v>2406</v>
      </c>
      <c r="B40" s="9" t="s">
        <v>2597</v>
      </c>
      <c r="C40" s="9" t="s">
        <v>2598</v>
      </c>
      <c r="D40" s="9" t="s">
        <v>2599</v>
      </c>
      <c r="E40" s="34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23" t="s">
        <v>2600</v>
      </c>
      <c r="Q40" s="36">
        <v>65708170</v>
      </c>
      <c r="R40" s="15" t="s">
        <v>2601</v>
      </c>
      <c r="S40" s="23" t="s">
        <v>1578</v>
      </c>
      <c r="T40" s="23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5" x14ac:dyDescent="0.25">
      <c r="A41" s="9" t="s">
        <v>2406</v>
      </c>
      <c r="B41" s="9" t="s">
        <v>2602</v>
      </c>
      <c r="C41" s="9" t="s">
        <v>2603</v>
      </c>
      <c r="D41" s="9" t="s">
        <v>2604</v>
      </c>
      <c r="E41" s="34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23" t="s">
        <v>2605</v>
      </c>
      <c r="Q41" s="36">
        <v>67399000</v>
      </c>
      <c r="R41" s="15" t="s">
        <v>2606</v>
      </c>
      <c r="S41" s="23"/>
      <c r="T41" s="23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5" x14ac:dyDescent="0.25">
      <c r="A42" s="18" t="s">
        <v>2406</v>
      </c>
      <c r="B42" s="18" t="s">
        <v>2607</v>
      </c>
      <c r="C42" s="18" t="s">
        <v>2608</v>
      </c>
      <c r="D42" s="18" t="s">
        <v>2609</v>
      </c>
      <c r="E42" s="19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1</v>
      </c>
      <c r="N42" s="20">
        <v>1</v>
      </c>
      <c r="O42" s="20">
        <v>1</v>
      </c>
      <c r="P42" s="21" t="s">
        <v>2610</v>
      </c>
      <c r="Q42" s="22">
        <v>68693980</v>
      </c>
      <c r="R42" s="74" t="s">
        <v>2611</v>
      </c>
      <c r="S42" s="21" t="s">
        <v>1578</v>
      </c>
      <c r="T42" s="23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5" x14ac:dyDescent="0.25">
      <c r="A43" s="18" t="s">
        <v>2406</v>
      </c>
      <c r="B43" s="18" t="s">
        <v>2612</v>
      </c>
      <c r="C43" s="18" t="s">
        <v>2613</v>
      </c>
      <c r="D43" s="18" t="s">
        <v>2614</v>
      </c>
      <c r="E43" s="19">
        <v>0</v>
      </c>
      <c r="F43" s="20">
        <v>0</v>
      </c>
      <c r="G43" s="20">
        <v>0</v>
      </c>
      <c r="H43" s="18" t="s">
        <v>33</v>
      </c>
      <c r="I43" s="18" t="s">
        <v>75</v>
      </c>
      <c r="J43" s="18" t="s">
        <v>75</v>
      </c>
      <c r="K43" s="18" t="s">
        <v>75</v>
      </c>
      <c r="L43" s="18" t="s">
        <v>75</v>
      </c>
      <c r="M43" s="18" t="s">
        <v>75</v>
      </c>
      <c r="N43" s="18" t="s">
        <v>75</v>
      </c>
      <c r="O43" s="18" t="s">
        <v>75</v>
      </c>
      <c r="P43" s="21" t="s">
        <v>2615</v>
      </c>
      <c r="Q43" s="22">
        <v>69328318</v>
      </c>
      <c r="R43" s="74" t="s">
        <v>2616</v>
      </c>
      <c r="S43" s="21" t="s">
        <v>1578</v>
      </c>
      <c r="T43" s="23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5" x14ac:dyDescent="0.25">
      <c r="A44" s="9" t="s">
        <v>2406</v>
      </c>
      <c r="B44" s="9" t="s">
        <v>2617</v>
      </c>
      <c r="C44" s="9" t="s">
        <v>2618</v>
      </c>
      <c r="D44" s="9" t="s">
        <v>2619</v>
      </c>
      <c r="E44" s="34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23" t="s">
        <v>2620</v>
      </c>
      <c r="Q44" s="36">
        <v>70070071</v>
      </c>
      <c r="R44" s="15" t="s">
        <v>2621</v>
      </c>
      <c r="S44" s="23"/>
      <c r="T44" s="23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5" x14ac:dyDescent="0.25">
      <c r="A45" s="18" t="s">
        <v>2406</v>
      </c>
      <c r="B45" s="18" t="s">
        <v>2622</v>
      </c>
      <c r="C45" s="18" t="s">
        <v>2623</v>
      </c>
      <c r="D45" s="18" t="s">
        <v>2624</v>
      </c>
      <c r="E45" s="19">
        <v>4.409722222222222E-3</v>
      </c>
      <c r="F45" s="18" t="s">
        <v>75</v>
      </c>
      <c r="G45" s="18" t="s">
        <v>75</v>
      </c>
      <c r="H45" s="18" t="s">
        <v>75</v>
      </c>
      <c r="I45" s="18" t="s">
        <v>75</v>
      </c>
      <c r="J45" s="18" t="s">
        <v>75</v>
      </c>
      <c r="K45" s="18" t="s">
        <v>970</v>
      </c>
      <c r="L45" s="18" t="s">
        <v>2625</v>
      </c>
      <c r="M45" s="20">
        <v>1</v>
      </c>
      <c r="N45" s="20">
        <v>1</v>
      </c>
      <c r="O45" s="20">
        <v>1</v>
      </c>
      <c r="P45" s="21" t="s">
        <v>2626</v>
      </c>
      <c r="Q45" s="22">
        <v>71581142</v>
      </c>
      <c r="R45" s="74" t="s">
        <v>2627</v>
      </c>
      <c r="S45" s="21" t="s">
        <v>1578</v>
      </c>
      <c r="T45" s="105"/>
      <c r="U45" s="9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5" x14ac:dyDescent="0.25">
      <c r="A46" s="9" t="s">
        <v>2406</v>
      </c>
      <c r="B46" s="9" t="s">
        <v>2628</v>
      </c>
      <c r="C46" s="9" t="s">
        <v>2629</v>
      </c>
      <c r="D46" s="9" t="s">
        <v>2630</v>
      </c>
      <c r="E46" s="34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23" t="s">
        <v>2631</v>
      </c>
      <c r="Q46" s="36">
        <v>71863294</v>
      </c>
      <c r="R46" s="15" t="s">
        <v>2632</v>
      </c>
      <c r="S46" s="23" t="s">
        <v>1578</v>
      </c>
      <c r="T46" s="23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5" x14ac:dyDescent="0.25">
      <c r="A47" s="18" t="s">
        <v>2406</v>
      </c>
      <c r="B47" s="18" t="s">
        <v>2633</v>
      </c>
      <c r="C47" s="18" t="s">
        <v>2274</v>
      </c>
      <c r="D47" s="18" t="s">
        <v>2634</v>
      </c>
      <c r="E47" s="19">
        <v>0</v>
      </c>
      <c r="F47" s="20">
        <v>0</v>
      </c>
      <c r="G47" s="20">
        <v>0</v>
      </c>
      <c r="H47" s="20">
        <v>0</v>
      </c>
      <c r="I47" s="18" t="s">
        <v>130</v>
      </c>
      <c r="J47" s="18" t="s">
        <v>130</v>
      </c>
      <c r="K47" s="18" t="s">
        <v>130</v>
      </c>
      <c r="L47" s="18" t="s">
        <v>455</v>
      </c>
      <c r="M47" s="18" t="s">
        <v>1029</v>
      </c>
      <c r="N47" s="20">
        <v>1</v>
      </c>
      <c r="O47" s="20">
        <v>1</v>
      </c>
      <c r="P47" s="21" t="s">
        <v>2635</v>
      </c>
      <c r="Q47" s="22">
        <v>72151550</v>
      </c>
      <c r="R47" s="74" t="s">
        <v>2636</v>
      </c>
      <c r="S47" s="21" t="s">
        <v>1578</v>
      </c>
      <c r="T47" s="23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5" x14ac:dyDescent="0.25">
      <c r="A48" s="18" t="s">
        <v>2406</v>
      </c>
      <c r="B48" s="18" t="s">
        <v>2637</v>
      </c>
      <c r="C48" s="18" t="s">
        <v>2638</v>
      </c>
      <c r="D48" s="18" t="s">
        <v>2639</v>
      </c>
      <c r="E48" s="19">
        <v>5.208333333333333E-3</v>
      </c>
      <c r="F48" s="18" t="s">
        <v>33</v>
      </c>
      <c r="G48" s="18" t="s">
        <v>33</v>
      </c>
      <c r="H48" s="18" t="s">
        <v>33</v>
      </c>
      <c r="I48" s="18" t="s">
        <v>285</v>
      </c>
      <c r="J48" s="18" t="s">
        <v>285</v>
      </c>
      <c r="K48" s="18" t="s">
        <v>1249</v>
      </c>
      <c r="L48" s="18" t="s">
        <v>1447</v>
      </c>
      <c r="M48" s="20">
        <v>1</v>
      </c>
      <c r="N48" s="20">
        <v>1</v>
      </c>
      <c r="O48" s="20">
        <v>1</v>
      </c>
      <c r="P48" s="21" t="s">
        <v>2640</v>
      </c>
      <c r="Q48" s="22">
        <v>72333826</v>
      </c>
      <c r="R48" s="74" t="s">
        <v>2641</v>
      </c>
      <c r="S48" s="21" t="s">
        <v>1578</v>
      </c>
      <c r="T48" s="23"/>
      <c r="U48" s="9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5" x14ac:dyDescent="0.25">
      <c r="A49" s="9" t="s">
        <v>2406</v>
      </c>
      <c r="B49" s="9" t="s">
        <v>2642</v>
      </c>
      <c r="C49" s="9" t="s">
        <v>2643</v>
      </c>
      <c r="D49" s="9" t="s">
        <v>2644</v>
      </c>
      <c r="E49" s="34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1</v>
      </c>
      <c r="O49" s="75">
        <v>1</v>
      </c>
      <c r="P49" s="23" t="s">
        <v>2645</v>
      </c>
      <c r="Q49" s="36">
        <v>72532592</v>
      </c>
      <c r="R49" s="15" t="s">
        <v>2646</v>
      </c>
      <c r="S49" s="23" t="s">
        <v>1578</v>
      </c>
      <c r="T49" s="23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5" x14ac:dyDescent="0.25">
      <c r="A50" s="9" t="s">
        <v>2406</v>
      </c>
      <c r="B50" s="9" t="s">
        <v>2647</v>
      </c>
      <c r="C50" s="9" t="s">
        <v>2648</v>
      </c>
      <c r="D50" s="9" t="s">
        <v>2649</v>
      </c>
      <c r="E50" s="34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23" t="s">
        <v>2650</v>
      </c>
      <c r="Q50" s="36">
        <v>72863169</v>
      </c>
      <c r="R50" s="15" t="s">
        <v>2651</v>
      </c>
      <c r="S50" s="23"/>
      <c r="T50" s="23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5" x14ac:dyDescent="0.25">
      <c r="A51" s="18" t="s">
        <v>2406</v>
      </c>
      <c r="B51" s="18" t="s">
        <v>2652</v>
      </c>
      <c r="C51" s="18" t="s">
        <v>654</v>
      </c>
      <c r="D51" s="18" t="s">
        <v>2653</v>
      </c>
      <c r="E51" s="19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1</v>
      </c>
      <c r="N51" s="20">
        <v>1</v>
      </c>
      <c r="O51" s="20">
        <v>1</v>
      </c>
      <c r="P51" s="21" t="s">
        <v>2654</v>
      </c>
      <c r="Q51" s="22">
        <v>72973045</v>
      </c>
      <c r="R51" s="74" t="s">
        <v>2655</v>
      </c>
      <c r="S51" s="21" t="s">
        <v>1578</v>
      </c>
      <c r="T51" s="23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5" x14ac:dyDescent="0.25">
      <c r="A52" s="9" t="s">
        <v>2406</v>
      </c>
      <c r="B52" s="9" t="s">
        <v>2656</v>
      </c>
      <c r="C52" s="9" t="s">
        <v>2657</v>
      </c>
      <c r="D52" s="9" t="s">
        <v>2658</v>
      </c>
      <c r="E52" s="34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23" t="s">
        <v>2659</v>
      </c>
      <c r="Q52" s="36">
        <v>73837860</v>
      </c>
      <c r="R52" s="15" t="s">
        <v>2660</v>
      </c>
      <c r="S52" s="23"/>
      <c r="T52" s="23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5" x14ac:dyDescent="0.25">
      <c r="A53" s="9" t="s">
        <v>2406</v>
      </c>
      <c r="B53" s="9" t="s">
        <v>2661</v>
      </c>
      <c r="C53" s="9" t="s">
        <v>1755</v>
      </c>
      <c r="D53" s="9" t="s">
        <v>2662</v>
      </c>
      <c r="E53" s="34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23" t="s">
        <v>2663</v>
      </c>
      <c r="Q53" s="36">
        <v>75788298</v>
      </c>
      <c r="R53" s="15" t="s">
        <v>2664</v>
      </c>
      <c r="S53" s="23"/>
      <c r="T53" s="23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5" x14ac:dyDescent="0.25">
      <c r="A54" s="9" t="s">
        <v>2406</v>
      </c>
      <c r="B54" s="9" t="s">
        <v>2665</v>
      </c>
      <c r="C54" s="9" t="s">
        <v>2666</v>
      </c>
      <c r="D54" s="9" t="s">
        <v>2667</v>
      </c>
      <c r="E54" s="34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23" t="s">
        <v>2668</v>
      </c>
      <c r="Q54" s="36">
        <v>76236506</v>
      </c>
      <c r="R54" s="15" t="s">
        <v>2669</v>
      </c>
      <c r="S54" s="23"/>
      <c r="T54" s="23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5" x14ac:dyDescent="0.25">
      <c r="A55" s="9" t="s">
        <v>2406</v>
      </c>
      <c r="B55" s="9" t="s">
        <v>2670</v>
      </c>
      <c r="C55" s="9" t="s">
        <v>2671</v>
      </c>
      <c r="D55" s="9" t="s">
        <v>2672</v>
      </c>
      <c r="E55" s="34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23" t="s">
        <v>2673</v>
      </c>
      <c r="Q55" s="36">
        <v>76285646</v>
      </c>
      <c r="R55" s="15" t="s">
        <v>2674</v>
      </c>
      <c r="S55" s="23"/>
      <c r="T55" s="23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5" x14ac:dyDescent="0.25">
      <c r="A56" s="9" t="s">
        <v>2406</v>
      </c>
      <c r="B56" s="9" t="s">
        <v>2675</v>
      </c>
      <c r="C56" s="9" t="s">
        <v>2676</v>
      </c>
      <c r="D56" s="9" t="s">
        <v>2677</v>
      </c>
      <c r="E56" s="34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23" t="s">
        <v>2678</v>
      </c>
      <c r="Q56" s="36">
        <v>77557496</v>
      </c>
      <c r="R56" s="15" t="s">
        <v>2679</v>
      </c>
      <c r="S56" s="23"/>
      <c r="T56" s="23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5" x14ac:dyDescent="0.25">
      <c r="A57" s="18" t="s">
        <v>2406</v>
      </c>
      <c r="B57" s="18" t="s">
        <v>2680</v>
      </c>
      <c r="C57" s="18" t="s">
        <v>654</v>
      </c>
      <c r="D57" s="18" t="s">
        <v>2681</v>
      </c>
      <c r="E57" s="19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1</v>
      </c>
      <c r="P57" s="21" t="s">
        <v>2682</v>
      </c>
      <c r="Q57" s="22">
        <v>77565510</v>
      </c>
      <c r="R57" s="74" t="s">
        <v>2683</v>
      </c>
      <c r="S57" s="21" t="s">
        <v>1578</v>
      </c>
      <c r="T57" s="23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5" x14ac:dyDescent="0.25">
      <c r="A58" s="9" t="s">
        <v>2406</v>
      </c>
      <c r="B58" s="9" t="s">
        <v>2684</v>
      </c>
      <c r="C58" s="9" t="s">
        <v>2685</v>
      </c>
      <c r="D58" s="9" t="s">
        <v>2686</v>
      </c>
      <c r="E58" s="34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23" t="s">
        <v>2687</v>
      </c>
      <c r="Q58" s="36">
        <v>77776893</v>
      </c>
      <c r="R58" s="15" t="s">
        <v>2688</v>
      </c>
      <c r="S58" s="23"/>
      <c r="T58" s="23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5" x14ac:dyDescent="0.25">
      <c r="A59" s="9" t="s">
        <v>2406</v>
      </c>
      <c r="B59" s="9" t="s">
        <v>2689</v>
      </c>
      <c r="C59" s="9" t="s">
        <v>2690</v>
      </c>
      <c r="D59" s="9" t="s">
        <v>2691</v>
      </c>
      <c r="E59" s="34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23" t="s">
        <v>2692</v>
      </c>
      <c r="Q59" s="36">
        <v>77893342</v>
      </c>
      <c r="R59" s="15" t="s">
        <v>2693</v>
      </c>
      <c r="S59" s="23" t="s">
        <v>1578</v>
      </c>
      <c r="T59" s="23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5" x14ac:dyDescent="0.25">
      <c r="A60" s="18" t="s">
        <v>2406</v>
      </c>
      <c r="B60" s="18" t="s">
        <v>2694</v>
      </c>
      <c r="C60" s="18" t="s">
        <v>2695</v>
      </c>
      <c r="D60" s="18" t="s">
        <v>2696</v>
      </c>
      <c r="E60" s="19">
        <v>0</v>
      </c>
      <c r="F60" s="20">
        <v>0</v>
      </c>
      <c r="G60" s="20">
        <v>0</v>
      </c>
      <c r="H60" s="20">
        <v>0</v>
      </c>
      <c r="I60" s="18" t="s">
        <v>754</v>
      </c>
      <c r="J60" s="18" t="s">
        <v>57</v>
      </c>
      <c r="K60" s="18" t="s">
        <v>18</v>
      </c>
      <c r="L60" s="20">
        <v>1</v>
      </c>
      <c r="M60" s="20">
        <v>1</v>
      </c>
      <c r="N60" s="20">
        <v>1</v>
      </c>
      <c r="O60" s="20">
        <v>1</v>
      </c>
      <c r="P60" s="21" t="s">
        <v>2697</v>
      </c>
      <c r="Q60" s="22">
        <v>78456880</v>
      </c>
      <c r="R60" s="74" t="s">
        <v>2698</v>
      </c>
      <c r="S60" s="21" t="s">
        <v>1578</v>
      </c>
      <c r="T60" s="23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5" x14ac:dyDescent="0.25">
      <c r="A61" s="9" t="s">
        <v>2406</v>
      </c>
      <c r="B61" s="9" t="s">
        <v>2699</v>
      </c>
      <c r="C61" s="9" t="s">
        <v>1058</v>
      </c>
      <c r="D61" s="9" t="s">
        <v>2700</v>
      </c>
      <c r="E61" s="34">
        <v>0</v>
      </c>
      <c r="F61" s="75">
        <v>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23" t="s">
        <v>2701</v>
      </c>
      <c r="Q61" s="36">
        <v>79145817</v>
      </c>
      <c r="R61" s="15" t="s">
        <v>2702</v>
      </c>
      <c r="S61" s="23"/>
      <c r="T61" s="23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5" x14ac:dyDescent="0.25">
      <c r="A62" s="18" t="s">
        <v>2406</v>
      </c>
      <c r="B62" s="18" t="s">
        <v>2703</v>
      </c>
      <c r="C62" s="18" t="s">
        <v>2704</v>
      </c>
      <c r="D62" s="18" t="s">
        <v>2705</v>
      </c>
      <c r="E62" s="19">
        <v>0</v>
      </c>
      <c r="F62" s="20">
        <v>0</v>
      </c>
      <c r="G62" s="20">
        <v>0</v>
      </c>
      <c r="H62" s="20">
        <v>0</v>
      </c>
      <c r="I62" s="20">
        <v>0</v>
      </c>
      <c r="J62" s="18" t="s">
        <v>594</v>
      </c>
      <c r="K62" s="18" t="s">
        <v>137</v>
      </c>
      <c r="L62" s="18" t="s">
        <v>137</v>
      </c>
      <c r="M62" s="20">
        <v>1</v>
      </c>
      <c r="N62" s="20">
        <v>1</v>
      </c>
      <c r="O62" s="20">
        <v>1</v>
      </c>
      <c r="P62" s="21" t="s">
        <v>2706</v>
      </c>
      <c r="Q62" s="22">
        <v>79158076</v>
      </c>
      <c r="R62" s="74" t="s">
        <v>2707</v>
      </c>
      <c r="S62" s="21" t="s">
        <v>1578</v>
      </c>
      <c r="T62" s="23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5" x14ac:dyDescent="0.25">
      <c r="A63" s="9" t="s">
        <v>2406</v>
      </c>
      <c r="B63" s="9" t="s">
        <v>2708</v>
      </c>
      <c r="C63" s="9" t="s">
        <v>2709</v>
      </c>
      <c r="D63" s="9" t="s">
        <v>2710</v>
      </c>
      <c r="E63" s="34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23" t="s">
        <v>2711</v>
      </c>
      <c r="Q63" s="36">
        <v>79245775</v>
      </c>
      <c r="R63" s="15" t="s">
        <v>2712</v>
      </c>
      <c r="S63" s="23"/>
      <c r="T63" s="23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5" x14ac:dyDescent="0.25">
      <c r="A64" s="9" t="s">
        <v>2406</v>
      </c>
      <c r="B64" s="9" t="s">
        <v>2713</v>
      </c>
      <c r="C64" s="9" t="s">
        <v>2714</v>
      </c>
      <c r="D64" s="9" t="s">
        <v>2715</v>
      </c>
      <c r="E64" s="34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23" t="s">
        <v>2716</v>
      </c>
      <c r="Q64" s="36">
        <v>67258525</v>
      </c>
      <c r="R64" s="15" t="s">
        <v>2717</v>
      </c>
      <c r="S64" s="23"/>
      <c r="T64" s="23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5" x14ac:dyDescent="0.25">
      <c r="A65" s="9" t="s">
        <v>2406</v>
      </c>
      <c r="B65" s="9" t="s">
        <v>2718</v>
      </c>
      <c r="C65" s="9" t="s">
        <v>2719</v>
      </c>
      <c r="D65" s="9" t="s">
        <v>2720</v>
      </c>
      <c r="E65" s="34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0</v>
      </c>
      <c r="P65" s="23" t="s">
        <v>2721</v>
      </c>
      <c r="Q65" s="36">
        <v>77213931</v>
      </c>
      <c r="R65" s="15" t="s">
        <v>2722</v>
      </c>
      <c r="S65" s="23" t="s">
        <v>1578</v>
      </c>
      <c r="T65" s="23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5" x14ac:dyDescent="0.25">
      <c r="A66" s="9" t="s">
        <v>2406</v>
      </c>
      <c r="B66" s="9" t="s">
        <v>2723</v>
      </c>
      <c r="C66" s="9" t="s">
        <v>2724</v>
      </c>
      <c r="D66" s="9" t="s">
        <v>2725</v>
      </c>
      <c r="E66" s="34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23" t="s">
        <v>2726</v>
      </c>
      <c r="Q66" s="36">
        <v>75166550</v>
      </c>
      <c r="R66" s="15" t="s">
        <v>2727</v>
      </c>
      <c r="S66" s="23" t="s">
        <v>1578</v>
      </c>
      <c r="T66" s="23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5" x14ac:dyDescent="0.25">
      <c r="A67" s="9" t="s">
        <v>2406</v>
      </c>
      <c r="B67" s="9" t="s">
        <v>2728</v>
      </c>
      <c r="C67" s="9" t="s">
        <v>2729</v>
      </c>
      <c r="D67" s="9" t="s">
        <v>2730</v>
      </c>
      <c r="E67" s="34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23" t="s">
        <v>2731</v>
      </c>
      <c r="Q67" s="36">
        <v>71369484</v>
      </c>
      <c r="R67" s="15" t="s">
        <v>2732</v>
      </c>
      <c r="S67" s="23" t="s">
        <v>1578</v>
      </c>
      <c r="T67" s="23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5" x14ac:dyDescent="0.25">
      <c r="A68" s="9" t="s">
        <v>2406</v>
      </c>
      <c r="B68" s="9" t="s">
        <v>2733</v>
      </c>
      <c r="C68" s="9" t="s">
        <v>2734</v>
      </c>
      <c r="D68" s="9" t="s">
        <v>2735</v>
      </c>
      <c r="E68" s="34">
        <v>0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  <c r="O68" s="75">
        <v>0</v>
      </c>
      <c r="P68" s="23" t="s">
        <v>2736</v>
      </c>
      <c r="Q68" s="36">
        <v>67398569</v>
      </c>
      <c r="R68" s="15" t="s">
        <v>2737</v>
      </c>
      <c r="S68" s="23"/>
      <c r="T68" s="23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5" x14ac:dyDescent="0.25">
      <c r="A69" s="18" t="s">
        <v>2406</v>
      </c>
      <c r="B69" s="18" t="s">
        <v>2738</v>
      </c>
      <c r="C69" s="18" t="s">
        <v>2739</v>
      </c>
      <c r="D69" s="18" t="s">
        <v>2740</v>
      </c>
      <c r="E69" s="19">
        <v>1.1030092592592593E-2</v>
      </c>
      <c r="F69" s="18" t="s">
        <v>334</v>
      </c>
      <c r="G69" s="18" t="s">
        <v>334</v>
      </c>
      <c r="H69" s="18" t="s">
        <v>334</v>
      </c>
      <c r="I69" s="18" t="s">
        <v>334</v>
      </c>
      <c r="J69" s="18" t="s">
        <v>137</v>
      </c>
      <c r="K69" s="18" t="s">
        <v>186</v>
      </c>
      <c r="L69" s="18" t="s">
        <v>57</v>
      </c>
      <c r="M69" s="18" t="s">
        <v>57</v>
      </c>
      <c r="N69" s="18" t="s">
        <v>960</v>
      </c>
      <c r="O69" s="18" t="s">
        <v>960</v>
      </c>
      <c r="P69" s="21" t="s">
        <v>2741</v>
      </c>
      <c r="Q69" s="22">
        <v>73042577</v>
      </c>
      <c r="R69" s="74" t="s">
        <v>2742</v>
      </c>
      <c r="S69" s="21" t="s">
        <v>1578</v>
      </c>
      <c r="T69" s="105"/>
      <c r="U69" s="9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5" x14ac:dyDescent="0.25">
      <c r="A70" s="9" t="s">
        <v>2406</v>
      </c>
      <c r="B70" s="9" t="s">
        <v>2743</v>
      </c>
      <c r="C70" s="9" t="s">
        <v>2744</v>
      </c>
      <c r="D70" s="9" t="s">
        <v>2745</v>
      </c>
      <c r="E70" s="34">
        <v>0</v>
      </c>
      <c r="F70" s="75">
        <v>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23" t="s">
        <v>2746</v>
      </c>
      <c r="Q70" s="36">
        <v>76552810</v>
      </c>
      <c r="R70" s="15" t="s">
        <v>2747</v>
      </c>
      <c r="S70" s="23" t="s">
        <v>1578</v>
      </c>
      <c r="T70" s="23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5" x14ac:dyDescent="0.25">
      <c r="A71" s="9" t="s">
        <v>2406</v>
      </c>
      <c r="B71" s="9" t="s">
        <v>2748</v>
      </c>
      <c r="C71" s="9" t="s">
        <v>2749</v>
      </c>
      <c r="D71" s="9" t="s">
        <v>2750</v>
      </c>
      <c r="E71" s="34">
        <v>0</v>
      </c>
      <c r="F71" s="75">
        <v>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23" t="s">
        <v>2751</v>
      </c>
      <c r="Q71" s="36">
        <v>67641198</v>
      </c>
      <c r="R71" s="15" t="s">
        <v>2752</v>
      </c>
      <c r="S71" s="23"/>
      <c r="T71" s="23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5" x14ac:dyDescent="0.25">
      <c r="A72" s="9" t="s">
        <v>2406</v>
      </c>
      <c r="B72" s="9" t="s">
        <v>2753</v>
      </c>
      <c r="C72" s="9" t="s">
        <v>2754</v>
      </c>
      <c r="D72" s="9" t="s">
        <v>2755</v>
      </c>
      <c r="E72" s="34">
        <v>0</v>
      </c>
      <c r="F72" s="75">
        <v>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23" t="s">
        <v>2756</v>
      </c>
      <c r="Q72" s="36">
        <v>72499864</v>
      </c>
      <c r="R72" s="15" t="s">
        <v>2757</v>
      </c>
      <c r="S72" s="23"/>
      <c r="T72" s="23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5" x14ac:dyDescent="0.25">
      <c r="A73" s="18" t="s">
        <v>2406</v>
      </c>
      <c r="B73" s="18" t="s">
        <v>2758</v>
      </c>
      <c r="C73" s="18" t="s">
        <v>2759</v>
      </c>
      <c r="D73" s="18" t="s">
        <v>2760</v>
      </c>
      <c r="E73" s="19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8" t="s">
        <v>2761</v>
      </c>
      <c r="O73" s="18" t="s">
        <v>2761</v>
      </c>
      <c r="P73" s="21" t="s">
        <v>2762</v>
      </c>
      <c r="Q73" s="22">
        <v>77090090</v>
      </c>
      <c r="R73" s="74" t="s">
        <v>2763</v>
      </c>
      <c r="S73" s="23" t="s">
        <v>1578</v>
      </c>
      <c r="T73" s="23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5" x14ac:dyDescent="0.25">
      <c r="A74" s="9" t="s">
        <v>2406</v>
      </c>
      <c r="B74" s="9" t="s">
        <v>2764</v>
      </c>
      <c r="C74" s="9" t="s">
        <v>2765</v>
      </c>
      <c r="D74" s="9" t="s">
        <v>2766</v>
      </c>
      <c r="E74" s="34">
        <v>0</v>
      </c>
      <c r="F74" s="75">
        <v>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23" t="s">
        <v>2767</v>
      </c>
      <c r="Q74" s="36">
        <v>69770319</v>
      </c>
      <c r="R74" s="15" t="s">
        <v>2768</v>
      </c>
      <c r="S74" s="23"/>
      <c r="T74" s="23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5" x14ac:dyDescent="0.25">
      <c r="A75" s="9" t="s">
        <v>2406</v>
      </c>
      <c r="B75" s="9" t="s">
        <v>2769</v>
      </c>
      <c r="C75" s="9" t="s">
        <v>2770</v>
      </c>
      <c r="D75" s="9" t="s">
        <v>2771</v>
      </c>
      <c r="E75" s="34">
        <v>0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23" t="s">
        <v>2772</v>
      </c>
      <c r="Q75" s="36">
        <v>73814354</v>
      </c>
      <c r="R75" s="15" t="s">
        <v>2773</v>
      </c>
      <c r="S75" s="23"/>
      <c r="T75" s="23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5" x14ac:dyDescent="0.25">
      <c r="A76" s="18" t="s">
        <v>2406</v>
      </c>
      <c r="B76" s="18" t="s">
        <v>2774</v>
      </c>
      <c r="C76" s="18" t="s">
        <v>518</v>
      </c>
      <c r="D76" s="18" t="s">
        <v>2775</v>
      </c>
      <c r="E76" s="19">
        <v>0</v>
      </c>
      <c r="F76" s="20">
        <v>0</v>
      </c>
      <c r="G76" s="20">
        <v>0</v>
      </c>
      <c r="H76" s="18" t="s">
        <v>186</v>
      </c>
      <c r="I76" s="18" t="s">
        <v>455</v>
      </c>
      <c r="J76" s="18" t="s">
        <v>304</v>
      </c>
      <c r="K76" s="18" t="s">
        <v>304</v>
      </c>
      <c r="L76" s="18" t="s">
        <v>1029</v>
      </c>
      <c r="M76" s="18" t="s">
        <v>1029</v>
      </c>
      <c r="N76" s="20">
        <v>1</v>
      </c>
      <c r="O76" s="20">
        <v>1</v>
      </c>
      <c r="P76" s="21" t="s">
        <v>2776</v>
      </c>
      <c r="Q76" s="22">
        <v>70589456</v>
      </c>
      <c r="R76" s="74" t="s">
        <v>2777</v>
      </c>
      <c r="S76" s="21" t="s">
        <v>1578</v>
      </c>
      <c r="T76" s="104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5" x14ac:dyDescent="0.25">
      <c r="A77" s="9" t="s">
        <v>2406</v>
      </c>
      <c r="B77" s="9" t="s">
        <v>2778</v>
      </c>
      <c r="C77" s="9" t="s">
        <v>2779</v>
      </c>
      <c r="D77" s="9" t="s">
        <v>2780</v>
      </c>
      <c r="E77" s="34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23" t="s">
        <v>2781</v>
      </c>
      <c r="Q77" s="36">
        <v>63697278</v>
      </c>
      <c r="R77" s="15" t="s">
        <v>2782</v>
      </c>
      <c r="S77" s="23"/>
      <c r="T77" s="23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5" x14ac:dyDescent="0.25">
      <c r="A78" s="9" t="s">
        <v>2406</v>
      </c>
      <c r="B78" s="9" t="s">
        <v>2783</v>
      </c>
      <c r="C78" s="9" t="s">
        <v>2784</v>
      </c>
      <c r="D78" s="9" t="s">
        <v>2785</v>
      </c>
      <c r="E78" s="34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23" t="s">
        <v>2786</v>
      </c>
      <c r="Q78" s="36">
        <v>78607878</v>
      </c>
      <c r="R78" s="15" t="s">
        <v>2787</v>
      </c>
      <c r="S78" s="23" t="s">
        <v>21</v>
      </c>
      <c r="T78" s="23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5" x14ac:dyDescent="0.25">
      <c r="A79" s="9" t="s">
        <v>2406</v>
      </c>
      <c r="B79" s="9" t="s">
        <v>2788</v>
      </c>
      <c r="C79" s="9" t="s">
        <v>2789</v>
      </c>
      <c r="D79" s="9" t="s">
        <v>2790</v>
      </c>
      <c r="E79" s="34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75">
        <v>0</v>
      </c>
      <c r="P79" s="23" t="s">
        <v>2791</v>
      </c>
      <c r="Q79" s="36">
        <v>70234665</v>
      </c>
      <c r="R79" s="15" t="s">
        <v>2792</v>
      </c>
      <c r="S79" s="23"/>
      <c r="T79" s="23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5" x14ac:dyDescent="0.25">
      <c r="A80" s="9" t="s">
        <v>2406</v>
      </c>
      <c r="B80" s="9" t="s">
        <v>2793</v>
      </c>
      <c r="C80" s="9" t="s">
        <v>2794</v>
      </c>
      <c r="D80" s="9" t="s">
        <v>2795</v>
      </c>
      <c r="E80" s="34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23" t="s">
        <v>2796</v>
      </c>
      <c r="Q80" s="36">
        <v>59179375493</v>
      </c>
      <c r="R80" s="15" t="s">
        <v>2797</v>
      </c>
      <c r="S80" s="23"/>
      <c r="T80" s="23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5" x14ac:dyDescent="0.25">
      <c r="A81" s="18" t="s">
        <v>2406</v>
      </c>
      <c r="B81" s="18" t="s">
        <v>2798</v>
      </c>
      <c r="C81" s="18" t="s">
        <v>2799</v>
      </c>
      <c r="D81" s="18" t="s">
        <v>2800</v>
      </c>
      <c r="E81" s="19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18" t="s">
        <v>33</v>
      </c>
      <c r="N81" s="20">
        <v>1</v>
      </c>
      <c r="O81" s="20">
        <v>1</v>
      </c>
      <c r="P81" s="21" t="s">
        <v>2801</v>
      </c>
      <c r="Q81" s="22">
        <v>78717778</v>
      </c>
      <c r="R81" s="74" t="s">
        <v>2802</v>
      </c>
      <c r="S81" s="21" t="s">
        <v>1578</v>
      </c>
      <c r="T81" s="23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5" x14ac:dyDescent="0.25">
      <c r="A82" s="29" t="s">
        <v>2406</v>
      </c>
      <c r="B82" s="29" t="s">
        <v>2803</v>
      </c>
      <c r="C82" s="29" t="s">
        <v>2804</v>
      </c>
      <c r="D82" s="29" t="s">
        <v>2805</v>
      </c>
      <c r="E82" s="30">
        <v>0</v>
      </c>
      <c r="F82" s="31">
        <v>0</v>
      </c>
      <c r="G82" s="31">
        <v>0</v>
      </c>
      <c r="H82" s="31">
        <v>0</v>
      </c>
      <c r="I82" s="29" t="s">
        <v>334</v>
      </c>
      <c r="J82" s="29" t="s">
        <v>334</v>
      </c>
      <c r="K82" s="29" t="s">
        <v>334</v>
      </c>
      <c r="L82" s="29" t="s">
        <v>334</v>
      </c>
      <c r="M82" s="29" t="s">
        <v>334</v>
      </c>
      <c r="N82" s="29" t="s">
        <v>334</v>
      </c>
      <c r="O82" s="29" t="s">
        <v>334</v>
      </c>
      <c r="P82" s="32" t="s">
        <v>2806</v>
      </c>
      <c r="Q82" s="33">
        <v>67002085</v>
      </c>
      <c r="R82" s="83" t="s">
        <v>2807</v>
      </c>
      <c r="S82" s="32"/>
      <c r="T82" s="23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5" x14ac:dyDescent="0.25">
      <c r="A83" s="18" t="s">
        <v>2406</v>
      </c>
      <c r="B83" s="18" t="s">
        <v>2808</v>
      </c>
      <c r="C83" s="18" t="s">
        <v>67</v>
      </c>
      <c r="D83" s="18" t="s">
        <v>2809</v>
      </c>
      <c r="E83" s="19">
        <v>4.8842592592592592E-3</v>
      </c>
      <c r="F83" s="18" t="s">
        <v>33</v>
      </c>
      <c r="G83" s="18" t="s">
        <v>33</v>
      </c>
      <c r="H83" s="18" t="s">
        <v>970</v>
      </c>
      <c r="I83" s="20">
        <v>1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1</v>
      </c>
      <c r="P83" s="21" t="s">
        <v>2810</v>
      </c>
      <c r="Q83" s="22">
        <v>78772892</v>
      </c>
      <c r="R83" s="74" t="s">
        <v>2811</v>
      </c>
      <c r="S83" s="21" t="s">
        <v>1578</v>
      </c>
      <c r="T83" s="23"/>
      <c r="U83" s="9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5" x14ac:dyDescent="0.25">
      <c r="A84" s="9" t="s">
        <v>2406</v>
      </c>
      <c r="B84" s="9" t="s">
        <v>2812</v>
      </c>
      <c r="C84" s="9" t="s">
        <v>645</v>
      </c>
      <c r="D84" s="9" t="s">
        <v>2813</v>
      </c>
      <c r="E84" s="34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  <c r="O84" s="75">
        <v>0</v>
      </c>
      <c r="P84" s="23" t="s">
        <v>2814</v>
      </c>
      <c r="Q84" s="36">
        <v>67946763</v>
      </c>
      <c r="R84" s="15" t="s">
        <v>2815</v>
      </c>
      <c r="S84" s="23"/>
      <c r="T84" s="23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5" x14ac:dyDescent="0.25">
      <c r="A85" s="9" t="s">
        <v>2406</v>
      </c>
      <c r="B85" s="9" t="s">
        <v>2816</v>
      </c>
      <c r="C85" s="9" t="s">
        <v>921</v>
      </c>
      <c r="D85" s="9" t="s">
        <v>2817</v>
      </c>
      <c r="E85" s="34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23" t="s">
        <v>2818</v>
      </c>
      <c r="Q85" s="36">
        <v>73060470</v>
      </c>
      <c r="R85" s="15" t="s">
        <v>2819</v>
      </c>
      <c r="S85" s="23"/>
      <c r="T85" s="23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5" x14ac:dyDescent="0.25">
      <c r="A86" s="9" t="s">
        <v>2406</v>
      </c>
      <c r="B86" s="9" t="s">
        <v>2820</v>
      </c>
      <c r="C86" s="9" t="s">
        <v>2821</v>
      </c>
      <c r="D86" s="9" t="s">
        <v>2822</v>
      </c>
      <c r="E86" s="34">
        <v>0</v>
      </c>
      <c r="F86" s="75">
        <v>0</v>
      </c>
      <c r="G86" s="75">
        <v>0</v>
      </c>
      <c r="H86" s="75">
        <v>0</v>
      </c>
      <c r="I86" s="75">
        <v>0</v>
      </c>
      <c r="J86" s="75">
        <v>0</v>
      </c>
      <c r="K86" s="75">
        <v>0</v>
      </c>
      <c r="L86" s="75">
        <v>0</v>
      </c>
      <c r="M86" s="75">
        <v>0</v>
      </c>
      <c r="N86" s="75">
        <v>0</v>
      </c>
      <c r="O86" s="75">
        <v>0</v>
      </c>
      <c r="P86" s="23" t="s">
        <v>2823</v>
      </c>
      <c r="Q86" s="36">
        <v>78027416</v>
      </c>
      <c r="R86" s="15" t="s">
        <v>2824</v>
      </c>
      <c r="S86" s="23" t="s">
        <v>1578</v>
      </c>
      <c r="T86" s="23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5" x14ac:dyDescent="0.25">
      <c r="A87" s="9" t="s">
        <v>2406</v>
      </c>
      <c r="B87" s="9" t="s">
        <v>2825</v>
      </c>
      <c r="C87" s="9" t="s">
        <v>2826</v>
      </c>
      <c r="D87" s="9" t="s">
        <v>2827</v>
      </c>
      <c r="E87" s="34">
        <v>0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23" t="s">
        <v>2828</v>
      </c>
      <c r="Q87" s="36">
        <v>79376987</v>
      </c>
      <c r="R87" s="15" t="s">
        <v>2829</v>
      </c>
      <c r="S87" s="23"/>
      <c r="T87" s="23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5" x14ac:dyDescent="0.25">
      <c r="A88" s="9" t="s">
        <v>2406</v>
      </c>
      <c r="B88" s="9" t="s">
        <v>2830</v>
      </c>
      <c r="C88" s="9" t="s">
        <v>2831</v>
      </c>
      <c r="D88" s="9" t="s">
        <v>2832</v>
      </c>
      <c r="E88" s="34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23" t="s">
        <v>2833</v>
      </c>
      <c r="Q88" s="36">
        <v>76037437</v>
      </c>
      <c r="R88" s="15" t="s">
        <v>2834</v>
      </c>
      <c r="S88" s="23"/>
      <c r="T88" s="23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5" x14ac:dyDescent="0.25">
      <c r="A89" s="9" t="s">
        <v>2406</v>
      </c>
      <c r="B89" s="9" t="s">
        <v>2835</v>
      </c>
      <c r="C89" s="9" t="s">
        <v>2836</v>
      </c>
      <c r="D89" s="9" t="s">
        <v>2837</v>
      </c>
      <c r="E89" s="34">
        <v>0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23" t="s">
        <v>2838</v>
      </c>
      <c r="Q89" s="36">
        <v>78881708</v>
      </c>
      <c r="R89" s="15" t="s">
        <v>2839</v>
      </c>
      <c r="S89" s="23"/>
      <c r="T89" s="23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5" x14ac:dyDescent="0.25">
      <c r="A90" s="9" t="s">
        <v>2406</v>
      </c>
      <c r="B90" s="9" t="s">
        <v>2840</v>
      </c>
      <c r="C90" s="9" t="s">
        <v>2841</v>
      </c>
      <c r="D90" s="9" t="s">
        <v>2842</v>
      </c>
      <c r="E90" s="34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  <c r="O90" s="75">
        <v>0</v>
      </c>
      <c r="P90" s="23" t="s">
        <v>2843</v>
      </c>
      <c r="Q90" s="36">
        <v>77833032</v>
      </c>
      <c r="R90" s="15" t="s">
        <v>2844</v>
      </c>
      <c r="S90" s="23"/>
      <c r="T90" s="23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5" x14ac:dyDescent="0.25">
      <c r="A91" s="18" t="s">
        <v>2406</v>
      </c>
      <c r="B91" s="18" t="s">
        <v>93</v>
      </c>
      <c r="C91" s="18" t="s">
        <v>2845</v>
      </c>
      <c r="D91" s="18" t="s">
        <v>2846</v>
      </c>
      <c r="E91" s="19">
        <v>2.0902777777777777E-2</v>
      </c>
      <c r="F91" s="18" t="s">
        <v>530</v>
      </c>
      <c r="G91" s="18" t="s">
        <v>57</v>
      </c>
      <c r="H91" s="18" t="s">
        <v>57</v>
      </c>
      <c r="I91" s="18" t="s">
        <v>57</v>
      </c>
      <c r="J91" s="18" t="s">
        <v>304</v>
      </c>
      <c r="K91" s="18" t="s">
        <v>304</v>
      </c>
      <c r="L91" s="18" t="s">
        <v>304</v>
      </c>
      <c r="M91" s="20">
        <v>1</v>
      </c>
      <c r="N91" s="20">
        <v>1</v>
      </c>
      <c r="O91" s="20">
        <v>1</v>
      </c>
      <c r="P91" s="21" t="s">
        <v>2847</v>
      </c>
      <c r="Q91" s="22">
        <v>75218600</v>
      </c>
      <c r="R91" s="74" t="s">
        <v>2848</v>
      </c>
      <c r="S91" s="21" t="s">
        <v>1578</v>
      </c>
      <c r="T91" s="105"/>
      <c r="U91" s="9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5" x14ac:dyDescent="0.25">
      <c r="A92" s="9" t="s">
        <v>2406</v>
      </c>
      <c r="B92" s="9" t="s">
        <v>2849</v>
      </c>
      <c r="C92" s="9" t="s">
        <v>2850</v>
      </c>
      <c r="D92" s="9" t="s">
        <v>2851</v>
      </c>
      <c r="E92" s="34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  <c r="O92" s="75">
        <v>0</v>
      </c>
      <c r="P92" s="23" t="s">
        <v>2852</v>
      </c>
      <c r="Q92" s="36">
        <v>68027205</v>
      </c>
      <c r="R92" s="15" t="s">
        <v>2853</v>
      </c>
      <c r="S92" s="23" t="s">
        <v>1578</v>
      </c>
      <c r="T92" s="23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5" x14ac:dyDescent="0.25">
      <c r="A93" s="9" t="s">
        <v>2406</v>
      </c>
      <c r="B93" s="9" t="s">
        <v>2854</v>
      </c>
      <c r="C93" s="9" t="s">
        <v>2855</v>
      </c>
      <c r="D93" s="9" t="s">
        <v>2856</v>
      </c>
      <c r="E93" s="34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75">
        <v>0</v>
      </c>
      <c r="P93" s="23" t="s">
        <v>2857</v>
      </c>
      <c r="Q93" s="36">
        <v>67939587</v>
      </c>
      <c r="R93" s="15" t="s">
        <v>2858</v>
      </c>
      <c r="S93" s="23"/>
      <c r="T93" s="23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5" x14ac:dyDescent="0.25">
      <c r="A94" s="9" t="s">
        <v>2406</v>
      </c>
      <c r="B94" s="9" t="s">
        <v>2859</v>
      </c>
      <c r="C94" s="9" t="s">
        <v>1098</v>
      </c>
      <c r="D94" s="9" t="s">
        <v>2860</v>
      </c>
      <c r="E94" s="34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  <c r="O94" s="75">
        <v>0</v>
      </c>
      <c r="P94" s="23" t="s">
        <v>2861</v>
      </c>
      <c r="Q94" s="36">
        <v>70855883</v>
      </c>
      <c r="R94" s="15" t="s">
        <v>2862</v>
      </c>
      <c r="S94" s="23"/>
      <c r="T94" s="23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5" x14ac:dyDescent="0.25">
      <c r="A95" s="9" t="s">
        <v>2406</v>
      </c>
      <c r="B95" s="9" t="s">
        <v>2863</v>
      </c>
      <c r="C95" s="9" t="s">
        <v>2864</v>
      </c>
      <c r="D95" s="9" t="s">
        <v>2865</v>
      </c>
      <c r="E95" s="34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75">
        <v>0</v>
      </c>
      <c r="P95" s="23" t="s">
        <v>2866</v>
      </c>
      <c r="Q95" s="36">
        <v>76075210</v>
      </c>
      <c r="R95" s="15" t="s">
        <v>2867</v>
      </c>
      <c r="S95" s="23"/>
      <c r="T95" s="23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5" x14ac:dyDescent="0.25">
      <c r="A96" s="9" t="s">
        <v>2406</v>
      </c>
      <c r="B96" s="9" t="s">
        <v>2868</v>
      </c>
      <c r="C96" s="9" t="s">
        <v>2869</v>
      </c>
      <c r="D96" s="9" t="s">
        <v>2870</v>
      </c>
      <c r="E96" s="34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23" t="s">
        <v>2871</v>
      </c>
      <c r="Q96" s="36">
        <v>70053954</v>
      </c>
      <c r="R96" s="15" t="s">
        <v>2872</v>
      </c>
      <c r="S96" s="23"/>
      <c r="T96" s="23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5" x14ac:dyDescent="0.25">
      <c r="A97" s="9" t="s">
        <v>2406</v>
      </c>
      <c r="B97" s="9" t="s">
        <v>2873</v>
      </c>
      <c r="C97" s="9" t="s">
        <v>2874</v>
      </c>
      <c r="D97" s="9" t="s">
        <v>2875</v>
      </c>
      <c r="E97" s="34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  <c r="P97" s="23" t="s">
        <v>2876</v>
      </c>
      <c r="Q97" s="36">
        <v>68681999</v>
      </c>
      <c r="R97" s="15" t="s">
        <v>2877</v>
      </c>
      <c r="S97" s="23"/>
      <c r="T97" s="23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ht="15" x14ac:dyDescent="0.25">
      <c r="A98" s="18" t="s">
        <v>2406</v>
      </c>
      <c r="B98" s="18" t="s">
        <v>2878</v>
      </c>
      <c r="C98" s="18" t="s">
        <v>2879</v>
      </c>
      <c r="D98" s="18" t="s">
        <v>2880</v>
      </c>
      <c r="E98" s="19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18" t="s">
        <v>75</v>
      </c>
      <c r="N98" s="20">
        <v>1</v>
      </c>
      <c r="O98" s="20">
        <v>1</v>
      </c>
      <c r="P98" s="21" t="s">
        <v>2881</v>
      </c>
      <c r="Q98" s="22">
        <v>70376304</v>
      </c>
      <c r="R98" s="74" t="s">
        <v>2882</v>
      </c>
      <c r="S98" s="21" t="s">
        <v>1578</v>
      </c>
      <c r="T98" s="23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ht="15" x14ac:dyDescent="0.25">
      <c r="A99" s="9" t="s">
        <v>2406</v>
      </c>
      <c r="B99" s="9" t="s">
        <v>2883</v>
      </c>
      <c r="C99" s="9" t="s">
        <v>2884</v>
      </c>
      <c r="D99" s="9" t="s">
        <v>2885</v>
      </c>
      <c r="E99" s="34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23" t="s">
        <v>2886</v>
      </c>
      <c r="Q99" s="36">
        <v>75127017</v>
      </c>
      <c r="R99" s="15" t="s">
        <v>2887</v>
      </c>
      <c r="S99" s="23"/>
      <c r="T99" s="23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ht="15" x14ac:dyDescent="0.25">
      <c r="A100" s="9" t="s">
        <v>2406</v>
      </c>
      <c r="B100" s="9" t="s">
        <v>2888</v>
      </c>
      <c r="C100" s="9" t="s">
        <v>2889</v>
      </c>
      <c r="D100" s="9" t="s">
        <v>2890</v>
      </c>
      <c r="E100" s="34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23" t="s">
        <v>2891</v>
      </c>
      <c r="Q100" s="36">
        <v>75206452</v>
      </c>
      <c r="R100" s="15" t="s">
        <v>2892</v>
      </c>
      <c r="S100" s="23"/>
      <c r="T100" s="23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5" x14ac:dyDescent="0.25">
      <c r="A101" s="9" t="s">
        <v>2406</v>
      </c>
      <c r="B101" s="9" t="s">
        <v>2893</v>
      </c>
      <c r="C101" s="9" t="s">
        <v>2894</v>
      </c>
      <c r="D101" s="9" t="s">
        <v>2895</v>
      </c>
      <c r="E101" s="34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23" t="s">
        <v>2896</v>
      </c>
      <c r="Q101" s="36">
        <v>78993373</v>
      </c>
      <c r="R101" s="15" t="s">
        <v>2897</v>
      </c>
      <c r="S101" s="23"/>
      <c r="T101" s="23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5" x14ac:dyDescent="0.25">
      <c r="A102" s="9" t="s">
        <v>2406</v>
      </c>
      <c r="B102" s="9" t="s">
        <v>2898</v>
      </c>
      <c r="C102" s="9" t="s">
        <v>2899</v>
      </c>
      <c r="D102" s="9" t="s">
        <v>2900</v>
      </c>
      <c r="E102" s="34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23" t="s">
        <v>2901</v>
      </c>
      <c r="Q102" s="36">
        <v>77377115</v>
      </c>
      <c r="R102" s="15" t="s">
        <v>2902</v>
      </c>
      <c r="S102" s="23" t="s">
        <v>1578</v>
      </c>
      <c r="T102" s="23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5" x14ac:dyDescent="0.25">
      <c r="A103" s="9" t="s">
        <v>2406</v>
      </c>
      <c r="B103" s="9" t="s">
        <v>2903</v>
      </c>
      <c r="C103" s="9" t="s">
        <v>2904</v>
      </c>
      <c r="D103" s="9" t="s">
        <v>2905</v>
      </c>
      <c r="E103" s="34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23" t="s">
        <v>2906</v>
      </c>
      <c r="Q103" s="36">
        <v>77500817</v>
      </c>
      <c r="R103" s="15" t="s">
        <v>2907</v>
      </c>
      <c r="S103" s="23"/>
      <c r="T103" s="23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5" x14ac:dyDescent="0.25">
      <c r="A104" s="9" t="s">
        <v>2406</v>
      </c>
      <c r="B104" s="9" t="s">
        <v>2908</v>
      </c>
      <c r="C104" s="9" t="s">
        <v>2909</v>
      </c>
      <c r="D104" s="9" t="s">
        <v>2910</v>
      </c>
      <c r="E104" s="34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  <c r="O104" s="75">
        <v>0</v>
      </c>
      <c r="P104" s="23" t="s">
        <v>2911</v>
      </c>
      <c r="Q104" s="36">
        <v>76304060</v>
      </c>
      <c r="R104" s="15" t="s">
        <v>2912</v>
      </c>
      <c r="S104" s="23"/>
      <c r="T104" s="23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5" x14ac:dyDescent="0.25">
      <c r="A105" s="9" t="s">
        <v>2406</v>
      </c>
      <c r="B105" s="9" t="s">
        <v>313</v>
      </c>
      <c r="C105" s="9" t="s">
        <v>2913</v>
      </c>
      <c r="D105" s="9" t="s">
        <v>2914</v>
      </c>
      <c r="E105" s="34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  <c r="O105" s="75">
        <v>0</v>
      </c>
      <c r="P105" s="23" t="s">
        <v>2915</v>
      </c>
      <c r="Q105" s="36">
        <v>61882988</v>
      </c>
      <c r="R105" s="15" t="s">
        <v>2916</v>
      </c>
      <c r="S105" s="23" t="s">
        <v>1578</v>
      </c>
      <c r="T105" s="104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5" x14ac:dyDescent="0.25">
      <c r="A106" s="9" t="s">
        <v>2406</v>
      </c>
      <c r="B106" s="9" t="s">
        <v>2917</v>
      </c>
      <c r="C106" s="9" t="s">
        <v>2918</v>
      </c>
      <c r="D106" s="9" t="s">
        <v>2919</v>
      </c>
      <c r="E106" s="34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  <c r="O106" s="75">
        <v>0</v>
      </c>
      <c r="P106" s="23" t="s">
        <v>2920</v>
      </c>
      <c r="Q106" s="36">
        <v>63212179</v>
      </c>
      <c r="R106" s="15" t="s">
        <v>2921</v>
      </c>
      <c r="S106" s="23"/>
      <c r="T106" s="23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5" x14ac:dyDescent="0.25">
      <c r="A107" s="18" t="s">
        <v>2406</v>
      </c>
      <c r="B107" s="18" t="s">
        <v>2922</v>
      </c>
      <c r="C107" s="18" t="s">
        <v>2923</v>
      </c>
      <c r="D107" s="18" t="s">
        <v>2924</v>
      </c>
      <c r="E107" s="19">
        <v>0</v>
      </c>
      <c r="F107" s="20">
        <v>0</v>
      </c>
      <c r="G107" s="20">
        <v>0</v>
      </c>
      <c r="H107" s="20">
        <v>0</v>
      </c>
      <c r="I107" s="18" t="s">
        <v>1849</v>
      </c>
      <c r="J107" s="20">
        <v>1</v>
      </c>
      <c r="K107" s="20">
        <v>1</v>
      </c>
      <c r="L107" s="20">
        <v>1</v>
      </c>
      <c r="M107" s="20">
        <v>1</v>
      </c>
      <c r="N107" s="20">
        <v>1</v>
      </c>
      <c r="O107" s="20">
        <v>1</v>
      </c>
      <c r="P107" s="21" t="s">
        <v>2925</v>
      </c>
      <c r="Q107" s="22">
        <v>60925083</v>
      </c>
      <c r="R107" s="74" t="s">
        <v>2926</v>
      </c>
      <c r="S107" s="21" t="s">
        <v>1578</v>
      </c>
      <c r="T107" s="104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5" x14ac:dyDescent="0.25">
      <c r="A108" s="9" t="s">
        <v>2406</v>
      </c>
      <c r="B108" s="9" t="s">
        <v>2927</v>
      </c>
      <c r="C108" s="9" t="s">
        <v>2928</v>
      </c>
      <c r="D108" s="9" t="s">
        <v>2929</v>
      </c>
      <c r="E108" s="34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0</v>
      </c>
      <c r="P108" s="23" t="s">
        <v>2930</v>
      </c>
      <c r="Q108" s="36">
        <v>68005949</v>
      </c>
      <c r="R108" s="15" t="s">
        <v>2931</v>
      </c>
      <c r="S108" s="23"/>
      <c r="T108" s="23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5" x14ac:dyDescent="0.25">
      <c r="A109" s="9" t="s">
        <v>2406</v>
      </c>
      <c r="B109" s="9" t="s">
        <v>2932</v>
      </c>
      <c r="C109" s="9" t="s">
        <v>933</v>
      </c>
      <c r="D109" s="9" t="s">
        <v>2933</v>
      </c>
      <c r="E109" s="34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23" t="s">
        <v>2934</v>
      </c>
      <c r="Q109" s="36">
        <v>68643156</v>
      </c>
      <c r="R109" s="15" t="s">
        <v>2935</v>
      </c>
      <c r="S109" s="23"/>
      <c r="T109" s="23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5" x14ac:dyDescent="0.25">
      <c r="A110" s="18" t="s">
        <v>2406</v>
      </c>
      <c r="B110" s="18" t="s">
        <v>2936</v>
      </c>
      <c r="C110" s="18" t="s">
        <v>2937</v>
      </c>
      <c r="D110" s="18" t="s">
        <v>2938</v>
      </c>
      <c r="E110" s="19">
        <v>1.5960648148148147E-2</v>
      </c>
      <c r="F110" s="20">
        <v>0</v>
      </c>
      <c r="G110" s="18" t="s">
        <v>75</v>
      </c>
      <c r="H110" s="18" t="s">
        <v>75</v>
      </c>
      <c r="I110" s="18" t="s">
        <v>75</v>
      </c>
      <c r="J110" s="18" t="s">
        <v>75</v>
      </c>
      <c r="K110" s="18" t="s">
        <v>75</v>
      </c>
      <c r="L110" s="18" t="s">
        <v>152</v>
      </c>
      <c r="M110" s="18" t="s">
        <v>152</v>
      </c>
      <c r="N110" s="18" t="s">
        <v>152</v>
      </c>
      <c r="O110" s="18" t="s">
        <v>152</v>
      </c>
      <c r="P110" s="21" t="s">
        <v>2939</v>
      </c>
      <c r="Q110" s="22">
        <v>69307536</v>
      </c>
      <c r="R110" s="74" t="s">
        <v>2940</v>
      </c>
      <c r="S110" s="21" t="s">
        <v>1578</v>
      </c>
      <c r="T110" s="105"/>
      <c r="U110" s="9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5" x14ac:dyDescent="0.25">
      <c r="A111" s="9" t="s">
        <v>2406</v>
      </c>
      <c r="B111" s="9" t="s">
        <v>2941</v>
      </c>
      <c r="C111" s="9" t="s">
        <v>2942</v>
      </c>
      <c r="D111" s="9" t="s">
        <v>2943</v>
      </c>
      <c r="E111" s="34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23" t="s">
        <v>2944</v>
      </c>
      <c r="Q111" s="36">
        <v>70096379</v>
      </c>
      <c r="R111" s="15" t="s">
        <v>2945</v>
      </c>
      <c r="S111" s="23" t="s">
        <v>1578</v>
      </c>
      <c r="T111" s="23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5" x14ac:dyDescent="0.25">
      <c r="A112" s="9" t="s">
        <v>2406</v>
      </c>
      <c r="B112" s="9" t="s">
        <v>2946</v>
      </c>
      <c r="C112" s="9" t="s">
        <v>2947</v>
      </c>
      <c r="D112" s="9" t="s">
        <v>2948</v>
      </c>
      <c r="E112" s="34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23" t="s">
        <v>2949</v>
      </c>
      <c r="Q112" s="36">
        <v>70212678</v>
      </c>
      <c r="R112" s="15" t="s">
        <v>2950</v>
      </c>
      <c r="S112" s="23"/>
      <c r="T112" s="23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5" x14ac:dyDescent="0.25">
      <c r="A113" s="18" t="s">
        <v>2406</v>
      </c>
      <c r="B113" s="18" t="s">
        <v>2951</v>
      </c>
      <c r="C113" s="18" t="s">
        <v>2676</v>
      </c>
      <c r="D113" s="18" t="s">
        <v>2952</v>
      </c>
      <c r="E113" s="19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18" t="s">
        <v>960</v>
      </c>
      <c r="M113" s="18" t="s">
        <v>1558</v>
      </c>
      <c r="N113" s="20">
        <v>1</v>
      </c>
      <c r="O113" s="20">
        <v>1</v>
      </c>
      <c r="P113" s="21" t="s">
        <v>2953</v>
      </c>
      <c r="Q113" s="22">
        <v>70568000</v>
      </c>
      <c r="R113" s="74" t="s">
        <v>2954</v>
      </c>
      <c r="S113" s="21" t="s">
        <v>1578</v>
      </c>
      <c r="T113" s="23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5" x14ac:dyDescent="0.25">
      <c r="A114" s="9" t="s">
        <v>2406</v>
      </c>
      <c r="B114" s="9" t="s">
        <v>2955</v>
      </c>
      <c r="C114" s="9" t="s">
        <v>2956</v>
      </c>
      <c r="D114" s="9" t="s">
        <v>2957</v>
      </c>
      <c r="E114" s="34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  <c r="O114" s="75">
        <v>0</v>
      </c>
      <c r="P114" s="23" t="s">
        <v>2958</v>
      </c>
      <c r="Q114" s="36">
        <v>71539469</v>
      </c>
      <c r="R114" s="15" t="s">
        <v>2959</v>
      </c>
      <c r="S114" s="23"/>
      <c r="T114" s="23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5" x14ac:dyDescent="0.25">
      <c r="A115" s="9" t="s">
        <v>2406</v>
      </c>
      <c r="B115" s="9" t="s">
        <v>2960</v>
      </c>
      <c r="C115" s="9" t="s">
        <v>1241</v>
      </c>
      <c r="D115" s="9" t="s">
        <v>2961</v>
      </c>
      <c r="E115" s="34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23" t="s">
        <v>2962</v>
      </c>
      <c r="Q115" s="36">
        <v>72469266</v>
      </c>
      <c r="R115" s="15" t="s">
        <v>2963</v>
      </c>
      <c r="S115" s="23"/>
      <c r="T115" s="23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5" x14ac:dyDescent="0.25">
      <c r="A116" s="18" t="s">
        <v>2406</v>
      </c>
      <c r="B116" s="18" t="s">
        <v>2964</v>
      </c>
      <c r="C116" s="18" t="s">
        <v>2965</v>
      </c>
      <c r="D116" s="18" t="s">
        <v>2966</v>
      </c>
      <c r="E116" s="19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1</v>
      </c>
      <c r="N116" s="20">
        <v>1</v>
      </c>
      <c r="O116" s="20">
        <v>1</v>
      </c>
      <c r="P116" s="21" t="s">
        <v>2967</v>
      </c>
      <c r="Q116" s="22">
        <v>72564629</v>
      </c>
      <c r="R116" s="74" t="s">
        <v>2968</v>
      </c>
      <c r="S116" s="21" t="s">
        <v>1578</v>
      </c>
      <c r="T116" s="104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5" x14ac:dyDescent="0.25">
      <c r="A117" s="9" t="s">
        <v>2406</v>
      </c>
      <c r="B117" s="9" t="s">
        <v>2969</v>
      </c>
      <c r="C117" s="9" t="s">
        <v>2356</v>
      </c>
      <c r="D117" s="9" t="s">
        <v>2970</v>
      </c>
      <c r="E117" s="34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  <c r="O117" s="75">
        <v>0</v>
      </c>
      <c r="P117" s="23" t="s">
        <v>2971</v>
      </c>
      <c r="Q117" s="36">
        <v>72976980</v>
      </c>
      <c r="R117" s="15" t="s">
        <v>2972</v>
      </c>
      <c r="S117" s="23"/>
      <c r="T117" s="23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5" x14ac:dyDescent="0.25">
      <c r="A118" s="18" t="s">
        <v>2406</v>
      </c>
      <c r="B118" s="18" t="s">
        <v>2973</v>
      </c>
      <c r="C118" s="18" t="s">
        <v>2974</v>
      </c>
      <c r="D118" s="18" t="s">
        <v>2975</v>
      </c>
      <c r="E118" s="19">
        <v>0</v>
      </c>
      <c r="F118" s="20">
        <v>0</v>
      </c>
      <c r="G118" s="20">
        <v>0</v>
      </c>
      <c r="H118" s="18" t="s">
        <v>33</v>
      </c>
      <c r="I118" s="18" t="s">
        <v>33</v>
      </c>
      <c r="J118" s="18" t="s">
        <v>33</v>
      </c>
      <c r="K118" s="18" t="s">
        <v>33</v>
      </c>
      <c r="L118" s="18" t="s">
        <v>33</v>
      </c>
      <c r="M118" s="20">
        <v>1</v>
      </c>
      <c r="N118" s="20">
        <v>1</v>
      </c>
      <c r="O118" s="20">
        <v>1</v>
      </c>
      <c r="P118" s="21" t="s">
        <v>2976</v>
      </c>
      <c r="Q118" s="22">
        <v>72994527</v>
      </c>
      <c r="R118" s="74" t="s">
        <v>2977</v>
      </c>
      <c r="S118" s="21" t="s">
        <v>1578</v>
      </c>
      <c r="T118" s="104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5" x14ac:dyDescent="0.25">
      <c r="A119" s="9" t="s">
        <v>2406</v>
      </c>
      <c r="B119" s="9" t="s">
        <v>2978</v>
      </c>
      <c r="C119" s="9" t="s">
        <v>2979</v>
      </c>
      <c r="D119" s="9" t="s">
        <v>2980</v>
      </c>
      <c r="E119" s="34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0</v>
      </c>
      <c r="M119" s="75">
        <v>0</v>
      </c>
      <c r="N119" s="75">
        <v>0</v>
      </c>
      <c r="O119" s="75">
        <v>0</v>
      </c>
      <c r="P119" s="23" t="s">
        <v>2981</v>
      </c>
      <c r="Q119" s="36">
        <v>73396919</v>
      </c>
      <c r="R119" s="15" t="s">
        <v>2982</v>
      </c>
      <c r="S119" s="23" t="s">
        <v>1578</v>
      </c>
      <c r="T119" s="23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5" x14ac:dyDescent="0.25">
      <c r="A120" s="9" t="s">
        <v>2406</v>
      </c>
      <c r="B120" s="9" t="s">
        <v>2983</v>
      </c>
      <c r="C120" s="9" t="s">
        <v>2984</v>
      </c>
      <c r="D120" s="9" t="s">
        <v>2985</v>
      </c>
      <c r="E120" s="34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  <c r="O120" s="75">
        <v>0</v>
      </c>
      <c r="P120" s="23" t="s">
        <v>2986</v>
      </c>
      <c r="Q120" s="36">
        <v>73403697</v>
      </c>
      <c r="R120" s="15" t="s">
        <v>2987</v>
      </c>
      <c r="S120" s="23"/>
      <c r="T120" s="23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5" x14ac:dyDescent="0.25">
      <c r="A121" s="18" t="s">
        <v>2406</v>
      </c>
      <c r="B121" s="18" t="s">
        <v>2988</v>
      </c>
      <c r="C121" s="18" t="s">
        <v>2989</v>
      </c>
      <c r="D121" s="18" t="s">
        <v>2990</v>
      </c>
      <c r="E121" s="19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1</v>
      </c>
      <c r="N121" s="20">
        <v>1</v>
      </c>
      <c r="O121" s="20">
        <v>1</v>
      </c>
      <c r="P121" s="21" t="s">
        <v>2991</v>
      </c>
      <c r="Q121" s="22">
        <v>75116598</v>
      </c>
      <c r="R121" s="74" t="s">
        <v>2992</v>
      </c>
      <c r="S121" s="21" t="s">
        <v>1578</v>
      </c>
      <c r="T121" s="23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5" x14ac:dyDescent="0.25">
      <c r="A122" s="9" t="s">
        <v>2406</v>
      </c>
      <c r="B122" s="9" t="s">
        <v>2993</v>
      </c>
      <c r="C122" s="9" t="s">
        <v>2994</v>
      </c>
      <c r="D122" s="9" t="s">
        <v>2995</v>
      </c>
      <c r="E122" s="34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0</v>
      </c>
      <c r="M122" s="75">
        <v>0</v>
      </c>
      <c r="N122" s="75">
        <v>0</v>
      </c>
      <c r="O122" s="75">
        <v>0</v>
      </c>
      <c r="P122" s="23" t="s">
        <v>2996</v>
      </c>
      <c r="Q122" s="36">
        <v>75417025</v>
      </c>
      <c r="R122" s="15" t="s">
        <v>2997</v>
      </c>
      <c r="S122" s="23"/>
      <c r="T122" s="23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5" x14ac:dyDescent="0.25">
      <c r="A123" s="9" t="s">
        <v>2406</v>
      </c>
      <c r="B123" s="9" t="s">
        <v>2998</v>
      </c>
      <c r="C123" s="9" t="s">
        <v>2999</v>
      </c>
      <c r="D123" s="9" t="s">
        <v>3000</v>
      </c>
      <c r="E123" s="34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  <c r="O123" s="75">
        <v>0</v>
      </c>
      <c r="P123" s="23" t="s">
        <v>3001</v>
      </c>
      <c r="Q123" s="36">
        <v>76659395</v>
      </c>
      <c r="R123" s="15" t="s">
        <v>3002</v>
      </c>
      <c r="S123" s="23" t="s">
        <v>1578</v>
      </c>
      <c r="T123" s="23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5" x14ac:dyDescent="0.25">
      <c r="A124" s="9" t="s">
        <v>2406</v>
      </c>
      <c r="B124" s="9" t="s">
        <v>3003</v>
      </c>
      <c r="C124" s="9" t="s">
        <v>3004</v>
      </c>
      <c r="D124" s="9" t="s">
        <v>3005</v>
      </c>
      <c r="E124" s="34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  <c r="O124" s="75">
        <v>0</v>
      </c>
      <c r="P124" s="23" t="s">
        <v>3006</v>
      </c>
      <c r="Q124" s="36">
        <v>76801122</v>
      </c>
      <c r="R124" s="23"/>
      <c r="S124" s="23"/>
      <c r="T124" s="104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5" x14ac:dyDescent="0.25">
      <c r="A125" s="9" t="s">
        <v>2406</v>
      </c>
      <c r="B125" s="9" t="s">
        <v>3007</v>
      </c>
      <c r="C125" s="9" t="s">
        <v>3008</v>
      </c>
      <c r="D125" s="9" t="s">
        <v>3009</v>
      </c>
      <c r="E125" s="34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0</v>
      </c>
      <c r="N125" s="75">
        <v>0</v>
      </c>
      <c r="O125" s="75">
        <v>0</v>
      </c>
      <c r="P125" s="23" t="s">
        <v>3010</v>
      </c>
      <c r="Q125" s="36">
        <v>77113562</v>
      </c>
      <c r="R125" s="15" t="s">
        <v>3011</v>
      </c>
      <c r="S125" s="23"/>
      <c r="T125" s="23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5" x14ac:dyDescent="0.25">
      <c r="A126" s="9" t="s">
        <v>2406</v>
      </c>
      <c r="B126" s="9" t="s">
        <v>3012</v>
      </c>
      <c r="C126" s="9" t="s">
        <v>3013</v>
      </c>
      <c r="D126" s="9" t="s">
        <v>3014</v>
      </c>
      <c r="E126" s="34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0</v>
      </c>
      <c r="N126" s="75">
        <v>0</v>
      </c>
      <c r="O126" s="75">
        <v>0</v>
      </c>
      <c r="P126" s="23" t="s">
        <v>3015</v>
      </c>
      <c r="Q126" s="36">
        <v>77572044</v>
      </c>
      <c r="R126" s="15" t="s">
        <v>3016</v>
      </c>
      <c r="S126" s="23"/>
      <c r="T126" s="23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5" x14ac:dyDescent="0.25">
      <c r="A127" s="9" t="s">
        <v>2406</v>
      </c>
      <c r="B127" s="9" t="s">
        <v>3017</v>
      </c>
      <c r="C127" s="9" t="s">
        <v>3018</v>
      </c>
      <c r="D127" s="9" t="s">
        <v>3019</v>
      </c>
      <c r="E127" s="34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23" t="s">
        <v>3020</v>
      </c>
      <c r="Q127" s="36">
        <v>77779497</v>
      </c>
      <c r="R127" s="15" t="s">
        <v>3021</v>
      </c>
      <c r="S127" s="23"/>
      <c r="T127" s="23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5" x14ac:dyDescent="0.25">
      <c r="A128" s="9" t="s">
        <v>2406</v>
      </c>
      <c r="B128" s="9" t="s">
        <v>3022</v>
      </c>
      <c r="C128" s="9" t="s">
        <v>3023</v>
      </c>
      <c r="D128" s="9" t="s">
        <v>3024</v>
      </c>
      <c r="E128" s="34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0</v>
      </c>
      <c r="M128" s="75">
        <v>0</v>
      </c>
      <c r="N128" s="75">
        <v>0</v>
      </c>
      <c r="O128" s="75">
        <v>0</v>
      </c>
      <c r="P128" s="23" t="s">
        <v>3025</v>
      </c>
      <c r="Q128" s="36">
        <v>78221443</v>
      </c>
      <c r="R128" s="15" t="s">
        <v>3026</v>
      </c>
      <c r="S128" s="23"/>
      <c r="T128" s="23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5" x14ac:dyDescent="0.25">
      <c r="A129" s="18" t="s">
        <v>2406</v>
      </c>
      <c r="B129" s="18" t="s">
        <v>3027</v>
      </c>
      <c r="C129" s="18" t="s">
        <v>3028</v>
      </c>
      <c r="D129" s="18" t="s">
        <v>3029</v>
      </c>
      <c r="E129" s="19">
        <v>0</v>
      </c>
      <c r="F129" s="20">
        <v>0</v>
      </c>
      <c r="G129" s="20">
        <v>0</v>
      </c>
      <c r="H129" s="18" t="s">
        <v>137</v>
      </c>
      <c r="I129" s="18" t="s">
        <v>137</v>
      </c>
      <c r="J129" s="18" t="s">
        <v>137</v>
      </c>
      <c r="K129" s="18" t="s">
        <v>137</v>
      </c>
      <c r="L129" s="18" t="s">
        <v>137</v>
      </c>
      <c r="M129" s="18" t="s">
        <v>137</v>
      </c>
      <c r="N129" s="20">
        <v>0.33</v>
      </c>
      <c r="O129" s="20">
        <v>0.33</v>
      </c>
      <c r="P129" s="21" t="s">
        <v>3030</v>
      </c>
      <c r="Q129" s="22">
        <v>78234662</v>
      </c>
      <c r="R129" s="74" t="s">
        <v>3031</v>
      </c>
      <c r="S129" s="21" t="s">
        <v>1578</v>
      </c>
      <c r="T129" s="23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5" x14ac:dyDescent="0.25">
      <c r="A130" s="9" t="s">
        <v>2406</v>
      </c>
      <c r="B130" s="9" t="s">
        <v>3032</v>
      </c>
      <c r="C130" s="9" t="s">
        <v>1609</v>
      </c>
      <c r="D130" s="9" t="s">
        <v>3033</v>
      </c>
      <c r="E130" s="34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23" t="s">
        <v>3034</v>
      </c>
      <c r="Q130" s="36">
        <v>78239939</v>
      </c>
      <c r="R130" s="15" t="s">
        <v>3035</v>
      </c>
      <c r="S130" s="23" t="s">
        <v>1578</v>
      </c>
      <c r="T130" s="104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5" x14ac:dyDescent="0.25">
      <c r="A131" s="9" t="s">
        <v>2406</v>
      </c>
      <c r="B131" s="9" t="s">
        <v>3036</v>
      </c>
      <c r="C131" s="9" t="s">
        <v>1147</v>
      </c>
      <c r="D131" s="9" t="s">
        <v>3037</v>
      </c>
      <c r="E131" s="34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0</v>
      </c>
      <c r="M131" s="75">
        <v>0</v>
      </c>
      <c r="N131" s="75">
        <v>0</v>
      </c>
      <c r="O131" s="75">
        <v>0</v>
      </c>
      <c r="P131" s="23" t="s">
        <v>3038</v>
      </c>
      <c r="Q131" s="36">
        <v>78889439</v>
      </c>
      <c r="R131" s="15" t="s">
        <v>3039</v>
      </c>
      <c r="S131" s="23"/>
      <c r="T131" s="23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5" x14ac:dyDescent="0.25">
      <c r="A132" s="18" t="s">
        <v>14</v>
      </c>
      <c r="B132" s="18" t="s">
        <v>3040</v>
      </c>
      <c r="C132" s="18" t="s">
        <v>3041</v>
      </c>
      <c r="D132" s="18" t="s">
        <v>3042</v>
      </c>
      <c r="E132" s="19">
        <v>0</v>
      </c>
      <c r="F132" s="20">
        <v>0</v>
      </c>
      <c r="G132" s="18" t="s">
        <v>75</v>
      </c>
      <c r="H132" s="18" t="s">
        <v>75</v>
      </c>
      <c r="I132" s="18" t="s">
        <v>455</v>
      </c>
      <c r="J132" s="18" t="s">
        <v>455</v>
      </c>
      <c r="K132" s="18" t="s">
        <v>18</v>
      </c>
      <c r="L132" s="18" t="s">
        <v>18</v>
      </c>
      <c r="M132" s="18" t="s">
        <v>18</v>
      </c>
      <c r="N132" s="18" t="s">
        <v>152</v>
      </c>
      <c r="O132" s="18" t="s">
        <v>152</v>
      </c>
      <c r="P132" s="21" t="s">
        <v>3043</v>
      </c>
      <c r="Q132" s="22">
        <v>70319769</v>
      </c>
      <c r="R132" s="74" t="s">
        <v>3044</v>
      </c>
      <c r="S132" s="21" t="s">
        <v>1578</v>
      </c>
      <c r="T132" s="23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5" x14ac:dyDescent="0.25">
      <c r="A133" s="18" t="s">
        <v>14</v>
      </c>
      <c r="B133" s="18" t="s">
        <v>3045</v>
      </c>
      <c r="C133" s="18" t="s">
        <v>3046</v>
      </c>
      <c r="D133" s="18" t="s">
        <v>3047</v>
      </c>
      <c r="E133" s="19">
        <v>0</v>
      </c>
      <c r="F133" s="20">
        <v>0</v>
      </c>
      <c r="G133" s="20">
        <v>0</v>
      </c>
      <c r="H133" s="18" t="s">
        <v>63</v>
      </c>
      <c r="I133" s="18" t="s">
        <v>63</v>
      </c>
      <c r="J133" s="18" t="s">
        <v>63</v>
      </c>
      <c r="K133" s="18" t="s">
        <v>63</v>
      </c>
      <c r="L133" s="18" t="s">
        <v>63</v>
      </c>
      <c r="M133" s="18" t="s">
        <v>63</v>
      </c>
      <c r="N133" s="18" t="s">
        <v>63</v>
      </c>
      <c r="O133" s="20">
        <v>1</v>
      </c>
      <c r="P133" s="21" t="s">
        <v>3048</v>
      </c>
      <c r="Q133" s="22">
        <v>65412121</v>
      </c>
      <c r="R133" s="74" t="s">
        <v>3049</v>
      </c>
      <c r="S133" s="21" t="s">
        <v>1578</v>
      </c>
      <c r="T133" s="23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5" x14ac:dyDescent="0.25">
      <c r="A134" s="9" t="s">
        <v>14</v>
      </c>
      <c r="B134" s="9" t="s">
        <v>3050</v>
      </c>
      <c r="C134" s="9" t="s">
        <v>3051</v>
      </c>
      <c r="D134" s="9" t="s">
        <v>3052</v>
      </c>
      <c r="E134" s="34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23" t="s">
        <v>3053</v>
      </c>
      <c r="Q134" s="36">
        <v>67644418</v>
      </c>
      <c r="R134" s="15" t="s">
        <v>3054</v>
      </c>
      <c r="S134" s="23" t="s">
        <v>1578</v>
      </c>
      <c r="T134" s="104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5" x14ac:dyDescent="0.25">
      <c r="A135" s="9" t="s">
        <v>14</v>
      </c>
      <c r="B135" s="9" t="s">
        <v>1583</v>
      </c>
      <c r="C135" s="9" t="s">
        <v>2274</v>
      </c>
      <c r="D135" s="9" t="s">
        <v>3055</v>
      </c>
      <c r="E135" s="34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  <c r="O135" s="75">
        <v>0</v>
      </c>
      <c r="P135" s="23" t="s">
        <v>3056</v>
      </c>
      <c r="Q135" s="36">
        <v>76100750</v>
      </c>
      <c r="R135" s="15" t="s">
        <v>3057</v>
      </c>
      <c r="S135" s="23"/>
      <c r="T135" s="23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5" x14ac:dyDescent="0.25">
      <c r="A136" s="18" t="s">
        <v>14</v>
      </c>
      <c r="B136" s="18" t="s">
        <v>3058</v>
      </c>
      <c r="C136" s="18" t="s">
        <v>3059</v>
      </c>
      <c r="D136" s="18" t="s">
        <v>3060</v>
      </c>
      <c r="E136" s="19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1</v>
      </c>
      <c r="P136" s="21" t="s">
        <v>3061</v>
      </c>
      <c r="Q136" s="22">
        <v>77159680</v>
      </c>
      <c r="R136" s="74" t="s">
        <v>3062</v>
      </c>
      <c r="S136" s="21" t="s">
        <v>1578</v>
      </c>
      <c r="T136" s="23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5" x14ac:dyDescent="0.25">
      <c r="A137" s="18" t="s">
        <v>14</v>
      </c>
      <c r="B137" s="18" t="s">
        <v>3063</v>
      </c>
      <c r="C137" s="18" t="s">
        <v>3064</v>
      </c>
      <c r="D137" s="18" t="s">
        <v>3065</v>
      </c>
      <c r="E137" s="19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18" t="s">
        <v>186</v>
      </c>
      <c r="L137" s="20">
        <v>1</v>
      </c>
      <c r="M137" s="20">
        <v>1</v>
      </c>
      <c r="N137" s="20">
        <v>1</v>
      </c>
      <c r="O137" s="20">
        <v>1</v>
      </c>
      <c r="P137" s="21" t="s">
        <v>3066</v>
      </c>
      <c r="Q137" s="22">
        <v>68041806</v>
      </c>
      <c r="R137" s="74" t="s">
        <v>3067</v>
      </c>
      <c r="S137" s="21" t="s">
        <v>1578</v>
      </c>
      <c r="T137" s="104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5" x14ac:dyDescent="0.25">
      <c r="A138" s="18" t="s">
        <v>14</v>
      </c>
      <c r="B138" s="18" t="s">
        <v>3068</v>
      </c>
      <c r="C138" s="18" t="s">
        <v>3069</v>
      </c>
      <c r="D138" s="18" t="s">
        <v>3070</v>
      </c>
      <c r="E138" s="19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</v>
      </c>
      <c r="P138" s="21" t="s">
        <v>3071</v>
      </c>
      <c r="Q138" s="22">
        <v>70851619</v>
      </c>
      <c r="R138" s="74" t="s">
        <v>3072</v>
      </c>
      <c r="S138" s="21" t="s">
        <v>1578</v>
      </c>
      <c r="T138" s="23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5" x14ac:dyDescent="0.25">
      <c r="A139" s="9" t="s">
        <v>14</v>
      </c>
      <c r="B139" s="9" t="s">
        <v>3073</v>
      </c>
      <c r="C139" s="9" t="s">
        <v>3074</v>
      </c>
      <c r="D139" s="9" t="s">
        <v>3075</v>
      </c>
      <c r="E139" s="34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  <c r="O139" s="75">
        <v>0</v>
      </c>
      <c r="P139" s="23" t="s">
        <v>3076</v>
      </c>
      <c r="Q139" s="36">
        <v>70970724</v>
      </c>
      <c r="R139" s="15" t="s">
        <v>3077</v>
      </c>
      <c r="S139" s="23"/>
      <c r="T139" s="23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5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23"/>
      <c r="S140" s="23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5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23"/>
      <c r="S141" s="23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5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23"/>
      <c r="S142" s="23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5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23"/>
      <c r="S143" s="23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5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23"/>
      <c r="S144" s="23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5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23"/>
      <c r="S145" s="23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5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23"/>
      <c r="S146" s="23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5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23"/>
      <c r="S147" s="23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5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23"/>
      <c r="S148" s="23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5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23"/>
      <c r="S149" s="23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5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23"/>
      <c r="S150" s="23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5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23"/>
      <c r="S151" s="23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5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23"/>
      <c r="S152" s="23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5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23"/>
      <c r="S153" s="23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5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23"/>
      <c r="S154" s="23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5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23"/>
      <c r="S155" s="23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5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23"/>
      <c r="S156" s="23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5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23"/>
      <c r="S157" s="23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5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23"/>
      <c r="S158" s="23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5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23"/>
      <c r="S159" s="23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5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23"/>
      <c r="S160" s="23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5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23"/>
      <c r="S161" s="23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5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23"/>
      <c r="S162" s="23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5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23"/>
      <c r="S163" s="23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5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23"/>
      <c r="S164" s="23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5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23"/>
      <c r="S165" s="23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5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23"/>
      <c r="S166" s="23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5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23"/>
      <c r="S167" s="23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5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23"/>
      <c r="S168" s="23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5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23"/>
      <c r="S169" s="23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5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23"/>
      <c r="S170" s="23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5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23"/>
      <c r="S171" s="23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5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23"/>
      <c r="S172" s="23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5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23"/>
      <c r="S173" s="23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5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23"/>
      <c r="S174" s="23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5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23"/>
      <c r="S175" s="23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5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23"/>
      <c r="S176" s="23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5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23"/>
      <c r="S177" s="23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5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23"/>
      <c r="S178" s="23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5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23"/>
      <c r="S179" s="23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5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23"/>
      <c r="S180" s="23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5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23"/>
      <c r="S181" s="23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5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23"/>
      <c r="S182" s="23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5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23"/>
      <c r="S183" s="23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5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23"/>
      <c r="S184" s="23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5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23"/>
      <c r="S185" s="23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5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23"/>
      <c r="S186" s="23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5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23"/>
      <c r="S187" s="23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5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23"/>
      <c r="S188" s="23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5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23"/>
      <c r="S189" s="23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5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23"/>
      <c r="S190" s="23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5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23"/>
      <c r="S191" s="23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5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23"/>
      <c r="S192" s="23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5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23"/>
      <c r="S193" s="23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5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23"/>
      <c r="S194" s="23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5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23"/>
      <c r="S195" s="23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5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23"/>
      <c r="S196" s="23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5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23"/>
      <c r="S197" s="23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5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23"/>
      <c r="S198" s="23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5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23"/>
      <c r="S199" s="23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5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23"/>
      <c r="S200" s="23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5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23"/>
      <c r="S201" s="23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5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23"/>
      <c r="S202" s="23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5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23"/>
      <c r="S203" s="23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5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23"/>
      <c r="S204" s="23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5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23"/>
      <c r="S205" s="23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5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23"/>
      <c r="S206" s="23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5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23"/>
      <c r="S207" s="23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spans="1:33" ht="15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23"/>
      <c r="S208" s="23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5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23"/>
      <c r="S209" s="23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5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23"/>
      <c r="S210" s="23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5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23"/>
      <c r="S211" s="23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5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23"/>
      <c r="S212" s="23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5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23"/>
      <c r="S213" s="23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5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23"/>
      <c r="S214" s="23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5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23"/>
      <c r="S215" s="23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5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23"/>
      <c r="S216" s="23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5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23"/>
      <c r="S217" s="23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5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23"/>
      <c r="S218" s="23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5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23"/>
      <c r="S219" s="23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5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23"/>
      <c r="S220" s="23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5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23"/>
      <c r="S221" s="23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5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23"/>
      <c r="S222" s="23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5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23"/>
      <c r="S223" s="23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5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23"/>
      <c r="S224" s="23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5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23"/>
      <c r="S225" s="23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5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23"/>
      <c r="S226" s="23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5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23"/>
      <c r="S227" s="23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5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23"/>
      <c r="S228" s="23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5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23"/>
      <c r="S229" s="23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5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23"/>
      <c r="S230" s="23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5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23"/>
      <c r="S231" s="23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5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23"/>
      <c r="S232" s="23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5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23"/>
      <c r="S233" s="23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5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23"/>
      <c r="S234" s="23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5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23"/>
      <c r="S235" s="23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5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23"/>
      <c r="S236" s="23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5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23"/>
      <c r="S237" s="23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5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23"/>
      <c r="S238" s="23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5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23"/>
      <c r="S239" s="23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5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23"/>
      <c r="S240" s="23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5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23"/>
      <c r="S241" s="23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5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23"/>
      <c r="S242" s="23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5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23"/>
      <c r="S243" s="23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spans="1:33" ht="15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23"/>
      <c r="S244" s="23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spans="1:33" ht="15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23"/>
      <c r="S245" s="23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5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23"/>
      <c r="S246" s="23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5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23"/>
      <c r="S247" s="23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5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23"/>
      <c r="S248" s="23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5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23"/>
      <c r="S249" s="23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5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23"/>
      <c r="S250" s="23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5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23"/>
      <c r="S251" s="23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5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23"/>
      <c r="S252" s="23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5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23"/>
      <c r="S253" s="23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5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23"/>
      <c r="S254" s="23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spans="1:33" ht="15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23"/>
      <c r="S255" s="23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5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23"/>
      <c r="S256" s="23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5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23"/>
      <c r="S257" s="23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5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23"/>
      <c r="S258" s="23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spans="1:33" ht="15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23"/>
      <c r="S259" s="23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spans="1:33" ht="15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23"/>
      <c r="S260" s="23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spans="1:33" ht="15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23"/>
      <c r="S261" s="23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spans="1:33" ht="15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23"/>
      <c r="S262" s="23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spans="1:33" ht="15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23"/>
      <c r="S263" s="23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spans="1:33" ht="15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23"/>
      <c r="S264" s="23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spans="1:33" ht="15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23"/>
      <c r="S265" s="23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spans="1:33" ht="15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23"/>
      <c r="S266" s="23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spans="1:33" ht="15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23"/>
      <c r="S267" s="23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spans="1:33" ht="15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23"/>
      <c r="S268" s="23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spans="1:33" ht="15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23"/>
      <c r="S269" s="23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spans="1:33" ht="15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23"/>
      <c r="S270" s="23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spans="1:33" ht="15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23"/>
      <c r="S271" s="23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5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23"/>
      <c r="S272" s="23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spans="1:33" ht="15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23"/>
      <c r="S273" s="23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spans="1:33" ht="15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23"/>
      <c r="S274" s="23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spans="1:33" ht="15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23"/>
      <c r="S275" s="23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spans="1:33" ht="15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23"/>
      <c r="S276" s="23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spans="1:33" ht="15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23"/>
      <c r="S277" s="23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spans="1:33" ht="15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23"/>
      <c r="S278" s="23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spans="1:33" ht="15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23"/>
      <c r="S279" s="23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spans="1:33" ht="15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23"/>
      <c r="S280" s="23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spans="1:33" ht="15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23"/>
      <c r="S281" s="23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spans="1:33" ht="15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23"/>
      <c r="S282" s="23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5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23"/>
      <c r="S283" s="23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5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23"/>
      <c r="S284" s="23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5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23"/>
      <c r="S285" s="23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spans="1:33" ht="15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23"/>
      <c r="S286" s="23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spans="1:33" ht="15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23"/>
      <c r="S287" s="23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spans="1:33" ht="15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23"/>
      <c r="S288" s="23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spans="1:33" ht="15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23"/>
      <c r="S289" s="23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spans="1:33" ht="15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23"/>
      <c r="S290" s="23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spans="1:33" ht="15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23"/>
      <c r="S291" s="23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spans="1:33" ht="15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23"/>
      <c r="S292" s="23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spans="1:33" ht="15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23"/>
      <c r="S293" s="23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spans="1:33" ht="15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23"/>
      <c r="S294" s="23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spans="1:33" ht="15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23"/>
      <c r="S295" s="23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spans="1:33" ht="15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23"/>
      <c r="S296" s="23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spans="1:33" ht="15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23"/>
      <c r="S297" s="23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spans="1:33" ht="15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23"/>
      <c r="S298" s="23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spans="1:33" ht="15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23"/>
      <c r="S299" s="23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spans="1:33" ht="15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23"/>
      <c r="S300" s="23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spans="1:33" ht="15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23"/>
      <c r="S301" s="23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spans="1:33" ht="15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23"/>
      <c r="S302" s="23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spans="1:33" ht="15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23"/>
      <c r="S303" s="23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spans="1:33" ht="15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23"/>
      <c r="S304" s="23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spans="1:33" ht="15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23"/>
      <c r="S305" s="23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spans="1:33" ht="15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23"/>
      <c r="S306" s="23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spans="1:33" ht="15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23"/>
      <c r="S307" s="23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spans="1:33" ht="15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23"/>
      <c r="S308" s="23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5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23"/>
      <c r="S309" s="23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5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23"/>
      <c r="S310" s="23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5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23"/>
      <c r="S311" s="23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5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23"/>
      <c r="S312" s="23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5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23"/>
      <c r="S313" s="23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5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23"/>
      <c r="S314" s="23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5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23"/>
      <c r="S315" s="23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5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23"/>
      <c r="S316" s="23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5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23"/>
      <c r="S317" s="23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5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23"/>
      <c r="S318" s="23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5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23"/>
      <c r="S319" s="23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5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23"/>
      <c r="S320" s="23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5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23"/>
      <c r="S321" s="23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5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23"/>
      <c r="S322" s="23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5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23"/>
      <c r="S323" s="23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5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23"/>
      <c r="S324" s="23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5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23"/>
      <c r="S325" s="23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5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23"/>
      <c r="S326" s="23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5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23"/>
      <c r="S327" s="23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5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23"/>
      <c r="S328" s="23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5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23"/>
      <c r="S329" s="23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5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23"/>
      <c r="S330" s="23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5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23"/>
      <c r="S331" s="23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5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23"/>
      <c r="S332" s="23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5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23"/>
      <c r="S333" s="23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5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23"/>
      <c r="S334" s="23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5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23"/>
      <c r="S335" s="23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5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23"/>
      <c r="S336" s="23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5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23"/>
      <c r="S337" s="23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5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23"/>
      <c r="S338" s="23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5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23"/>
      <c r="S339" s="23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5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23"/>
      <c r="S340" s="23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5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23"/>
      <c r="S341" s="23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5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23"/>
      <c r="S342" s="23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5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23"/>
      <c r="S343" s="23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5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23"/>
      <c r="S344" s="23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5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23"/>
      <c r="S345" s="23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5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23"/>
      <c r="S346" s="23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5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23"/>
      <c r="S347" s="23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5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23"/>
      <c r="S348" s="23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5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23"/>
      <c r="S349" s="23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5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23"/>
      <c r="S350" s="23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5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23"/>
      <c r="S351" s="23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5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23"/>
      <c r="S352" s="23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5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23"/>
      <c r="S353" s="23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5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23"/>
      <c r="S354" s="23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5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23"/>
      <c r="S355" s="23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5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23"/>
      <c r="S356" s="23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5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23"/>
      <c r="S357" s="23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5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23"/>
      <c r="S358" s="23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5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23"/>
      <c r="S359" s="23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5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23"/>
      <c r="S360" s="23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5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23"/>
      <c r="S361" s="23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5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23"/>
      <c r="S362" s="23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5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23"/>
      <c r="S363" s="23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5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23"/>
      <c r="S364" s="23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5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23"/>
      <c r="S365" s="23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5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23"/>
      <c r="S366" s="23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5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23"/>
      <c r="S367" s="23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5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23"/>
      <c r="S368" s="23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5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23"/>
      <c r="S369" s="23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5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23"/>
      <c r="S370" s="23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5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23"/>
      <c r="S371" s="23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5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23"/>
      <c r="S372" s="23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5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23"/>
      <c r="S373" s="23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5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23"/>
      <c r="S374" s="23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5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23"/>
      <c r="S375" s="23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5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23"/>
      <c r="S376" s="23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5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23"/>
      <c r="S377" s="23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5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23"/>
      <c r="S378" s="23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5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23"/>
      <c r="S379" s="23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5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23"/>
      <c r="S380" s="23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5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23"/>
      <c r="S381" s="23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5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23"/>
      <c r="S382" s="23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5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23"/>
      <c r="S383" s="23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5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23"/>
      <c r="S384" s="23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5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23"/>
      <c r="S385" s="23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5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23"/>
      <c r="S386" s="23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5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23"/>
      <c r="S387" s="23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5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23"/>
      <c r="S388" s="23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5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23"/>
      <c r="S389" s="23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5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23"/>
      <c r="S390" s="23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5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23"/>
      <c r="S391" s="23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5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23"/>
      <c r="S392" s="23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5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23"/>
      <c r="S393" s="23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5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23"/>
      <c r="S394" s="23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5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23"/>
      <c r="S395" s="23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5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23"/>
      <c r="S396" s="23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5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23"/>
      <c r="S397" s="23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5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23"/>
      <c r="S398" s="23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5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23"/>
      <c r="S399" s="23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5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23"/>
      <c r="S400" s="23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5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23"/>
      <c r="S401" s="23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5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23"/>
      <c r="S402" s="23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5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23"/>
      <c r="S403" s="23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5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23"/>
      <c r="S404" s="23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5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23"/>
      <c r="S405" s="23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5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23"/>
      <c r="S406" s="23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5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23"/>
      <c r="S407" s="23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5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23"/>
      <c r="S408" s="23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5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23"/>
      <c r="S409" s="23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5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23"/>
      <c r="S410" s="23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5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23"/>
      <c r="S411" s="23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5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23"/>
      <c r="S412" s="23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5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23"/>
      <c r="S413" s="23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5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23"/>
      <c r="S414" s="23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5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23"/>
      <c r="S415" s="23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5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23"/>
      <c r="S416" s="23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5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23"/>
      <c r="S417" s="23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5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23"/>
      <c r="S418" s="23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5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23"/>
      <c r="S419" s="23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5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23"/>
      <c r="S420" s="23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5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23"/>
      <c r="S421" s="23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5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23"/>
      <c r="S422" s="23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5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23"/>
      <c r="S423" s="23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5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23"/>
      <c r="S424" s="23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5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23"/>
      <c r="S425" s="23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5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23"/>
      <c r="S426" s="23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5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23"/>
      <c r="S427" s="23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5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23"/>
      <c r="S428" s="23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5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23"/>
      <c r="S429" s="23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5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23"/>
      <c r="S430" s="23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5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23"/>
      <c r="S431" s="23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5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23"/>
      <c r="S432" s="23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5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23"/>
      <c r="S433" s="23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5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23"/>
      <c r="S434" s="23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5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23"/>
      <c r="S435" s="23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5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23"/>
      <c r="S436" s="23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5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23"/>
      <c r="S437" s="23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5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23"/>
      <c r="S438" s="23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5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23"/>
      <c r="S439" s="23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5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23"/>
      <c r="S440" s="23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5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23"/>
      <c r="S441" s="23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5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23"/>
      <c r="S442" s="23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5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23"/>
      <c r="S443" s="23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5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23"/>
      <c r="S444" s="23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5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23"/>
      <c r="S445" s="23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5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23"/>
      <c r="S446" s="23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5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23"/>
      <c r="S447" s="23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5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23"/>
      <c r="S448" s="23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5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23"/>
      <c r="S449" s="23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5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23"/>
      <c r="S450" s="23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5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23"/>
      <c r="S451" s="23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5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23"/>
      <c r="S452" s="23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5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23"/>
      <c r="S453" s="23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5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23"/>
      <c r="S454" s="23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5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23"/>
      <c r="S455" s="23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5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23"/>
      <c r="S456" s="23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5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23"/>
      <c r="S457" s="23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5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23"/>
      <c r="S458" s="23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5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23"/>
      <c r="S459" s="23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5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23"/>
      <c r="S460" s="23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5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23"/>
      <c r="S461" s="23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5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23"/>
      <c r="S462" s="23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5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23"/>
      <c r="S463" s="23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5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23"/>
      <c r="S464" s="23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5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23"/>
      <c r="S465" s="23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5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23"/>
      <c r="S466" s="23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5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23"/>
      <c r="S467" s="23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5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23"/>
      <c r="S468" s="23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5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23"/>
      <c r="S469" s="23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5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23"/>
      <c r="S470" s="23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5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23"/>
      <c r="S471" s="23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5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23"/>
      <c r="S472" s="23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5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23"/>
      <c r="S473" s="23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5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23"/>
      <c r="S474" s="23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5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23"/>
      <c r="S475" s="23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5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23"/>
      <c r="S476" s="23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5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23"/>
      <c r="S477" s="23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5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23"/>
      <c r="S478" s="23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5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23"/>
      <c r="S479" s="23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5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23"/>
      <c r="S480" s="23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5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23"/>
      <c r="S481" s="23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5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23"/>
      <c r="S482" s="23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5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23"/>
      <c r="S483" s="23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5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23"/>
      <c r="S484" s="23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5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23"/>
      <c r="S485" s="23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5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23"/>
      <c r="S486" s="23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5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23"/>
      <c r="S487" s="23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5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23"/>
      <c r="S488" s="23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5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23"/>
      <c r="S489" s="23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5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23"/>
      <c r="S490" s="23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ht="15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23"/>
      <c r="S491" s="23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ht="15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23"/>
      <c r="S492" s="23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ht="15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23"/>
      <c r="S493" s="23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5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23"/>
      <c r="S494" s="23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5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23"/>
      <c r="S495" s="23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5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23"/>
      <c r="S496" s="23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5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23"/>
      <c r="S497" s="23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5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23"/>
      <c r="S498" s="23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5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23"/>
      <c r="S499" s="23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5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23"/>
      <c r="S500" s="23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5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23"/>
      <c r="S501" s="23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5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23"/>
      <c r="S502" s="23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5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23"/>
      <c r="S503" s="23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5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23"/>
      <c r="S504" s="23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5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23"/>
      <c r="S505" s="23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5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23"/>
      <c r="S506" s="23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5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23"/>
      <c r="S507" s="23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5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23"/>
      <c r="S508" s="23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5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23"/>
      <c r="S509" s="23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5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23"/>
      <c r="S510" s="23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5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23"/>
      <c r="S511" s="23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5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23"/>
      <c r="S512" s="23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5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23"/>
      <c r="S513" s="23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5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23"/>
      <c r="S514" s="23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5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23"/>
      <c r="S515" s="23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5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23"/>
      <c r="S516" s="23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5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23"/>
      <c r="S517" s="23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5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23"/>
      <c r="S518" s="23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5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23"/>
      <c r="S519" s="23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5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23"/>
      <c r="S520" s="23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5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23"/>
      <c r="S521" s="23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5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23"/>
      <c r="S522" s="23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5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23"/>
      <c r="S523" s="23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5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23"/>
      <c r="S524" s="23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5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23"/>
      <c r="S525" s="23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5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23"/>
      <c r="S526" s="23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5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23"/>
      <c r="S527" s="23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5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23"/>
      <c r="S528" s="23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5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23"/>
      <c r="S529" s="23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5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23"/>
      <c r="S530" s="23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5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23"/>
      <c r="S531" s="23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5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23"/>
      <c r="S532" s="23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5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23"/>
      <c r="S533" s="23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5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23"/>
      <c r="S534" s="23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5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23"/>
      <c r="S535" s="23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5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23"/>
      <c r="S536" s="23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5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23"/>
      <c r="S537" s="23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5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23"/>
      <c r="S538" s="23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5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23"/>
      <c r="S539" s="23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5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23"/>
      <c r="S540" s="23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5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23"/>
      <c r="S541" s="23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5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23"/>
      <c r="S542" s="23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5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23"/>
      <c r="S543" s="23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5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23"/>
      <c r="S544" s="23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5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23"/>
      <c r="S545" s="23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5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23"/>
      <c r="S546" s="23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5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23"/>
      <c r="S547" s="23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5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23"/>
      <c r="S548" s="23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5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23"/>
      <c r="S549" s="23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5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23"/>
      <c r="S550" s="23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5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23"/>
      <c r="S551" s="23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5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23"/>
      <c r="S552" s="23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5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23"/>
      <c r="S553" s="23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5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23"/>
      <c r="S554" s="23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5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23"/>
      <c r="S555" s="23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5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23"/>
      <c r="S556" s="23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5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23"/>
      <c r="S557" s="23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5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23"/>
      <c r="S558" s="23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5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23"/>
      <c r="S559" s="23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5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23"/>
      <c r="S560" s="23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5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23"/>
      <c r="S561" s="23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5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23"/>
      <c r="S562" s="23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5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23"/>
      <c r="S563" s="23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5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23"/>
      <c r="S564" s="23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5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23"/>
      <c r="S565" s="23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5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23"/>
      <c r="S566" s="23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5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23"/>
      <c r="S567" s="23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5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23"/>
      <c r="S568" s="23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5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23"/>
      <c r="S569" s="23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5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23"/>
      <c r="S570" s="23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5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23"/>
      <c r="S571" s="23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5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23"/>
      <c r="S572" s="23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5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23"/>
      <c r="S573" s="23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5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23"/>
      <c r="S574" s="23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5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23"/>
      <c r="S575" s="23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5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23"/>
      <c r="S576" s="23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5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23"/>
      <c r="S577" s="23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5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23"/>
      <c r="S578" s="23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5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23"/>
      <c r="S579" s="23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5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23"/>
      <c r="S580" s="23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5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23"/>
      <c r="S581" s="23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5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23"/>
      <c r="S582" s="23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5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23"/>
      <c r="S583" s="23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5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23"/>
      <c r="S584" s="23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5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23"/>
      <c r="S585" s="23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5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23"/>
      <c r="S586" s="23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5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23"/>
      <c r="S587" s="23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5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23"/>
      <c r="S588" s="23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5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23"/>
      <c r="S589" s="23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5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23"/>
      <c r="S590" s="23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5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23"/>
      <c r="S591" s="23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5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23"/>
      <c r="S592" s="23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5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23"/>
      <c r="S593" s="23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5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23"/>
      <c r="S594" s="23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5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23"/>
      <c r="S595" s="23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5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23"/>
      <c r="S596" s="23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5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23"/>
      <c r="S597" s="23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5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23"/>
      <c r="S598" s="23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5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23"/>
      <c r="S599" s="23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5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23"/>
      <c r="S600" s="23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5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23"/>
      <c r="S601" s="23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5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23"/>
      <c r="S602" s="23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5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23"/>
      <c r="S603" s="23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5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23"/>
      <c r="S604" s="23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5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23"/>
      <c r="S605" s="23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5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23"/>
      <c r="S606" s="23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5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23"/>
      <c r="S607" s="23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5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23"/>
      <c r="S608" s="23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5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23"/>
      <c r="S609" s="23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5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23"/>
      <c r="S610" s="23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5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23"/>
      <c r="S611" s="23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5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23"/>
      <c r="S612" s="23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5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23"/>
      <c r="S613" s="23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5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23"/>
      <c r="S614" s="23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5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23"/>
      <c r="S615" s="23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5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23"/>
      <c r="S616" s="23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5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23"/>
      <c r="S617" s="23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5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23"/>
      <c r="S618" s="23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5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23"/>
      <c r="S619" s="23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5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23"/>
      <c r="S620" s="23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5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23"/>
      <c r="S621" s="23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5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23"/>
      <c r="S622" s="23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5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23"/>
      <c r="S623" s="23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5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23"/>
      <c r="S624" s="23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5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23"/>
      <c r="S625" s="23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5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23"/>
      <c r="S626" s="23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5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23"/>
      <c r="S627" s="23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5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23"/>
      <c r="S628" s="23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5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23"/>
      <c r="S629" s="23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5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23"/>
      <c r="S630" s="23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5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23"/>
      <c r="S631" s="23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5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23"/>
      <c r="S632" s="23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5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23"/>
      <c r="S633" s="23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5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23"/>
      <c r="S634" s="23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5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23"/>
      <c r="S635" s="23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5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23"/>
      <c r="S636" s="23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5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23"/>
      <c r="S637" s="23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5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23"/>
      <c r="S638" s="23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5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23"/>
      <c r="S639" s="23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5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23"/>
      <c r="S640" s="23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5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23"/>
      <c r="S641" s="23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5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23"/>
      <c r="S642" s="23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5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23"/>
      <c r="S643" s="23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5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23"/>
      <c r="S644" s="23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5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23"/>
      <c r="S645" s="23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5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23"/>
      <c r="S646" s="23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5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23"/>
      <c r="S647" s="23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5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23"/>
      <c r="S648" s="23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5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23"/>
      <c r="S649" s="23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5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23"/>
      <c r="S650" s="23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5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23"/>
      <c r="S651" s="23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5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23"/>
      <c r="S652" s="23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5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23"/>
      <c r="S653" s="23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5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23"/>
      <c r="S654" s="23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5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23"/>
      <c r="S655" s="23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5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23"/>
      <c r="S656" s="23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5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23"/>
      <c r="S657" s="23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5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23"/>
      <c r="S658" s="23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5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23"/>
      <c r="S659" s="23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5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23"/>
      <c r="S660" s="23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5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23"/>
      <c r="S661" s="23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5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23"/>
      <c r="S662" s="23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5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23"/>
      <c r="S663" s="23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5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23"/>
      <c r="S664" s="23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5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23"/>
      <c r="S665" s="23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5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23"/>
      <c r="S666" s="23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5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23"/>
      <c r="S667" s="23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5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23"/>
      <c r="S668" s="23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5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23"/>
      <c r="S669" s="23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5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23"/>
      <c r="S670" s="23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5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23"/>
      <c r="S671" s="23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5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23"/>
      <c r="S672" s="23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5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23"/>
      <c r="S673" s="23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5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23"/>
      <c r="S674" s="23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5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23"/>
      <c r="S675" s="23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5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23"/>
      <c r="S676" s="23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5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23"/>
      <c r="S677" s="23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5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23"/>
      <c r="S678" s="23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5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23"/>
      <c r="S679" s="23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5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23"/>
      <c r="S680" s="23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5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23"/>
      <c r="S681" s="23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5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23"/>
      <c r="S682" s="23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5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23"/>
      <c r="S683" s="23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5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23"/>
      <c r="S684" s="23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5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23"/>
      <c r="S685" s="23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5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23"/>
      <c r="S686" s="23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5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23"/>
      <c r="S687" s="23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5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23"/>
      <c r="S688" s="23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5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23"/>
      <c r="S689" s="23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5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23"/>
      <c r="S690" s="23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5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23"/>
      <c r="S691" s="23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5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23"/>
      <c r="S692" s="23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5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23"/>
      <c r="S693" s="23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5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23"/>
      <c r="S694" s="23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5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23"/>
      <c r="S695" s="23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5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23"/>
      <c r="S696" s="23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5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23"/>
      <c r="S697" s="23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5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23"/>
      <c r="S698" s="23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5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23"/>
      <c r="S699" s="23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5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23"/>
      <c r="S700" s="23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5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23"/>
      <c r="S701" s="23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5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23"/>
      <c r="S702" s="23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5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23"/>
      <c r="S703" s="23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5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23"/>
      <c r="S704" s="23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5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23"/>
      <c r="S705" s="23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5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23"/>
      <c r="S706" s="23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5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23"/>
      <c r="S707" s="23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5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23"/>
      <c r="S708" s="23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5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23"/>
      <c r="S709" s="23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5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23"/>
      <c r="S710" s="23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5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23"/>
      <c r="S711" s="23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5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23"/>
      <c r="S712" s="23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5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23"/>
      <c r="S713" s="23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5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23"/>
      <c r="S714" s="23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5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23"/>
      <c r="S715" s="23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5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23"/>
      <c r="S716" s="23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5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23"/>
      <c r="S717" s="23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5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23"/>
      <c r="S718" s="23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5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23"/>
      <c r="S719" s="23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5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23"/>
      <c r="S720" s="23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5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23"/>
      <c r="S721" s="23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5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23"/>
      <c r="S722" s="23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5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23"/>
      <c r="S723" s="23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5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23"/>
      <c r="S724" s="23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5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23"/>
      <c r="S725" s="23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5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23"/>
      <c r="S726" s="23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5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23"/>
      <c r="S727" s="23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5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23"/>
      <c r="S728" s="23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5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23"/>
      <c r="S729" s="23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5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23"/>
      <c r="S730" s="23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5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23"/>
      <c r="S731" s="23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5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23"/>
      <c r="S732" s="23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5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23"/>
      <c r="S733" s="23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5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23"/>
      <c r="S734" s="23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5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23"/>
      <c r="S735" s="23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5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23"/>
      <c r="S736" s="23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5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23"/>
      <c r="S737" s="23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5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23"/>
      <c r="S738" s="23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5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23"/>
      <c r="S739" s="23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5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23"/>
      <c r="S740" s="23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5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23"/>
      <c r="S741" s="23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5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23"/>
      <c r="S742" s="23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5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23"/>
      <c r="S743" s="23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5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23"/>
      <c r="S744" s="23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5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23"/>
      <c r="S745" s="23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5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23"/>
      <c r="S746" s="23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5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23"/>
      <c r="S747" s="23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5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23"/>
      <c r="S748" s="23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5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23"/>
      <c r="S749" s="23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5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23"/>
      <c r="S750" s="23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5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23"/>
      <c r="S751" s="23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5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23"/>
      <c r="S752" s="23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5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23"/>
      <c r="S753" s="23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5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23"/>
      <c r="S754" s="23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5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23"/>
      <c r="S755" s="23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5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23"/>
      <c r="S756" s="23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5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23"/>
      <c r="S757" s="23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5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23"/>
      <c r="S758" s="23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5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23"/>
      <c r="S759" s="23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5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23"/>
      <c r="S760" s="23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5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23"/>
      <c r="S761" s="23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5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23"/>
      <c r="S762" s="23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5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23"/>
      <c r="S763" s="23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5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23"/>
      <c r="S764" s="23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5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23"/>
      <c r="S765" s="23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5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23"/>
      <c r="S766" s="23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5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23"/>
      <c r="S767" s="23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5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23"/>
      <c r="S768" s="23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5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23"/>
      <c r="S769" s="23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5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23"/>
      <c r="S770" s="23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5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23"/>
      <c r="S771" s="23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5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23"/>
      <c r="S772" s="23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5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23"/>
      <c r="S773" s="23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5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23"/>
      <c r="S774" s="23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5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23"/>
      <c r="S775" s="23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5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23"/>
      <c r="S776" s="23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5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23"/>
      <c r="S777" s="23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5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23"/>
      <c r="S778" s="23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5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23"/>
      <c r="S779" s="23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5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23"/>
      <c r="S780" s="23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5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23"/>
      <c r="S781" s="23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5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23"/>
      <c r="S782" s="23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5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23"/>
      <c r="S783" s="23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5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23"/>
      <c r="S784" s="23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5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23"/>
      <c r="S785" s="23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5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23"/>
      <c r="S786" s="23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5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23"/>
      <c r="S787" s="23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5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23"/>
      <c r="S788" s="23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5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23"/>
      <c r="S789" s="23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5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23"/>
      <c r="S790" s="23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5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23"/>
      <c r="S791" s="23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5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23"/>
      <c r="S792" s="23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5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23"/>
      <c r="S793" s="23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5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23"/>
      <c r="S794" s="23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5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23"/>
      <c r="S795" s="23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5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23"/>
      <c r="S796" s="23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5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23"/>
      <c r="S797" s="23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5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23"/>
      <c r="S798" s="23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5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23"/>
      <c r="S799" s="23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5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23"/>
      <c r="S800" s="23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5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23"/>
      <c r="S801" s="23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5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23"/>
      <c r="S802" s="23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5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23"/>
      <c r="S803" s="23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5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23"/>
      <c r="S804" s="23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5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23"/>
      <c r="S805" s="23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5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23"/>
      <c r="S806" s="23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5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23"/>
      <c r="S807" s="23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5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23"/>
      <c r="S808" s="23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5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23"/>
      <c r="S809" s="23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5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23"/>
      <c r="S810" s="23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5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23"/>
      <c r="S811" s="23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5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23"/>
      <c r="S812" s="23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5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23"/>
      <c r="S813" s="23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5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23"/>
      <c r="S814" s="23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5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23"/>
      <c r="S815" s="23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5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23"/>
      <c r="S816" s="23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5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23"/>
      <c r="S817" s="23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5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23"/>
      <c r="S818" s="23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5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23"/>
      <c r="S819" s="23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5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23"/>
      <c r="S820" s="23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5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23"/>
      <c r="S821" s="23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5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23"/>
      <c r="S822" s="23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5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23"/>
      <c r="S823" s="23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5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23"/>
      <c r="S824" s="23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5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23"/>
      <c r="S825" s="23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5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23"/>
      <c r="S826" s="23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5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23"/>
      <c r="S827" s="23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5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23"/>
      <c r="S828" s="23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5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23"/>
      <c r="S829" s="23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5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23"/>
      <c r="S830" s="23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5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23"/>
      <c r="S831" s="23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5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23"/>
      <c r="S832" s="23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5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23"/>
      <c r="S833" s="23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5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23"/>
      <c r="S834" s="23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5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23"/>
      <c r="S835" s="23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5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23"/>
      <c r="S836" s="23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5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23"/>
      <c r="S837" s="23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5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23"/>
      <c r="S838" s="23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5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23"/>
      <c r="S839" s="23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5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23"/>
      <c r="S840" s="23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5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23"/>
      <c r="S841" s="23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5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23"/>
      <c r="S842" s="23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5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23"/>
      <c r="S843" s="23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5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23"/>
      <c r="S844" s="23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5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23"/>
      <c r="S845" s="23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5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23"/>
      <c r="S846" s="23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5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23"/>
      <c r="S847" s="23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5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23"/>
      <c r="S848" s="23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5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23"/>
      <c r="S849" s="23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5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23"/>
      <c r="S850" s="23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5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23"/>
      <c r="S851" s="23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5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23"/>
      <c r="S852" s="23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5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23"/>
      <c r="S853" s="23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5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23"/>
      <c r="S854" s="23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5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23"/>
      <c r="S855" s="23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5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23"/>
      <c r="S856" s="23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5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23"/>
      <c r="S857" s="23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5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23"/>
      <c r="S858" s="23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5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23"/>
      <c r="S859" s="23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5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23"/>
      <c r="S860" s="23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5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23"/>
      <c r="S861" s="23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5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23"/>
      <c r="S862" s="23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5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23"/>
      <c r="S863" s="23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5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23"/>
      <c r="S864" s="23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5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23"/>
      <c r="S865" s="23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5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23"/>
      <c r="S866" s="23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5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23"/>
      <c r="S867" s="23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5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23"/>
      <c r="S868" s="23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5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23"/>
      <c r="S869" s="23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5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23"/>
      <c r="S870" s="23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5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23"/>
      <c r="S871" s="23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5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23"/>
      <c r="S872" s="23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5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23"/>
      <c r="S873" s="23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5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23"/>
      <c r="S874" s="23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5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23"/>
      <c r="S875" s="23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5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23"/>
      <c r="S876" s="23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5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23"/>
      <c r="S877" s="23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5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23"/>
      <c r="S878" s="23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5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23"/>
      <c r="S879" s="23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5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23"/>
      <c r="S880" s="23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5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23"/>
      <c r="S881" s="23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5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23"/>
      <c r="S882" s="23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5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23"/>
      <c r="S883" s="23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5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23"/>
      <c r="S884" s="23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5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23"/>
      <c r="S885" s="23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5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23"/>
      <c r="S886" s="23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5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23"/>
      <c r="S887" s="23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5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23"/>
      <c r="S888" s="23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5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23"/>
      <c r="S889" s="23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5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23"/>
      <c r="S890" s="23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5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23"/>
      <c r="S891" s="23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5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23"/>
      <c r="S892" s="23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5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23"/>
      <c r="S893" s="23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5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23"/>
      <c r="S894" s="23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5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23"/>
      <c r="S895" s="23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5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23"/>
      <c r="S896" s="23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5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23"/>
      <c r="S897" s="23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5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23"/>
      <c r="S898" s="23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5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23"/>
      <c r="S899" s="23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5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23"/>
      <c r="S900" s="23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5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23"/>
      <c r="S901" s="23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5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23"/>
      <c r="S902" s="23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5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23"/>
      <c r="S903" s="23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5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23"/>
      <c r="S904" s="23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5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23"/>
      <c r="S905" s="23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5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23"/>
      <c r="S906" s="23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5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23"/>
      <c r="S907" s="23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5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23"/>
      <c r="S908" s="23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5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23"/>
      <c r="S909" s="23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5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23"/>
      <c r="S910" s="23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5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23"/>
      <c r="S911" s="23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5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23"/>
      <c r="S912" s="23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5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23"/>
      <c r="S913" s="23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5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23"/>
      <c r="S914" s="23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5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23"/>
      <c r="S915" s="23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5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23"/>
      <c r="S916" s="23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5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23"/>
      <c r="S917" s="23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5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23"/>
      <c r="S918" s="23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5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23"/>
      <c r="S919" s="23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5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23"/>
      <c r="S920" s="23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5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23"/>
      <c r="S921" s="23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5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23"/>
      <c r="S922" s="23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5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23"/>
      <c r="S923" s="23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5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23"/>
      <c r="S924" s="23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5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23"/>
      <c r="S925" s="23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5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23"/>
      <c r="S926" s="23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5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23"/>
      <c r="S927" s="23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1:33" ht="15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23"/>
      <c r="S928" s="23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1:33" ht="15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23"/>
      <c r="S929" s="23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1:33" ht="15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23"/>
      <c r="S930" s="23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1:33" ht="15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23"/>
      <c r="S931" s="23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1:33" ht="15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23"/>
      <c r="S932" s="23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1:33" ht="15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23"/>
      <c r="S933" s="23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1:33" ht="15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23"/>
      <c r="S934" s="23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1:33" ht="15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23"/>
      <c r="S935" s="23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1:33" ht="15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23"/>
      <c r="S936" s="23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1:33" ht="15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23"/>
      <c r="S937" s="23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1:33" ht="15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23"/>
      <c r="S938" s="23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1:33" ht="15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23"/>
      <c r="S939" s="23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1:33" ht="15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23"/>
      <c r="S940" s="23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1:33" ht="15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23"/>
      <c r="S941" s="23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1:33" ht="15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23"/>
      <c r="S942" s="23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1:33" ht="15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23"/>
      <c r="S943" s="23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1:33" ht="15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23"/>
      <c r="S944" s="23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1:33" ht="15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23"/>
      <c r="S945" s="23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1:33" ht="15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23"/>
      <c r="S946" s="23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1:33" ht="15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23"/>
      <c r="S947" s="23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1:33" ht="15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23"/>
      <c r="S948" s="23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1:33" ht="15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23"/>
      <c r="S949" s="23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1:33" ht="15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23"/>
      <c r="S950" s="23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1:33" ht="15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23"/>
      <c r="S951" s="23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1:33" ht="15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23"/>
      <c r="S952" s="23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1:33" ht="15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23"/>
      <c r="S953" s="23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1:33" ht="15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23"/>
      <c r="S954" s="23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1:33" ht="15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23"/>
      <c r="S955" s="23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1:33" ht="15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23"/>
      <c r="S956" s="23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1:33" ht="15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23"/>
      <c r="S957" s="23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1:33" ht="15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23"/>
      <c r="S958" s="23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1:33" ht="15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23"/>
      <c r="S959" s="23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1:33" ht="15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23"/>
      <c r="S960" s="23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1:33" ht="15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23"/>
      <c r="S961" s="23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1:33" ht="15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23"/>
      <c r="S962" s="23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1:33" ht="15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23"/>
      <c r="S963" s="23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5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23"/>
      <c r="S964" s="23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1:33" ht="15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23"/>
      <c r="S965" s="23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1:33" ht="15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23"/>
      <c r="S966" s="23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1:33" ht="15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23"/>
      <c r="S967" s="23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1:33" ht="15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23"/>
      <c r="S968" s="23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1:33" ht="15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23"/>
      <c r="S969" s="23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1:33" ht="15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23"/>
      <c r="S970" s="23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1:33" ht="15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23"/>
      <c r="S971" s="23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1:33" ht="15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23"/>
      <c r="S972" s="23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1:33" ht="15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23"/>
      <c r="S973" s="23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5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23"/>
      <c r="S974" s="23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1:33" ht="15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23"/>
      <c r="S975" s="23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1:33" ht="15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23"/>
      <c r="S976" s="23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1:33" ht="15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23"/>
      <c r="S977" s="23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1:33" ht="15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23"/>
      <c r="S978" s="23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1:33" ht="15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23"/>
      <c r="S979" s="23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1:33" ht="15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23"/>
      <c r="S980" s="23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5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23"/>
      <c r="S981" s="23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1:33" ht="15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23"/>
      <c r="S982" s="23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1:33" ht="15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23"/>
      <c r="S983" s="23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1:33" ht="15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23"/>
      <c r="S984" s="23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1:33" ht="15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23"/>
      <c r="S985" s="23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1:33" ht="15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23"/>
      <c r="S986" s="23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1:33" ht="15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23"/>
      <c r="S987" s="23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5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23"/>
      <c r="S988" s="23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1:33" ht="15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23"/>
      <c r="S989" s="23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1:33" ht="15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23"/>
      <c r="S990" s="23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1:33" ht="15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23"/>
      <c r="S991" s="23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1:33" ht="15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23"/>
      <c r="S992" s="23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1:33" ht="15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23"/>
      <c r="S993" s="23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1:33" ht="15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23"/>
      <c r="S994" s="23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1:33" ht="15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23"/>
      <c r="S995" s="23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1:33" ht="15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23"/>
      <c r="S996" s="23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1:33" ht="15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23"/>
      <c r="S997" s="23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1:33" ht="15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23"/>
      <c r="S998" s="23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1:33" ht="15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23"/>
      <c r="S999" s="23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1:33" ht="15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23"/>
      <c r="S1000" s="23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hyperlinks>
    <hyperlink ref="R2" r:id="rId1" xr:uid="{00000000-0004-0000-0300-000000000000}"/>
    <hyperlink ref="R3" r:id="rId2" xr:uid="{00000000-0004-0000-0300-000001000000}"/>
    <hyperlink ref="R4" r:id="rId3" xr:uid="{00000000-0004-0000-0300-000002000000}"/>
    <hyperlink ref="R5" r:id="rId4" xr:uid="{00000000-0004-0000-0300-000003000000}"/>
    <hyperlink ref="R6" r:id="rId5" xr:uid="{00000000-0004-0000-0300-000004000000}"/>
    <hyperlink ref="R7" r:id="rId6" xr:uid="{00000000-0004-0000-0300-000005000000}"/>
    <hyperlink ref="R8" r:id="rId7" xr:uid="{00000000-0004-0000-0300-000006000000}"/>
    <hyperlink ref="R9" r:id="rId8" xr:uid="{00000000-0004-0000-0300-000007000000}"/>
    <hyperlink ref="R10" r:id="rId9" xr:uid="{00000000-0004-0000-0300-000008000000}"/>
    <hyperlink ref="R11" r:id="rId10" xr:uid="{00000000-0004-0000-0300-000009000000}"/>
    <hyperlink ref="R12" r:id="rId11" xr:uid="{00000000-0004-0000-0300-00000A000000}"/>
    <hyperlink ref="R13" r:id="rId12" xr:uid="{00000000-0004-0000-0300-00000B000000}"/>
    <hyperlink ref="R14" r:id="rId13" xr:uid="{00000000-0004-0000-0300-00000C000000}"/>
    <hyperlink ref="R15" r:id="rId14" xr:uid="{00000000-0004-0000-0300-00000D000000}"/>
    <hyperlink ref="R16" r:id="rId15" xr:uid="{00000000-0004-0000-0300-00000E000000}"/>
    <hyperlink ref="R17" r:id="rId16" xr:uid="{00000000-0004-0000-0300-00000F000000}"/>
    <hyperlink ref="R18" r:id="rId17" xr:uid="{00000000-0004-0000-0300-000010000000}"/>
    <hyperlink ref="R19" r:id="rId18" xr:uid="{00000000-0004-0000-0300-000011000000}"/>
    <hyperlink ref="R20" r:id="rId19" xr:uid="{00000000-0004-0000-0300-000012000000}"/>
    <hyperlink ref="R21" r:id="rId20" xr:uid="{00000000-0004-0000-0300-000013000000}"/>
    <hyperlink ref="R22" r:id="rId21" xr:uid="{00000000-0004-0000-0300-000014000000}"/>
    <hyperlink ref="R23" r:id="rId22" xr:uid="{00000000-0004-0000-0300-000015000000}"/>
    <hyperlink ref="R24" r:id="rId23" xr:uid="{00000000-0004-0000-0300-000016000000}"/>
    <hyperlink ref="R25" r:id="rId24" xr:uid="{00000000-0004-0000-0300-000017000000}"/>
    <hyperlink ref="R26" r:id="rId25" xr:uid="{00000000-0004-0000-0300-000018000000}"/>
    <hyperlink ref="R27" r:id="rId26" xr:uid="{00000000-0004-0000-0300-000019000000}"/>
    <hyperlink ref="R28" r:id="rId27" xr:uid="{00000000-0004-0000-0300-00001A000000}"/>
    <hyperlink ref="R29" r:id="rId28" xr:uid="{00000000-0004-0000-0300-00001B000000}"/>
    <hyperlink ref="R30" r:id="rId29" xr:uid="{00000000-0004-0000-0300-00001C000000}"/>
    <hyperlink ref="R31" r:id="rId30" xr:uid="{00000000-0004-0000-0300-00001D000000}"/>
    <hyperlink ref="R32" r:id="rId31" xr:uid="{00000000-0004-0000-0300-00001E000000}"/>
    <hyperlink ref="R33" r:id="rId32" xr:uid="{00000000-0004-0000-0300-00001F000000}"/>
    <hyperlink ref="R34" r:id="rId33" xr:uid="{00000000-0004-0000-0300-000020000000}"/>
    <hyperlink ref="R35" r:id="rId34" xr:uid="{00000000-0004-0000-0300-000021000000}"/>
    <hyperlink ref="R36" r:id="rId35" xr:uid="{00000000-0004-0000-0300-000022000000}"/>
    <hyperlink ref="R37" r:id="rId36" xr:uid="{00000000-0004-0000-0300-000023000000}"/>
    <hyperlink ref="R38" r:id="rId37" xr:uid="{00000000-0004-0000-0300-000024000000}"/>
    <hyperlink ref="R39" r:id="rId38" xr:uid="{00000000-0004-0000-0300-000025000000}"/>
    <hyperlink ref="R40" r:id="rId39" xr:uid="{00000000-0004-0000-0300-000026000000}"/>
    <hyperlink ref="R41" r:id="rId40" xr:uid="{00000000-0004-0000-0300-000027000000}"/>
    <hyperlink ref="R42" r:id="rId41" xr:uid="{00000000-0004-0000-0300-000028000000}"/>
    <hyperlink ref="R43" r:id="rId42" xr:uid="{00000000-0004-0000-0300-000029000000}"/>
    <hyperlink ref="R44" r:id="rId43" xr:uid="{00000000-0004-0000-0300-00002A000000}"/>
    <hyperlink ref="R45" r:id="rId44" xr:uid="{00000000-0004-0000-0300-00002B000000}"/>
    <hyperlink ref="R46" r:id="rId45" xr:uid="{00000000-0004-0000-0300-00002C000000}"/>
    <hyperlink ref="R47" r:id="rId46" xr:uid="{00000000-0004-0000-0300-00002D000000}"/>
    <hyperlink ref="R48" r:id="rId47" xr:uid="{00000000-0004-0000-0300-00002E000000}"/>
    <hyperlink ref="R49" r:id="rId48" xr:uid="{00000000-0004-0000-0300-00002F000000}"/>
    <hyperlink ref="R50" r:id="rId49" xr:uid="{00000000-0004-0000-0300-000030000000}"/>
    <hyperlink ref="R51" r:id="rId50" xr:uid="{00000000-0004-0000-0300-000031000000}"/>
    <hyperlink ref="R52" r:id="rId51" xr:uid="{00000000-0004-0000-0300-000032000000}"/>
    <hyperlink ref="R53" r:id="rId52" xr:uid="{00000000-0004-0000-0300-000033000000}"/>
    <hyperlink ref="R54" r:id="rId53" xr:uid="{00000000-0004-0000-0300-000034000000}"/>
    <hyperlink ref="R55" r:id="rId54" xr:uid="{00000000-0004-0000-0300-000035000000}"/>
    <hyperlink ref="R56" r:id="rId55" xr:uid="{00000000-0004-0000-0300-000036000000}"/>
    <hyperlink ref="R57" r:id="rId56" xr:uid="{00000000-0004-0000-0300-000037000000}"/>
    <hyperlink ref="R58" r:id="rId57" xr:uid="{00000000-0004-0000-0300-000038000000}"/>
    <hyperlink ref="R59" r:id="rId58" xr:uid="{00000000-0004-0000-0300-000039000000}"/>
    <hyperlink ref="R60" r:id="rId59" xr:uid="{00000000-0004-0000-0300-00003A000000}"/>
    <hyperlink ref="R61" r:id="rId60" xr:uid="{00000000-0004-0000-0300-00003B000000}"/>
    <hyperlink ref="R62" r:id="rId61" xr:uid="{00000000-0004-0000-0300-00003C000000}"/>
    <hyperlink ref="R63" r:id="rId62" xr:uid="{00000000-0004-0000-0300-00003D000000}"/>
    <hyperlink ref="R64" r:id="rId63" xr:uid="{00000000-0004-0000-0300-00003E000000}"/>
    <hyperlink ref="R65" r:id="rId64" xr:uid="{00000000-0004-0000-0300-00003F000000}"/>
    <hyperlink ref="R66" r:id="rId65" xr:uid="{00000000-0004-0000-0300-000040000000}"/>
    <hyperlink ref="R67" r:id="rId66" xr:uid="{00000000-0004-0000-0300-000041000000}"/>
    <hyperlink ref="R68" r:id="rId67" xr:uid="{00000000-0004-0000-0300-000042000000}"/>
    <hyperlink ref="R69" r:id="rId68" xr:uid="{00000000-0004-0000-0300-000043000000}"/>
    <hyperlink ref="R70" r:id="rId69" xr:uid="{00000000-0004-0000-0300-000044000000}"/>
    <hyperlink ref="R71" r:id="rId70" xr:uid="{00000000-0004-0000-0300-000045000000}"/>
    <hyperlink ref="R72" r:id="rId71" xr:uid="{00000000-0004-0000-0300-000046000000}"/>
    <hyperlink ref="R73" r:id="rId72" xr:uid="{00000000-0004-0000-0300-000047000000}"/>
    <hyperlink ref="R74" r:id="rId73" xr:uid="{00000000-0004-0000-0300-000048000000}"/>
    <hyperlink ref="R75" r:id="rId74" xr:uid="{00000000-0004-0000-0300-000049000000}"/>
    <hyperlink ref="R76" r:id="rId75" xr:uid="{00000000-0004-0000-0300-00004A000000}"/>
    <hyperlink ref="R77" r:id="rId76" xr:uid="{00000000-0004-0000-0300-00004B000000}"/>
    <hyperlink ref="R78" r:id="rId77" xr:uid="{00000000-0004-0000-0300-00004C000000}"/>
    <hyperlink ref="R79" r:id="rId78" xr:uid="{00000000-0004-0000-0300-00004D000000}"/>
    <hyperlink ref="R80" r:id="rId79" xr:uid="{00000000-0004-0000-0300-00004E000000}"/>
    <hyperlink ref="R81" r:id="rId80" xr:uid="{00000000-0004-0000-0300-00004F000000}"/>
    <hyperlink ref="R82" r:id="rId81" xr:uid="{00000000-0004-0000-0300-000050000000}"/>
    <hyperlink ref="R83" r:id="rId82" xr:uid="{00000000-0004-0000-0300-000051000000}"/>
    <hyperlink ref="R84" r:id="rId83" xr:uid="{00000000-0004-0000-0300-000052000000}"/>
    <hyperlink ref="R85" r:id="rId84" xr:uid="{00000000-0004-0000-0300-000053000000}"/>
    <hyperlink ref="R86" r:id="rId85" xr:uid="{00000000-0004-0000-0300-000054000000}"/>
    <hyperlink ref="R87" r:id="rId86" xr:uid="{00000000-0004-0000-0300-000055000000}"/>
    <hyperlink ref="R88" r:id="rId87" xr:uid="{00000000-0004-0000-0300-000056000000}"/>
    <hyperlink ref="R89" r:id="rId88" xr:uid="{00000000-0004-0000-0300-000057000000}"/>
    <hyperlink ref="R90" r:id="rId89" xr:uid="{00000000-0004-0000-0300-000058000000}"/>
    <hyperlink ref="R91" r:id="rId90" xr:uid="{00000000-0004-0000-0300-000059000000}"/>
    <hyperlink ref="R92" r:id="rId91" xr:uid="{00000000-0004-0000-0300-00005A000000}"/>
    <hyperlink ref="R93" r:id="rId92" xr:uid="{00000000-0004-0000-0300-00005B000000}"/>
    <hyperlink ref="R94" r:id="rId93" xr:uid="{00000000-0004-0000-0300-00005C000000}"/>
    <hyperlink ref="R95" r:id="rId94" xr:uid="{00000000-0004-0000-0300-00005D000000}"/>
    <hyperlink ref="R96" r:id="rId95" xr:uid="{00000000-0004-0000-0300-00005E000000}"/>
    <hyperlink ref="R97" r:id="rId96" xr:uid="{00000000-0004-0000-0300-00005F000000}"/>
    <hyperlink ref="R98" r:id="rId97" xr:uid="{00000000-0004-0000-0300-000060000000}"/>
    <hyperlink ref="R99" r:id="rId98" xr:uid="{00000000-0004-0000-0300-000061000000}"/>
    <hyperlink ref="R100" r:id="rId99" xr:uid="{00000000-0004-0000-0300-000062000000}"/>
    <hyperlink ref="R101" r:id="rId100" xr:uid="{00000000-0004-0000-0300-000063000000}"/>
    <hyperlink ref="R102" r:id="rId101" xr:uid="{00000000-0004-0000-0300-000064000000}"/>
    <hyperlink ref="R103" r:id="rId102" xr:uid="{00000000-0004-0000-0300-000065000000}"/>
    <hyperlink ref="R104" r:id="rId103" xr:uid="{00000000-0004-0000-0300-000066000000}"/>
    <hyperlink ref="R105" r:id="rId104" xr:uid="{00000000-0004-0000-0300-000067000000}"/>
    <hyperlink ref="R106" r:id="rId105" xr:uid="{00000000-0004-0000-0300-000068000000}"/>
    <hyperlink ref="R107" r:id="rId106" xr:uid="{00000000-0004-0000-0300-000069000000}"/>
    <hyperlink ref="R108" r:id="rId107" xr:uid="{00000000-0004-0000-0300-00006A000000}"/>
    <hyperlink ref="R109" r:id="rId108" xr:uid="{00000000-0004-0000-0300-00006B000000}"/>
    <hyperlink ref="R110" r:id="rId109" xr:uid="{00000000-0004-0000-0300-00006C000000}"/>
    <hyperlink ref="R111" r:id="rId110" xr:uid="{00000000-0004-0000-0300-00006D000000}"/>
    <hyperlink ref="R112" r:id="rId111" xr:uid="{00000000-0004-0000-0300-00006E000000}"/>
    <hyperlink ref="R113" r:id="rId112" xr:uid="{00000000-0004-0000-0300-00006F000000}"/>
    <hyperlink ref="R114" r:id="rId113" xr:uid="{00000000-0004-0000-0300-000070000000}"/>
    <hyperlink ref="R115" r:id="rId114" xr:uid="{00000000-0004-0000-0300-000071000000}"/>
    <hyperlink ref="R116" r:id="rId115" xr:uid="{00000000-0004-0000-0300-000072000000}"/>
    <hyperlink ref="R117" r:id="rId116" xr:uid="{00000000-0004-0000-0300-000073000000}"/>
    <hyperlink ref="R118" r:id="rId117" xr:uid="{00000000-0004-0000-0300-000074000000}"/>
    <hyperlink ref="R119" r:id="rId118" xr:uid="{00000000-0004-0000-0300-000075000000}"/>
    <hyperlink ref="R120" r:id="rId119" xr:uid="{00000000-0004-0000-0300-000076000000}"/>
    <hyperlink ref="R121" r:id="rId120" xr:uid="{00000000-0004-0000-0300-000077000000}"/>
    <hyperlink ref="R122" r:id="rId121" xr:uid="{00000000-0004-0000-0300-000078000000}"/>
    <hyperlink ref="R123" r:id="rId122" xr:uid="{00000000-0004-0000-0300-000079000000}"/>
    <hyperlink ref="R125" r:id="rId123" xr:uid="{00000000-0004-0000-0300-00007A000000}"/>
    <hyperlink ref="R126" r:id="rId124" xr:uid="{00000000-0004-0000-0300-00007B000000}"/>
    <hyperlink ref="R127" r:id="rId125" xr:uid="{00000000-0004-0000-0300-00007C000000}"/>
    <hyperlink ref="R128" r:id="rId126" xr:uid="{00000000-0004-0000-0300-00007D000000}"/>
    <hyperlink ref="R129" r:id="rId127" xr:uid="{00000000-0004-0000-0300-00007E000000}"/>
    <hyperlink ref="R130" r:id="rId128" xr:uid="{00000000-0004-0000-0300-00007F000000}"/>
    <hyperlink ref="R131" r:id="rId129" xr:uid="{00000000-0004-0000-0300-000080000000}"/>
    <hyperlink ref="R132" r:id="rId130" xr:uid="{00000000-0004-0000-0300-000081000000}"/>
    <hyperlink ref="R133" r:id="rId131" xr:uid="{00000000-0004-0000-0300-000082000000}"/>
    <hyperlink ref="R134" r:id="rId132" xr:uid="{00000000-0004-0000-0300-000083000000}"/>
    <hyperlink ref="R135" r:id="rId133" xr:uid="{00000000-0004-0000-0300-000084000000}"/>
    <hyperlink ref="R136" r:id="rId134" xr:uid="{00000000-0004-0000-0300-000085000000}"/>
    <hyperlink ref="R137" r:id="rId135" xr:uid="{00000000-0004-0000-0300-000086000000}"/>
    <hyperlink ref="R138" r:id="rId136" xr:uid="{00000000-0004-0000-0300-000087000000}"/>
    <hyperlink ref="R139" r:id="rId137" xr:uid="{00000000-0004-0000-0300-00008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F-Estudiantes</vt:lpstr>
      <vt:lpstr>F-Profesionales</vt:lpstr>
      <vt:lpstr>M-Estudiantes</vt:lpstr>
      <vt:lpstr>M-Profesionales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Quintero Coronel</cp:lastModifiedBy>
  <dcterms:modified xsi:type="dcterms:W3CDTF">2022-02-14T21:22:31Z</dcterms:modified>
</cp:coreProperties>
</file>