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2cd06d07815cea4/Escritorio/"/>
    </mc:Choice>
  </mc:AlternateContent>
  <xr:revisionPtr revIDLastSave="0" documentId="8_{A0176C1F-55C1-49A8-87B5-E6EA457F95A9}" xr6:coauthVersionLast="47" xr6:coauthVersionMax="47" xr10:uidLastSave="{00000000-0000-0000-0000-000000000000}"/>
  <bookViews>
    <workbookView xWindow="-120" yWindow="-120" windowWidth="29040" windowHeight="15720" xr2:uid="{4E758CA9-0F94-4812-AEAA-C8E70AB275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" i="1" l="1"/>
  <c r="F99" i="1"/>
  <c r="F96" i="1"/>
  <c r="F84" i="1"/>
  <c r="F83" i="1"/>
  <c r="F81" i="1"/>
  <c r="F79" i="1"/>
  <c r="F78" i="1"/>
  <c r="F62" i="1"/>
  <c r="F60" i="1"/>
  <c r="F59" i="1"/>
  <c r="F45" i="1"/>
  <c r="F42" i="1"/>
  <c r="F37" i="1"/>
  <c r="F32" i="1"/>
  <c r="F28" i="1"/>
  <c r="F25" i="1"/>
  <c r="F14" i="1"/>
  <c r="F13" i="1"/>
  <c r="F6" i="1"/>
  <c r="F2" i="1"/>
</calcChain>
</file>

<file path=xl/sharedStrings.xml><?xml version="1.0" encoding="utf-8"?>
<sst xmlns="http://schemas.openxmlformats.org/spreadsheetml/2006/main" count="489" uniqueCount="181">
  <si>
    <t>REFERENCIA</t>
  </si>
  <si>
    <t>DESCRIPCION</t>
  </si>
  <si>
    <t>FAMILIA</t>
  </si>
  <si>
    <t>UBICACION</t>
  </si>
  <si>
    <t xml:space="preserve">UNIDADES </t>
  </si>
  <si>
    <t xml:space="preserve">OBSERVACIONES </t>
  </si>
  <si>
    <t>0085805</t>
  </si>
  <si>
    <t>MODULO MED BEIGE 2SHIM</t>
  </si>
  <si>
    <t>MATERIAL MED</t>
  </si>
  <si>
    <t>SUELO 20</t>
  </si>
  <si>
    <t xml:space="preserve">DESTRUCCIION </t>
  </si>
  <si>
    <t>0085818</t>
  </si>
  <si>
    <t>MOD.MED 20 ULTF+10 ULTV</t>
  </si>
  <si>
    <t>D323</t>
  </si>
  <si>
    <t>OK IN</t>
  </si>
  <si>
    <t>0085819</t>
  </si>
  <si>
    <t xml:space="preserve">MOD CORRECTORES </t>
  </si>
  <si>
    <t xml:space="preserve">OK IN </t>
  </si>
  <si>
    <t>0085820</t>
  </si>
  <si>
    <t>MODULE MED 35 ULTF</t>
  </si>
  <si>
    <t xml:space="preserve">DESTRUCCION </t>
  </si>
  <si>
    <t>0085844</t>
  </si>
  <si>
    <t>EXPOSITOR BROCHAS TOCADOR</t>
  </si>
  <si>
    <t>C341</t>
  </si>
  <si>
    <t>0085905</t>
  </si>
  <si>
    <t>MODULO ROUGE COCO GLOSS</t>
  </si>
  <si>
    <t>C853</t>
  </si>
  <si>
    <t>D421</t>
  </si>
  <si>
    <t>0085910</t>
  </si>
  <si>
    <t xml:space="preserve">KIT DE  2 ESPEJOS MED </t>
  </si>
  <si>
    <t>MESA ESPEJOS</t>
  </si>
  <si>
    <t>0085915</t>
  </si>
  <si>
    <t>MODULO PLACA SUBLIMAGE LE TEINT</t>
  </si>
  <si>
    <t>0085919</t>
  </si>
  <si>
    <t>MODULO ROUGE COCO</t>
  </si>
  <si>
    <t>SUELO 13 2/2</t>
  </si>
  <si>
    <t>0085931</t>
  </si>
  <si>
    <t xml:space="preserve">MOD. DE UÑAS </t>
  </si>
  <si>
    <t>0085932</t>
  </si>
  <si>
    <t>MODULO SAB</t>
  </si>
  <si>
    <t>B231</t>
  </si>
  <si>
    <t>DESTRUCCION</t>
  </si>
  <si>
    <t>0085934</t>
  </si>
  <si>
    <t>CAJA  KLENES</t>
  </si>
  <si>
    <t>D142</t>
  </si>
  <si>
    <t>0085935</t>
  </si>
  <si>
    <t>MODULO PLAQUETA  BLANCA</t>
  </si>
  <si>
    <t>D422</t>
  </si>
  <si>
    <t>0085940</t>
  </si>
  <si>
    <t>MODULO LES  4 SOMBRES (8DEMOS)</t>
  </si>
  <si>
    <t>A223</t>
  </si>
  <si>
    <t>0085959</t>
  </si>
  <si>
    <t xml:space="preserve">MODULO  ORGANIZADOR </t>
  </si>
  <si>
    <t>0085961</t>
  </si>
  <si>
    <t>MODULO POUDRE UNIVERSAL COMPACT</t>
  </si>
  <si>
    <t>0085973</t>
  </si>
  <si>
    <t>D423</t>
  </si>
  <si>
    <t>0085974</t>
  </si>
  <si>
    <t>MODULO JOUES CONTRASTE (12 DEMOS)</t>
  </si>
  <si>
    <t>0085977</t>
  </si>
  <si>
    <t>MODULO MED  LES  BEIGES PDRE</t>
  </si>
  <si>
    <t>0086018</t>
  </si>
  <si>
    <t>16 BOITES SIGNATURE S RSE</t>
  </si>
  <si>
    <t>C713</t>
  </si>
  <si>
    <t>C932</t>
  </si>
  <si>
    <t>0086019</t>
  </si>
  <si>
    <t>12 BOITES SIGNATURE M RSE</t>
  </si>
  <si>
    <t>0086047</t>
  </si>
  <si>
    <t>TABURETE  ALTO</t>
  </si>
  <si>
    <t>A243</t>
  </si>
  <si>
    <t>0086061</t>
  </si>
  <si>
    <t>TABOURET HAUT ACCOUDOIR</t>
  </si>
  <si>
    <t>A731</t>
  </si>
  <si>
    <t>A732</t>
  </si>
  <si>
    <t>A733</t>
  </si>
  <si>
    <t>A831</t>
  </si>
  <si>
    <t>A832</t>
  </si>
  <si>
    <t>A833</t>
  </si>
  <si>
    <t>C642</t>
  </si>
  <si>
    <t>0086064</t>
  </si>
  <si>
    <t>MIROIR LUMIERE</t>
  </si>
  <si>
    <t>A352</t>
  </si>
  <si>
    <t>C622</t>
  </si>
  <si>
    <t>0086366</t>
  </si>
  <si>
    <t>DEM BGES P.ESOL CORAL</t>
  </si>
  <si>
    <t>A313</t>
  </si>
  <si>
    <t>0086368</t>
  </si>
  <si>
    <t>DEMO BGES P. ENSOL, M ROSE</t>
  </si>
  <si>
    <t>0086370</t>
  </si>
  <si>
    <t>DEMO. BGES  P.ESOL DEEP</t>
  </si>
  <si>
    <t>0086477</t>
  </si>
  <si>
    <t>GARNITURE</t>
  </si>
  <si>
    <t>A331</t>
  </si>
  <si>
    <t>0086500</t>
  </si>
  <si>
    <t>PLAT.SED DBLE VIDE SUB.NL</t>
  </si>
  <si>
    <t>A221</t>
  </si>
  <si>
    <t>0086501</t>
  </si>
  <si>
    <t>MAJ PLAT.EDIT.CLAS.NL</t>
  </si>
  <si>
    <t>A332</t>
  </si>
  <si>
    <t>C541</t>
  </si>
  <si>
    <t>0086504</t>
  </si>
  <si>
    <t>MAJ PLAT.EDIT. SIMP.SUB.NL</t>
  </si>
  <si>
    <t>0086509</t>
  </si>
  <si>
    <t>MAJ PLAT.EDIT.CLAS.L.</t>
  </si>
  <si>
    <t>C712</t>
  </si>
  <si>
    <t>0086510</t>
  </si>
  <si>
    <t>MAJ PLAT.EDIT. SIMP.SUB.L</t>
  </si>
  <si>
    <t>C411</t>
  </si>
  <si>
    <t>0086520</t>
  </si>
  <si>
    <t>MAJ PLAT.EDIT. DBLE .SUB.L</t>
  </si>
  <si>
    <t>0086525</t>
  </si>
  <si>
    <t>MAJ PLAT.TEST. CLAS. NL</t>
  </si>
  <si>
    <t>C543</t>
  </si>
  <si>
    <t>0086530</t>
  </si>
  <si>
    <t>MAJ PLAT.TEST.DBLE SUB.L.</t>
  </si>
  <si>
    <t>C731</t>
  </si>
  <si>
    <t>0086531</t>
  </si>
  <si>
    <t xml:space="preserve">PLAQUETAS </t>
  </si>
  <si>
    <t>0086534</t>
  </si>
  <si>
    <t>MAJ PLAT.TIR.DBLE SUB.</t>
  </si>
  <si>
    <t>MAJ. PLAT. TIR.DBLE.SUB</t>
  </si>
  <si>
    <t>0086547</t>
  </si>
  <si>
    <t>0086617</t>
  </si>
  <si>
    <t>DEMO LE BEIGE POLVO</t>
  </si>
  <si>
    <t>A411</t>
  </si>
  <si>
    <t>0086627</t>
  </si>
  <si>
    <t>0086637</t>
  </si>
  <si>
    <t>0086715</t>
  </si>
  <si>
    <t>HUB REGROUP.ELEC.SED BAR</t>
  </si>
  <si>
    <t>0086726</t>
  </si>
  <si>
    <t>MAJ PLAT.TEST.DBLE SUB.NL</t>
  </si>
  <si>
    <t>0086734</t>
  </si>
  <si>
    <t>MAJ SED QW H.LIFT PRO FR</t>
  </si>
  <si>
    <t>0086740</t>
  </si>
  <si>
    <t>MAJ SED QW T.LL/PRO FR</t>
  </si>
  <si>
    <t>0087020</t>
  </si>
  <si>
    <t xml:space="preserve">TACOS  METACRILATOS </t>
  </si>
  <si>
    <t>R/DISEÑO</t>
  </si>
  <si>
    <t>0087512</t>
  </si>
  <si>
    <t>DEMO EYER LINER</t>
  </si>
  <si>
    <t>0087960</t>
  </si>
  <si>
    <t>MOD.MED  UÑAS +CRERME</t>
  </si>
  <si>
    <t>D311</t>
  </si>
  <si>
    <t>0087975</t>
  </si>
  <si>
    <t>HOTSPOT BLEU 22</t>
  </si>
  <si>
    <t>0087981</t>
  </si>
  <si>
    <t>MINI EXPOSITOR  BLEU 22</t>
  </si>
  <si>
    <t>C231</t>
  </si>
  <si>
    <t>0090047</t>
  </si>
  <si>
    <t>DEMO NOIR ALLURE INTE  47</t>
  </si>
  <si>
    <t>DEMO NOIR ALLURE  RGA  INT 47</t>
  </si>
  <si>
    <t>0091413</t>
  </si>
  <si>
    <t>0092466</t>
  </si>
  <si>
    <t>MOD. MED CHAN.TRY ON+4 SOMRAS</t>
  </si>
  <si>
    <t>C621</t>
  </si>
  <si>
    <t>0180580326</t>
  </si>
  <si>
    <t xml:space="preserve">PEDIDO COMPLEMENARIO KIT GARNITURE </t>
  </si>
  <si>
    <t>A311</t>
  </si>
  <si>
    <t>0180580328</t>
  </si>
  <si>
    <t>0180580485</t>
  </si>
  <si>
    <t>0180580486</t>
  </si>
  <si>
    <t>0180580495</t>
  </si>
  <si>
    <t>0180580504</t>
  </si>
  <si>
    <t>R0030375</t>
  </si>
  <si>
    <t>REGLETA 80 cm USADAS</t>
  </si>
  <si>
    <t>C1011</t>
  </si>
  <si>
    <t>R0046589</t>
  </si>
  <si>
    <t>CUBO LIGHT PORTAVISUAL</t>
  </si>
  <si>
    <t>C811</t>
  </si>
  <si>
    <t>R0046672</t>
  </si>
  <si>
    <t>CANOPY 60 cm</t>
  </si>
  <si>
    <t>A432</t>
  </si>
  <si>
    <t>R0046730</t>
  </si>
  <si>
    <t>SEPARADORES</t>
  </si>
  <si>
    <t>C812</t>
  </si>
  <si>
    <t>0500772</t>
  </si>
  <si>
    <t>VISUALES TGS SUB1H23</t>
  </si>
  <si>
    <t>C823</t>
  </si>
  <si>
    <t>0502021</t>
  </si>
  <si>
    <t xml:space="preserve">HOT SPOT  CHANCE 23 +VISUAL </t>
  </si>
  <si>
    <t>C913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</si>
</sst>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7F04-9315-4BF0-802D-23E05B0DFA67}">
  <dimension ref="B1:J101"/>
  <sheetViews>
    <sheetView tabSelected="1" workbookViewId="0">
      <selection activeCell="J3" sqref="J3"/>
    </sheetView>
  </sheetViews>
  <sheetFormatPr baseColWidth="10" defaultRowHeight="15" x14ac:dyDescent="0.25"/>
  <cols>
    <col min="2" max="2" width="12.5703125" bestFit="1" customWidth="1"/>
    <col min="3" max="3" width="40.7109375" bestFit="1" customWidth="1"/>
    <col min="4" max="4" width="14.85546875" bestFit="1" customWidth="1"/>
    <col min="7" max="7" width="16.7109375" bestFit="1" customWidth="1"/>
  </cols>
  <sheetData>
    <row r="1" spans="2:7" s="5" customFormat="1" ht="28.5" customHeight="1" x14ac:dyDescent="0.25"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</row>
    <row r="2" spans="2:7" s="5" customFormat="1" ht="39.950000000000003" customHeight="1" x14ac:dyDescent="0.25">
      <c r="B2" s="6" t="s">
        <v>6</v>
      </c>
      <c r="C2" s="7" t="s">
        <v>7</v>
      </c>
      <c r="D2" s="7" t="s">
        <v>8</v>
      </c>
      <c r="E2" s="7" t="s">
        <v>9</v>
      </c>
      <c r="F2" s="8">
        <f>17+4</f>
        <v>21</v>
      </c>
      <c r="G2" s="9" t="s">
        <v>10</v>
      </c>
    </row>
    <row r="3" spans="2:7" s="5" customFormat="1" ht="39.950000000000003" customHeight="1" x14ac:dyDescent="0.25">
      <c r="B3" s="6" t="s">
        <v>11</v>
      </c>
      <c r="C3" s="7" t="s">
        <v>12</v>
      </c>
      <c r="D3" s="7" t="s">
        <v>8</v>
      </c>
      <c r="E3" s="7" t="s">
        <v>13</v>
      </c>
      <c r="F3" s="7">
        <v>18</v>
      </c>
      <c r="G3" s="10" t="s">
        <v>14</v>
      </c>
    </row>
    <row r="4" spans="2:7" s="5" customFormat="1" ht="39.950000000000003" customHeight="1" x14ac:dyDescent="0.25">
      <c r="B4" s="6" t="s">
        <v>15</v>
      </c>
      <c r="C4" s="7" t="s">
        <v>16</v>
      </c>
      <c r="D4" s="7" t="s">
        <v>8</v>
      </c>
      <c r="E4" s="7" t="s">
        <v>13</v>
      </c>
      <c r="F4" s="7">
        <v>12</v>
      </c>
      <c r="G4" s="10" t="s">
        <v>17</v>
      </c>
    </row>
    <row r="5" spans="2:7" s="5" customFormat="1" ht="39.950000000000003" customHeight="1" x14ac:dyDescent="0.25">
      <c r="B5" s="6" t="s">
        <v>18</v>
      </c>
      <c r="C5" s="7" t="s">
        <v>19</v>
      </c>
      <c r="D5" s="7" t="s">
        <v>8</v>
      </c>
      <c r="E5" s="7" t="s">
        <v>9</v>
      </c>
      <c r="F5" s="8">
        <v>2</v>
      </c>
      <c r="G5" s="9" t="s">
        <v>20</v>
      </c>
    </row>
    <row r="6" spans="2:7" s="5" customFormat="1" ht="39.950000000000003" customHeight="1" x14ac:dyDescent="0.25">
      <c r="B6" s="6" t="s">
        <v>21</v>
      </c>
      <c r="C6" s="7" t="s">
        <v>22</v>
      </c>
      <c r="D6" s="7" t="s">
        <v>8</v>
      </c>
      <c r="E6" s="7" t="s">
        <v>23</v>
      </c>
      <c r="F6" s="8">
        <f>2-1</f>
        <v>1</v>
      </c>
      <c r="G6" s="10" t="s">
        <v>14</v>
      </c>
    </row>
    <row r="7" spans="2:7" s="11" customFormat="1" ht="39.950000000000003" customHeight="1" x14ac:dyDescent="0.25">
      <c r="B7" s="6" t="s">
        <v>24</v>
      </c>
      <c r="C7" s="7" t="s">
        <v>25</v>
      </c>
      <c r="D7" s="7" t="s">
        <v>8</v>
      </c>
      <c r="E7" s="7" t="s">
        <v>26</v>
      </c>
      <c r="F7" s="8">
        <v>87</v>
      </c>
      <c r="G7" s="10" t="s">
        <v>17</v>
      </c>
    </row>
    <row r="8" spans="2:7" s="11" customFormat="1" ht="39.950000000000003" customHeight="1" x14ac:dyDescent="0.25">
      <c r="B8" s="6" t="s">
        <v>24</v>
      </c>
      <c r="C8" s="7" t="s">
        <v>25</v>
      </c>
      <c r="D8" s="7" t="s">
        <v>8</v>
      </c>
      <c r="E8" s="7" t="s">
        <v>27</v>
      </c>
      <c r="F8" s="8">
        <v>17</v>
      </c>
      <c r="G8" s="10" t="s">
        <v>14</v>
      </c>
    </row>
    <row r="9" spans="2:7" s="11" customFormat="1" ht="39.950000000000003" customHeight="1" x14ac:dyDescent="0.25">
      <c r="B9" s="6" t="s">
        <v>28</v>
      </c>
      <c r="C9" s="7" t="s">
        <v>29</v>
      </c>
      <c r="D9" s="7" t="s">
        <v>8</v>
      </c>
      <c r="E9" s="10" t="s">
        <v>30</v>
      </c>
      <c r="F9" s="8">
        <v>5</v>
      </c>
      <c r="G9" s="10"/>
    </row>
    <row r="10" spans="2:7" s="11" customFormat="1" ht="39.950000000000003" customHeight="1" x14ac:dyDescent="0.25">
      <c r="B10" s="6" t="s">
        <v>31</v>
      </c>
      <c r="C10" s="7" t="s">
        <v>32</v>
      </c>
      <c r="D10" s="7" t="s">
        <v>8</v>
      </c>
      <c r="E10" s="7" t="s">
        <v>9</v>
      </c>
      <c r="F10" s="8">
        <v>11</v>
      </c>
      <c r="G10" s="9" t="s">
        <v>20</v>
      </c>
    </row>
    <row r="11" spans="2:7" s="11" customFormat="1" ht="39.950000000000003" customHeight="1" x14ac:dyDescent="0.25">
      <c r="B11" s="6" t="s">
        <v>31</v>
      </c>
      <c r="C11" s="7" t="s">
        <v>32</v>
      </c>
      <c r="D11" s="7" t="s">
        <v>8</v>
      </c>
      <c r="E11" s="7" t="s">
        <v>9</v>
      </c>
      <c r="F11" s="8">
        <v>14</v>
      </c>
      <c r="G11" s="9" t="s">
        <v>20</v>
      </c>
    </row>
    <row r="12" spans="2:7" s="11" customFormat="1" ht="39.950000000000003" customHeight="1" x14ac:dyDescent="0.25">
      <c r="B12" s="6" t="s">
        <v>33</v>
      </c>
      <c r="C12" s="7" t="s">
        <v>34</v>
      </c>
      <c r="D12" s="7" t="s">
        <v>8</v>
      </c>
      <c r="E12" s="7" t="s">
        <v>35</v>
      </c>
      <c r="F12" s="8">
        <v>28</v>
      </c>
      <c r="G12" s="9" t="s">
        <v>20</v>
      </c>
    </row>
    <row r="13" spans="2:7" s="11" customFormat="1" ht="39.950000000000003" customHeight="1" x14ac:dyDescent="0.25">
      <c r="B13" s="6" t="s">
        <v>33</v>
      </c>
      <c r="C13" s="7" t="s">
        <v>34</v>
      </c>
      <c r="D13" s="7" t="s">
        <v>8</v>
      </c>
      <c r="E13" s="7" t="s">
        <v>35</v>
      </c>
      <c r="F13" s="8">
        <f>17+5+6</f>
        <v>28</v>
      </c>
      <c r="G13" s="9" t="s">
        <v>20</v>
      </c>
    </row>
    <row r="14" spans="2:7" s="11" customFormat="1" ht="39.950000000000003" customHeight="1" x14ac:dyDescent="0.25">
      <c r="B14" s="6" t="s">
        <v>33</v>
      </c>
      <c r="C14" s="7" t="s">
        <v>34</v>
      </c>
      <c r="D14" s="7" t="s">
        <v>8</v>
      </c>
      <c r="E14" s="7" t="s">
        <v>9</v>
      </c>
      <c r="F14" s="8">
        <f>11+4</f>
        <v>15</v>
      </c>
      <c r="G14" s="9" t="s">
        <v>20</v>
      </c>
    </row>
    <row r="15" spans="2:7" s="11" customFormat="1" ht="39.950000000000003" customHeight="1" x14ac:dyDescent="0.25">
      <c r="B15" s="6" t="s">
        <v>36</v>
      </c>
      <c r="C15" s="7" t="s">
        <v>37</v>
      </c>
      <c r="D15" s="7" t="s">
        <v>8</v>
      </c>
      <c r="E15" s="7" t="s">
        <v>26</v>
      </c>
      <c r="F15" s="8">
        <v>81</v>
      </c>
      <c r="G15" s="10" t="s">
        <v>14</v>
      </c>
    </row>
    <row r="16" spans="2:7" s="11" customFormat="1" ht="39.950000000000003" customHeight="1" x14ac:dyDescent="0.25">
      <c r="B16" s="6" t="s">
        <v>36</v>
      </c>
      <c r="C16" s="7" t="s">
        <v>37</v>
      </c>
      <c r="D16" s="7" t="s">
        <v>8</v>
      </c>
      <c r="E16" s="7" t="s">
        <v>27</v>
      </c>
      <c r="F16" s="8">
        <v>30</v>
      </c>
      <c r="G16" s="10" t="s">
        <v>17</v>
      </c>
    </row>
    <row r="17" spans="2:10" s="11" customFormat="1" ht="39.950000000000003" customHeight="1" x14ac:dyDescent="0.25">
      <c r="B17" s="6" t="s">
        <v>38</v>
      </c>
      <c r="C17" s="7" t="s">
        <v>39</v>
      </c>
      <c r="D17" s="7" t="s">
        <v>8</v>
      </c>
      <c r="E17" s="7" t="s">
        <v>9</v>
      </c>
      <c r="F17" s="8">
        <v>19</v>
      </c>
      <c r="G17" s="9" t="s">
        <v>20</v>
      </c>
    </row>
    <row r="18" spans="2:10" s="11" customFormat="1" ht="39.950000000000003" customHeight="1" x14ac:dyDescent="0.25">
      <c r="B18" s="6" t="s">
        <v>38</v>
      </c>
      <c r="C18" s="7" t="s">
        <v>39</v>
      </c>
      <c r="D18" s="7" t="s">
        <v>8</v>
      </c>
      <c r="E18" s="7" t="s">
        <v>40</v>
      </c>
      <c r="F18" s="8">
        <v>24</v>
      </c>
      <c r="G18" s="9" t="s">
        <v>41</v>
      </c>
    </row>
    <row r="19" spans="2:10" s="11" customFormat="1" ht="39.950000000000003" customHeight="1" x14ac:dyDescent="0.25">
      <c r="B19" s="6" t="s">
        <v>42</v>
      </c>
      <c r="C19" s="7" t="s">
        <v>43</v>
      </c>
      <c r="D19" s="7" t="s">
        <v>8</v>
      </c>
      <c r="E19" s="7" t="s">
        <v>27</v>
      </c>
      <c r="F19" s="8">
        <v>7</v>
      </c>
      <c r="G19" s="10" t="s">
        <v>14</v>
      </c>
    </row>
    <row r="20" spans="2:10" s="11" customFormat="1" ht="39.950000000000003" customHeight="1" x14ac:dyDescent="0.25">
      <c r="B20" s="6" t="s">
        <v>42</v>
      </c>
      <c r="C20" s="7" t="s">
        <v>43</v>
      </c>
      <c r="D20" s="7" t="s">
        <v>8</v>
      </c>
      <c r="E20" s="7" t="s">
        <v>26</v>
      </c>
      <c r="F20" s="8">
        <v>34</v>
      </c>
      <c r="G20" s="10" t="s">
        <v>14</v>
      </c>
    </row>
    <row r="21" spans="2:10" s="11" customFormat="1" ht="39.950000000000003" customHeight="1" x14ac:dyDescent="0.25">
      <c r="B21" s="6" t="s">
        <v>42</v>
      </c>
      <c r="C21" s="7" t="s">
        <v>43</v>
      </c>
      <c r="D21" s="7" t="s">
        <v>8</v>
      </c>
      <c r="E21" s="7" t="s">
        <v>44</v>
      </c>
      <c r="F21" s="8">
        <v>37</v>
      </c>
      <c r="G21" s="10" t="s">
        <v>14</v>
      </c>
    </row>
    <row r="22" spans="2:10" s="11" customFormat="1" ht="39.950000000000003" customHeight="1" x14ac:dyDescent="0.25">
      <c r="B22" s="6" t="s">
        <v>45</v>
      </c>
      <c r="C22" s="7" t="s">
        <v>46</v>
      </c>
      <c r="D22" s="7" t="s">
        <v>8</v>
      </c>
      <c r="E22" s="7" t="s">
        <v>26</v>
      </c>
      <c r="F22" s="8">
        <v>38</v>
      </c>
      <c r="G22" s="10" t="s">
        <v>14</v>
      </c>
    </row>
    <row r="23" spans="2:10" s="11" customFormat="1" ht="39.950000000000003" customHeight="1" x14ac:dyDescent="0.25">
      <c r="B23" s="6" t="s">
        <v>45</v>
      </c>
      <c r="C23" s="7" t="s">
        <v>46</v>
      </c>
      <c r="D23" s="7" t="s">
        <v>8</v>
      </c>
      <c r="E23" s="7" t="s">
        <v>44</v>
      </c>
      <c r="F23" s="8">
        <v>18</v>
      </c>
      <c r="G23" s="10" t="s">
        <v>14</v>
      </c>
      <c r="H23" s="5"/>
      <c r="I23" s="5"/>
      <c r="J23" s="5"/>
    </row>
    <row r="24" spans="2:10" s="5" customFormat="1" ht="39.950000000000003" customHeight="1" x14ac:dyDescent="0.25">
      <c r="B24" s="6" t="s">
        <v>45</v>
      </c>
      <c r="C24" s="7" t="s">
        <v>46</v>
      </c>
      <c r="D24" s="7" t="s">
        <v>8</v>
      </c>
      <c r="E24" s="7" t="s">
        <v>47</v>
      </c>
      <c r="F24" s="8">
        <v>24</v>
      </c>
      <c r="G24" s="10" t="s">
        <v>14</v>
      </c>
    </row>
    <row r="25" spans="2:10" s="5" customFormat="1" ht="39.950000000000003" customHeight="1" x14ac:dyDescent="0.25">
      <c r="B25" s="6" t="s">
        <v>48</v>
      </c>
      <c r="C25" s="7" t="s">
        <v>49</v>
      </c>
      <c r="D25" s="7" t="s">
        <v>8</v>
      </c>
      <c r="E25" s="7" t="s">
        <v>50</v>
      </c>
      <c r="F25" s="8">
        <f>54-1</f>
        <v>53</v>
      </c>
      <c r="G25" s="10" t="s">
        <v>14</v>
      </c>
    </row>
    <row r="26" spans="2:10" s="5" customFormat="1" ht="39.950000000000003" customHeight="1" x14ac:dyDescent="0.25">
      <c r="B26" s="6" t="s">
        <v>48</v>
      </c>
      <c r="C26" s="7" t="s">
        <v>49</v>
      </c>
      <c r="D26" s="7" t="s">
        <v>8</v>
      </c>
      <c r="E26" s="7" t="s">
        <v>47</v>
      </c>
      <c r="F26" s="8">
        <v>1</v>
      </c>
      <c r="G26" s="10" t="s">
        <v>14</v>
      </c>
    </row>
    <row r="27" spans="2:10" s="5" customFormat="1" ht="39.950000000000003" customHeight="1" x14ac:dyDescent="0.25">
      <c r="B27" s="6" t="s">
        <v>51</v>
      </c>
      <c r="C27" s="7" t="s">
        <v>52</v>
      </c>
      <c r="D27" s="7" t="s">
        <v>8</v>
      </c>
      <c r="E27" s="7" t="s">
        <v>47</v>
      </c>
      <c r="F27" s="8">
        <v>2</v>
      </c>
      <c r="G27" s="10" t="s">
        <v>14</v>
      </c>
    </row>
    <row r="28" spans="2:10" s="5" customFormat="1" ht="39.950000000000003" customHeight="1" x14ac:dyDescent="0.25">
      <c r="B28" s="6" t="s">
        <v>53</v>
      </c>
      <c r="C28" s="7" t="s">
        <v>54</v>
      </c>
      <c r="D28" s="7" t="s">
        <v>8</v>
      </c>
      <c r="E28" s="7" t="s">
        <v>35</v>
      </c>
      <c r="F28" s="8">
        <f>34+4</f>
        <v>38</v>
      </c>
      <c r="G28" s="9" t="s">
        <v>20</v>
      </c>
    </row>
    <row r="29" spans="2:10" s="5" customFormat="1" ht="39.950000000000003" customHeight="1" x14ac:dyDescent="0.25">
      <c r="B29" s="6" t="s">
        <v>53</v>
      </c>
      <c r="C29" s="7" t="s">
        <v>54</v>
      </c>
      <c r="D29" s="7" t="s">
        <v>8</v>
      </c>
      <c r="E29" s="7" t="s">
        <v>35</v>
      </c>
      <c r="F29" s="8">
        <v>10</v>
      </c>
      <c r="G29" s="9" t="s">
        <v>41</v>
      </c>
    </row>
    <row r="30" spans="2:10" s="5" customFormat="1" ht="39.950000000000003" customHeight="1" x14ac:dyDescent="0.25">
      <c r="B30" s="6" t="s">
        <v>55</v>
      </c>
      <c r="C30" s="7" t="s">
        <v>52</v>
      </c>
      <c r="D30" s="7" t="s">
        <v>8</v>
      </c>
      <c r="E30" s="7" t="s">
        <v>56</v>
      </c>
      <c r="F30" s="8">
        <v>6</v>
      </c>
      <c r="G30" s="10" t="s">
        <v>14</v>
      </c>
    </row>
    <row r="31" spans="2:10" s="5" customFormat="1" ht="39.950000000000003" customHeight="1" x14ac:dyDescent="0.25">
      <c r="B31" s="6" t="s">
        <v>57</v>
      </c>
      <c r="C31" s="7" t="s">
        <v>58</v>
      </c>
      <c r="D31" s="7" t="s">
        <v>8</v>
      </c>
      <c r="E31" s="7" t="s">
        <v>9</v>
      </c>
      <c r="F31" s="8">
        <v>7</v>
      </c>
      <c r="G31" s="9" t="s">
        <v>20</v>
      </c>
    </row>
    <row r="32" spans="2:10" s="5" customFormat="1" ht="39.950000000000003" customHeight="1" x14ac:dyDescent="0.25">
      <c r="B32" s="6" t="s">
        <v>59</v>
      </c>
      <c r="C32" s="7" t="s">
        <v>60</v>
      </c>
      <c r="D32" s="7" t="s">
        <v>8</v>
      </c>
      <c r="E32" s="7" t="s">
        <v>9</v>
      </c>
      <c r="F32" s="8">
        <f>10-1-2</f>
        <v>7</v>
      </c>
      <c r="G32" s="9" t="s">
        <v>20</v>
      </c>
    </row>
    <row r="33" spans="2:10" s="5" customFormat="1" ht="39.950000000000003" customHeight="1" x14ac:dyDescent="0.25">
      <c r="B33" s="6" t="s">
        <v>61</v>
      </c>
      <c r="C33" s="7" t="s">
        <v>62</v>
      </c>
      <c r="D33" s="7" t="s">
        <v>8</v>
      </c>
      <c r="E33" s="7" t="s">
        <v>63</v>
      </c>
      <c r="F33" s="8">
        <v>1</v>
      </c>
      <c r="G33" s="10" t="s">
        <v>14</v>
      </c>
    </row>
    <row r="34" spans="2:10" s="5" customFormat="1" ht="39.950000000000003" customHeight="1" x14ac:dyDescent="0.25">
      <c r="B34" s="12" t="s">
        <v>61</v>
      </c>
      <c r="C34" s="12" t="s">
        <v>62</v>
      </c>
      <c r="D34" s="13" t="s">
        <v>8</v>
      </c>
      <c r="E34" s="7" t="s">
        <v>64</v>
      </c>
      <c r="F34" s="14">
        <v>1</v>
      </c>
      <c r="G34" s="10" t="s">
        <v>14</v>
      </c>
    </row>
    <row r="35" spans="2:10" s="5" customFormat="1" ht="39.950000000000003" customHeight="1" x14ac:dyDescent="0.25">
      <c r="B35" s="6" t="s">
        <v>65</v>
      </c>
      <c r="C35" s="7" t="s">
        <v>66</v>
      </c>
      <c r="D35" s="7" t="s">
        <v>8</v>
      </c>
      <c r="E35" s="7" t="s">
        <v>63</v>
      </c>
      <c r="F35" s="8">
        <v>1</v>
      </c>
      <c r="G35" s="10" t="s">
        <v>14</v>
      </c>
    </row>
    <row r="36" spans="2:10" s="5" customFormat="1" ht="39.950000000000003" customHeight="1" x14ac:dyDescent="0.25">
      <c r="B36" s="12" t="s">
        <v>65</v>
      </c>
      <c r="C36" s="12" t="s">
        <v>66</v>
      </c>
      <c r="D36" s="13" t="s">
        <v>8</v>
      </c>
      <c r="E36" s="7" t="s">
        <v>64</v>
      </c>
      <c r="F36" s="14">
        <v>1</v>
      </c>
      <c r="G36" s="10" t="s">
        <v>14</v>
      </c>
    </row>
    <row r="37" spans="2:10" s="5" customFormat="1" ht="39.950000000000003" customHeight="1" x14ac:dyDescent="0.25">
      <c r="B37" s="6" t="s">
        <v>67</v>
      </c>
      <c r="C37" s="7" t="s">
        <v>68</v>
      </c>
      <c r="D37" s="7" t="s">
        <v>8</v>
      </c>
      <c r="E37" s="7" t="s">
        <v>69</v>
      </c>
      <c r="F37" s="8">
        <f>1</f>
        <v>1</v>
      </c>
      <c r="G37" s="10" t="s">
        <v>14</v>
      </c>
    </row>
    <row r="38" spans="2:10" s="5" customFormat="1" ht="39.950000000000003" customHeight="1" x14ac:dyDescent="0.25">
      <c r="B38" s="15" t="s">
        <v>70</v>
      </c>
      <c r="C38" s="16" t="s">
        <v>71</v>
      </c>
      <c r="D38" s="17" t="s">
        <v>8</v>
      </c>
      <c r="E38" s="18" t="s">
        <v>72</v>
      </c>
      <c r="F38" s="17">
        <v>3</v>
      </c>
      <c r="G38" s="10" t="s">
        <v>14</v>
      </c>
    </row>
    <row r="39" spans="2:10" s="5" customFormat="1" ht="39.950000000000003" customHeight="1" x14ac:dyDescent="0.25">
      <c r="B39" s="15" t="s">
        <v>70</v>
      </c>
      <c r="C39" s="16" t="s">
        <v>71</v>
      </c>
      <c r="D39" s="17" t="s">
        <v>8</v>
      </c>
      <c r="E39" s="18" t="s">
        <v>73</v>
      </c>
      <c r="F39" s="17">
        <v>3</v>
      </c>
      <c r="G39" s="10" t="s">
        <v>14</v>
      </c>
    </row>
    <row r="40" spans="2:10" s="5" customFormat="1" ht="39.950000000000003" customHeight="1" x14ac:dyDescent="0.25">
      <c r="B40" s="15" t="s">
        <v>70</v>
      </c>
      <c r="C40" s="16" t="s">
        <v>71</v>
      </c>
      <c r="D40" s="17" t="s">
        <v>8</v>
      </c>
      <c r="E40" s="18" t="s">
        <v>74</v>
      </c>
      <c r="F40" s="17">
        <v>3</v>
      </c>
      <c r="G40" s="10" t="s">
        <v>14</v>
      </c>
    </row>
    <row r="41" spans="2:10" s="5" customFormat="1" ht="39.950000000000003" customHeight="1" x14ac:dyDescent="0.25">
      <c r="B41" s="15" t="s">
        <v>70</v>
      </c>
      <c r="C41" s="16" t="s">
        <v>71</v>
      </c>
      <c r="D41" s="17" t="s">
        <v>8</v>
      </c>
      <c r="E41" s="18" t="s">
        <v>75</v>
      </c>
      <c r="F41" s="17">
        <v>3</v>
      </c>
      <c r="G41" s="10" t="s">
        <v>14</v>
      </c>
    </row>
    <row r="42" spans="2:10" s="5" customFormat="1" ht="39.950000000000003" customHeight="1" x14ac:dyDescent="0.25">
      <c r="B42" s="15" t="s">
        <v>70</v>
      </c>
      <c r="C42" s="16" t="s">
        <v>71</v>
      </c>
      <c r="D42" s="17" t="s">
        <v>8</v>
      </c>
      <c r="E42" s="18" t="s">
        <v>76</v>
      </c>
      <c r="F42" s="17">
        <f>2-2+3</f>
        <v>3</v>
      </c>
      <c r="G42" s="10" t="s">
        <v>14</v>
      </c>
      <c r="H42" s="11"/>
      <c r="I42" s="11"/>
      <c r="J42" s="11"/>
    </row>
    <row r="43" spans="2:10" s="5" customFormat="1" ht="39.950000000000003" customHeight="1" x14ac:dyDescent="0.25">
      <c r="B43" s="15" t="s">
        <v>70</v>
      </c>
      <c r="C43" s="16" t="s">
        <v>71</v>
      </c>
      <c r="D43" s="17" t="s">
        <v>8</v>
      </c>
      <c r="E43" s="18" t="s">
        <v>77</v>
      </c>
      <c r="F43" s="17">
        <v>3</v>
      </c>
      <c r="G43" s="10" t="s">
        <v>14</v>
      </c>
      <c r="H43" s="11"/>
      <c r="I43" s="11"/>
      <c r="J43" s="11"/>
    </row>
    <row r="44" spans="2:10" s="11" customFormat="1" ht="39.950000000000003" customHeight="1" x14ac:dyDescent="0.25">
      <c r="B44" s="6" t="s">
        <v>70</v>
      </c>
      <c r="C44" s="7" t="s">
        <v>71</v>
      </c>
      <c r="D44" s="7" t="s">
        <v>8</v>
      </c>
      <c r="E44" s="7" t="s">
        <v>78</v>
      </c>
      <c r="F44" s="8">
        <v>2</v>
      </c>
      <c r="G44" s="10" t="s">
        <v>14</v>
      </c>
      <c r="H44" s="5"/>
      <c r="I44" s="5"/>
      <c r="J44" s="5"/>
    </row>
    <row r="45" spans="2:10" s="5" customFormat="1" ht="39.950000000000003" customHeight="1" x14ac:dyDescent="0.25">
      <c r="B45" s="6" t="s">
        <v>79</v>
      </c>
      <c r="C45" s="7" t="s">
        <v>80</v>
      </c>
      <c r="D45" s="7" t="s">
        <v>8</v>
      </c>
      <c r="E45" s="7" t="s">
        <v>81</v>
      </c>
      <c r="F45" s="8">
        <f>6-1</f>
        <v>5</v>
      </c>
      <c r="G45" s="10" t="s">
        <v>14</v>
      </c>
    </row>
    <row r="46" spans="2:10" s="5" customFormat="1" ht="39.950000000000003" customHeight="1" x14ac:dyDescent="0.25">
      <c r="B46" s="6" t="s">
        <v>79</v>
      </c>
      <c r="C46" s="7" t="s">
        <v>80</v>
      </c>
      <c r="D46" s="7" t="s">
        <v>8</v>
      </c>
      <c r="E46" s="7" t="s">
        <v>82</v>
      </c>
      <c r="F46" s="8">
        <v>3</v>
      </c>
      <c r="G46" s="10" t="s">
        <v>14</v>
      </c>
    </row>
    <row r="47" spans="2:10" s="5" customFormat="1" ht="39.950000000000003" customHeight="1" x14ac:dyDescent="0.25">
      <c r="B47" s="6" t="s">
        <v>83</v>
      </c>
      <c r="C47" s="7" t="s">
        <v>84</v>
      </c>
      <c r="D47" s="7" t="s">
        <v>8</v>
      </c>
      <c r="E47" s="7" t="s">
        <v>85</v>
      </c>
      <c r="F47" s="8">
        <v>4</v>
      </c>
      <c r="G47" s="10" t="s">
        <v>14</v>
      </c>
    </row>
    <row r="48" spans="2:10" s="5" customFormat="1" ht="39.950000000000003" customHeight="1" x14ac:dyDescent="0.25">
      <c r="B48" s="6" t="s">
        <v>83</v>
      </c>
      <c r="C48" s="7" t="s">
        <v>84</v>
      </c>
      <c r="D48" s="7" t="s">
        <v>8</v>
      </c>
      <c r="E48" s="7" t="s">
        <v>85</v>
      </c>
      <c r="F48" s="8">
        <v>21</v>
      </c>
      <c r="G48" s="10" t="s">
        <v>14</v>
      </c>
    </row>
    <row r="49" spans="2:10" s="5" customFormat="1" ht="39.950000000000003" customHeight="1" x14ac:dyDescent="0.25">
      <c r="B49" s="6" t="s">
        <v>86</v>
      </c>
      <c r="C49" s="7" t="s">
        <v>87</v>
      </c>
      <c r="D49" s="7" t="s">
        <v>8</v>
      </c>
      <c r="E49" s="7" t="s">
        <v>85</v>
      </c>
      <c r="F49" s="8">
        <v>10</v>
      </c>
      <c r="G49" s="10" t="s">
        <v>14</v>
      </c>
    </row>
    <row r="50" spans="2:10" s="5" customFormat="1" ht="39.950000000000003" customHeight="1" x14ac:dyDescent="0.25">
      <c r="B50" s="6" t="s">
        <v>88</v>
      </c>
      <c r="C50" s="7" t="s">
        <v>89</v>
      </c>
      <c r="D50" s="7" t="s">
        <v>8</v>
      </c>
      <c r="E50" s="7" t="s">
        <v>85</v>
      </c>
      <c r="F50" s="8">
        <v>10</v>
      </c>
      <c r="G50" s="10" t="s">
        <v>14</v>
      </c>
    </row>
    <row r="51" spans="2:10" s="5" customFormat="1" ht="39.950000000000003" customHeight="1" x14ac:dyDescent="0.25">
      <c r="B51" s="6" t="s">
        <v>90</v>
      </c>
      <c r="C51" s="7" t="s">
        <v>91</v>
      </c>
      <c r="D51" s="7" t="s">
        <v>8</v>
      </c>
      <c r="E51" s="7" t="s">
        <v>92</v>
      </c>
      <c r="F51" s="8">
        <v>2</v>
      </c>
      <c r="G51" s="10" t="s">
        <v>14</v>
      </c>
    </row>
    <row r="52" spans="2:10" s="5" customFormat="1" ht="39.950000000000003" customHeight="1" x14ac:dyDescent="0.25">
      <c r="B52" s="6" t="s">
        <v>93</v>
      </c>
      <c r="C52" s="7" t="s">
        <v>94</v>
      </c>
      <c r="D52" s="7" t="s">
        <v>8</v>
      </c>
      <c r="E52" s="7" t="s">
        <v>95</v>
      </c>
      <c r="F52" s="8">
        <v>2</v>
      </c>
      <c r="G52" s="10" t="s">
        <v>14</v>
      </c>
    </row>
    <row r="53" spans="2:10" s="5" customFormat="1" ht="39.950000000000003" customHeight="1" x14ac:dyDescent="0.25">
      <c r="B53" s="6" t="s">
        <v>96</v>
      </c>
      <c r="C53" s="7" t="s">
        <v>97</v>
      </c>
      <c r="D53" s="7" t="s">
        <v>8</v>
      </c>
      <c r="E53" s="7" t="s">
        <v>98</v>
      </c>
      <c r="F53" s="8">
        <v>4</v>
      </c>
      <c r="G53" s="10" t="s">
        <v>14</v>
      </c>
    </row>
    <row r="54" spans="2:10" s="5" customFormat="1" ht="39.950000000000003" customHeight="1" x14ac:dyDescent="0.25">
      <c r="B54" s="6" t="s">
        <v>96</v>
      </c>
      <c r="C54" s="7" t="s">
        <v>97</v>
      </c>
      <c r="D54" s="7" t="s">
        <v>8</v>
      </c>
      <c r="E54" s="7" t="s">
        <v>99</v>
      </c>
      <c r="F54" s="8">
        <v>8</v>
      </c>
      <c r="G54" s="10" t="s">
        <v>14</v>
      </c>
    </row>
    <row r="55" spans="2:10" s="5" customFormat="1" ht="39.950000000000003" customHeight="1" x14ac:dyDescent="0.25">
      <c r="B55" s="6" t="s">
        <v>100</v>
      </c>
      <c r="C55" s="7" t="s">
        <v>101</v>
      </c>
      <c r="D55" s="7" t="s">
        <v>8</v>
      </c>
      <c r="E55" s="7" t="s">
        <v>98</v>
      </c>
      <c r="F55" s="8">
        <v>1</v>
      </c>
      <c r="G55" s="10" t="s">
        <v>14</v>
      </c>
    </row>
    <row r="56" spans="2:10" s="5" customFormat="1" ht="39.950000000000003" customHeight="1" x14ac:dyDescent="0.25">
      <c r="B56" s="6" t="s">
        <v>100</v>
      </c>
      <c r="C56" s="7" t="s">
        <v>101</v>
      </c>
      <c r="D56" s="7" t="s">
        <v>8</v>
      </c>
      <c r="E56" s="7" t="s">
        <v>99</v>
      </c>
      <c r="F56" s="8">
        <v>6</v>
      </c>
      <c r="G56" s="10" t="s">
        <v>14</v>
      </c>
    </row>
    <row r="57" spans="2:10" s="5" customFormat="1" ht="39.950000000000003" customHeight="1" x14ac:dyDescent="0.25">
      <c r="B57" s="6" t="s">
        <v>102</v>
      </c>
      <c r="C57" s="7" t="s">
        <v>103</v>
      </c>
      <c r="D57" s="7" t="s">
        <v>8</v>
      </c>
      <c r="E57" s="7" t="s">
        <v>104</v>
      </c>
      <c r="F57" s="8">
        <v>6</v>
      </c>
      <c r="G57" s="10" t="s">
        <v>14</v>
      </c>
    </row>
    <row r="58" spans="2:10" s="5" customFormat="1" ht="39.950000000000003" customHeight="1" x14ac:dyDescent="0.25">
      <c r="B58" s="6" t="s">
        <v>105</v>
      </c>
      <c r="C58" s="7" t="s">
        <v>106</v>
      </c>
      <c r="D58" s="7" t="s">
        <v>8</v>
      </c>
      <c r="E58" s="7" t="s">
        <v>98</v>
      </c>
      <c r="F58" s="8">
        <v>1</v>
      </c>
      <c r="G58" s="10" t="s">
        <v>14</v>
      </c>
    </row>
    <row r="59" spans="2:10" s="5" customFormat="1" ht="39.950000000000003" customHeight="1" x14ac:dyDescent="0.25">
      <c r="B59" s="6" t="s">
        <v>105</v>
      </c>
      <c r="C59" s="7" t="s">
        <v>106</v>
      </c>
      <c r="D59" s="7" t="s">
        <v>8</v>
      </c>
      <c r="E59" s="7" t="s">
        <v>107</v>
      </c>
      <c r="F59" s="8">
        <f>5-1-1-1+1</f>
        <v>3</v>
      </c>
      <c r="G59" s="10" t="s">
        <v>14</v>
      </c>
    </row>
    <row r="60" spans="2:10" s="5" customFormat="1" ht="39.950000000000003" customHeight="1" x14ac:dyDescent="0.25">
      <c r="B60" s="6" t="s">
        <v>108</v>
      </c>
      <c r="C60" s="7" t="s">
        <v>109</v>
      </c>
      <c r="D60" s="7" t="s">
        <v>8</v>
      </c>
      <c r="E60" s="7" t="s">
        <v>99</v>
      </c>
      <c r="F60" s="8">
        <f>6-1</f>
        <v>5</v>
      </c>
      <c r="G60" s="10" t="s">
        <v>14</v>
      </c>
    </row>
    <row r="61" spans="2:10" s="5" customFormat="1" ht="39.950000000000003" customHeight="1" x14ac:dyDescent="0.25">
      <c r="B61" s="6" t="s">
        <v>110</v>
      </c>
      <c r="C61" s="7" t="s">
        <v>111</v>
      </c>
      <c r="D61" s="7" t="s">
        <v>8</v>
      </c>
      <c r="E61" s="7" t="s">
        <v>98</v>
      </c>
      <c r="F61" s="8">
        <v>4</v>
      </c>
      <c r="G61" s="10" t="s">
        <v>14</v>
      </c>
    </row>
    <row r="62" spans="2:10" s="5" customFormat="1" ht="39.950000000000003" customHeight="1" x14ac:dyDescent="0.25">
      <c r="B62" s="6" t="s">
        <v>110</v>
      </c>
      <c r="C62" s="7" t="s">
        <v>111</v>
      </c>
      <c r="D62" s="7" t="s">
        <v>8</v>
      </c>
      <c r="E62" s="7" t="s">
        <v>112</v>
      </c>
      <c r="F62" s="8">
        <f>20</f>
        <v>20</v>
      </c>
      <c r="G62" s="10" t="s">
        <v>14</v>
      </c>
    </row>
    <row r="63" spans="2:10" s="5" customFormat="1" ht="39.950000000000003" customHeight="1" x14ac:dyDescent="0.25">
      <c r="B63" s="6" t="s">
        <v>113</v>
      </c>
      <c r="C63" s="7" t="s">
        <v>114</v>
      </c>
      <c r="D63" s="7" t="s">
        <v>8</v>
      </c>
      <c r="E63" s="7" t="s">
        <v>115</v>
      </c>
      <c r="F63" s="8">
        <v>2</v>
      </c>
      <c r="G63" s="10"/>
    </row>
    <row r="64" spans="2:10" s="5" customFormat="1" ht="39.950000000000003" customHeight="1" x14ac:dyDescent="0.25">
      <c r="B64" s="6" t="s">
        <v>116</v>
      </c>
      <c r="C64" s="7" t="s">
        <v>117</v>
      </c>
      <c r="D64" s="7" t="s">
        <v>8</v>
      </c>
      <c r="E64" s="7" t="s">
        <v>98</v>
      </c>
      <c r="F64" s="8">
        <v>1</v>
      </c>
      <c r="G64" s="10" t="s">
        <v>14</v>
      </c>
      <c r="H64" s="11"/>
      <c r="I64" s="11"/>
      <c r="J64" s="11"/>
    </row>
    <row r="65" spans="2:7" s="11" customFormat="1" ht="39.950000000000003" customHeight="1" x14ac:dyDescent="0.25">
      <c r="B65" s="6" t="s">
        <v>116</v>
      </c>
      <c r="C65" s="7" t="s">
        <v>117</v>
      </c>
      <c r="D65" s="7" t="s">
        <v>8</v>
      </c>
      <c r="E65" s="7" t="s">
        <v>107</v>
      </c>
      <c r="F65" s="8">
        <v>26</v>
      </c>
      <c r="G65" s="10" t="s">
        <v>14</v>
      </c>
    </row>
    <row r="66" spans="2:7" s="11" customFormat="1" ht="39.950000000000003" customHeight="1" x14ac:dyDescent="0.25">
      <c r="B66" s="6" t="s">
        <v>118</v>
      </c>
      <c r="C66" s="7" t="s">
        <v>119</v>
      </c>
      <c r="D66" s="7" t="s">
        <v>8</v>
      </c>
      <c r="E66" s="7" t="s">
        <v>85</v>
      </c>
      <c r="F66" s="8">
        <v>1</v>
      </c>
      <c r="G66" s="10" t="s">
        <v>14</v>
      </c>
    </row>
    <row r="67" spans="2:7" s="11" customFormat="1" ht="39.950000000000003" customHeight="1" x14ac:dyDescent="0.25">
      <c r="B67" s="6" t="s">
        <v>118</v>
      </c>
      <c r="C67" s="7" t="s">
        <v>120</v>
      </c>
      <c r="D67" s="7" t="s">
        <v>8</v>
      </c>
      <c r="E67" s="7" t="s">
        <v>99</v>
      </c>
      <c r="F67" s="8">
        <v>2</v>
      </c>
      <c r="G67" s="10" t="s">
        <v>14</v>
      </c>
    </row>
    <row r="68" spans="2:7" s="11" customFormat="1" ht="39.950000000000003" customHeight="1" x14ac:dyDescent="0.25">
      <c r="B68" s="6" t="s">
        <v>121</v>
      </c>
      <c r="C68" s="7" t="s">
        <v>91</v>
      </c>
      <c r="D68" s="7" t="s">
        <v>8</v>
      </c>
      <c r="E68" s="7" t="s">
        <v>92</v>
      </c>
      <c r="F68" s="8">
        <v>2</v>
      </c>
      <c r="G68" s="10" t="s">
        <v>14</v>
      </c>
    </row>
    <row r="69" spans="2:7" s="11" customFormat="1" ht="39.950000000000003" customHeight="1" x14ac:dyDescent="0.25">
      <c r="B69" s="6" t="s">
        <v>122</v>
      </c>
      <c r="C69" s="7" t="s">
        <v>123</v>
      </c>
      <c r="D69" s="10" t="s">
        <v>8</v>
      </c>
      <c r="E69" s="7" t="s">
        <v>124</v>
      </c>
      <c r="F69" s="8">
        <v>7</v>
      </c>
      <c r="G69" s="10" t="s">
        <v>14</v>
      </c>
    </row>
    <row r="70" spans="2:7" s="11" customFormat="1" ht="39.950000000000003" customHeight="1" x14ac:dyDescent="0.25">
      <c r="B70" s="6" t="s">
        <v>125</v>
      </c>
      <c r="C70" s="7" t="s">
        <v>123</v>
      </c>
      <c r="D70" s="10" t="s">
        <v>8</v>
      </c>
      <c r="E70" s="7" t="s">
        <v>124</v>
      </c>
      <c r="F70" s="8">
        <v>8</v>
      </c>
      <c r="G70" s="10" t="s">
        <v>14</v>
      </c>
    </row>
    <row r="71" spans="2:7" s="11" customFormat="1" ht="39.950000000000003" customHeight="1" x14ac:dyDescent="0.25">
      <c r="B71" s="6" t="s">
        <v>126</v>
      </c>
      <c r="C71" s="7" t="s">
        <v>123</v>
      </c>
      <c r="D71" s="10" t="s">
        <v>8</v>
      </c>
      <c r="E71" s="7" t="s">
        <v>124</v>
      </c>
      <c r="F71" s="8">
        <v>8</v>
      </c>
      <c r="G71" s="10" t="s">
        <v>14</v>
      </c>
    </row>
    <row r="72" spans="2:7" s="11" customFormat="1" ht="39.950000000000003" customHeight="1" x14ac:dyDescent="0.25">
      <c r="B72" s="6" t="s">
        <v>127</v>
      </c>
      <c r="C72" s="7" t="s">
        <v>128</v>
      </c>
      <c r="D72" s="7" t="s">
        <v>8</v>
      </c>
      <c r="E72" s="7" t="s">
        <v>115</v>
      </c>
      <c r="F72" s="8">
        <v>2</v>
      </c>
      <c r="G72" s="10"/>
    </row>
    <row r="73" spans="2:7" s="11" customFormat="1" ht="39.950000000000003" customHeight="1" x14ac:dyDescent="0.25">
      <c r="B73" s="6" t="s">
        <v>129</v>
      </c>
      <c r="C73" s="7" t="s">
        <v>130</v>
      </c>
      <c r="D73" s="7" t="s">
        <v>8</v>
      </c>
      <c r="E73" s="7" t="s">
        <v>115</v>
      </c>
      <c r="F73" s="8">
        <v>6</v>
      </c>
      <c r="G73" s="10"/>
    </row>
    <row r="74" spans="2:7" s="11" customFormat="1" ht="39.950000000000003" customHeight="1" x14ac:dyDescent="0.25">
      <c r="B74" s="6" t="s">
        <v>131</v>
      </c>
      <c r="C74" s="7" t="s">
        <v>132</v>
      </c>
      <c r="D74" s="7" t="s">
        <v>8</v>
      </c>
      <c r="E74" s="7" t="s">
        <v>98</v>
      </c>
      <c r="F74" s="8">
        <v>1</v>
      </c>
      <c r="G74" s="10" t="s">
        <v>14</v>
      </c>
    </row>
    <row r="75" spans="2:7" s="11" customFormat="1" ht="39.950000000000003" customHeight="1" x14ac:dyDescent="0.25">
      <c r="B75" s="6" t="s">
        <v>131</v>
      </c>
      <c r="C75" s="7" t="s">
        <v>132</v>
      </c>
      <c r="D75" s="7" t="s">
        <v>8</v>
      </c>
      <c r="E75" s="7" t="s">
        <v>107</v>
      </c>
      <c r="F75" s="8">
        <v>1</v>
      </c>
      <c r="G75" s="10" t="s">
        <v>14</v>
      </c>
    </row>
    <row r="76" spans="2:7" s="11" customFormat="1" ht="39.950000000000003" customHeight="1" x14ac:dyDescent="0.25">
      <c r="B76" s="6" t="s">
        <v>131</v>
      </c>
      <c r="C76" s="7" t="s">
        <v>132</v>
      </c>
      <c r="D76" s="7" t="s">
        <v>8</v>
      </c>
      <c r="E76" s="7" t="s">
        <v>104</v>
      </c>
      <c r="F76" s="8">
        <v>2</v>
      </c>
      <c r="G76" s="10" t="s">
        <v>14</v>
      </c>
    </row>
    <row r="77" spans="2:7" s="11" customFormat="1" ht="39.950000000000003" customHeight="1" x14ac:dyDescent="0.25">
      <c r="B77" s="6" t="s">
        <v>133</v>
      </c>
      <c r="C77" s="7" t="s">
        <v>134</v>
      </c>
      <c r="D77" s="7" t="s">
        <v>8</v>
      </c>
      <c r="E77" s="7" t="s">
        <v>98</v>
      </c>
      <c r="F77" s="8">
        <v>1</v>
      </c>
      <c r="G77" s="10" t="s">
        <v>14</v>
      </c>
    </row>
    <row r="78" spans="2:7" s="11" customFormat="1" ht="39.950000000000003" customHeight="1" x14ac:dyDescent="0.25">
      <c r="B78" s="6" t="s">
        <v>133</v>
      </c>
      <c r="C78" s="7" t="s">
        <v>134</v>
      </c>
      <c r="D78" s="7" t="s">
        <v>8</v>
      </c>
      <c r="E78" s="7" t="s">
        <v>107</v>
      </c>
      <c r="F78" s="8">
        <f>5-1-1-1</f>
        <v>2</v>
      </c>
      <c r="G78" s="10" t="s">
        <v>14</v>
      </c>
    </row>
    <row r="79" spans="2:7" s="11" customFormat="1" ht="39.950000000000003" customHeight="1" x14ac:dyDescent="0.25">
      <c r="B79" s="6" t="s">
        <v>133</v>
      </c>
      <c r="C79" s="7" t="s">
        <v>134</v>
      </c>
      <c r="D79" s="7" t="s">
        <v>8</v>
      </c>
      <c r="E79" s="7" t="s">
        <v>104</v>
      </c>
      <c r="F79" s="8">
        <f>2-1</f>
        <v>1</v>
      </c>
      <c r="G79" s="10" t="s">
        <v>14</v>
      </c>
    </row>
    <row r="80" spans="2:7" s="11" customFormat="1" ht="39.950000000000003" customHeight="1" x14ac:dyDescent="0.25">
      <c r="B80" s="6" t="s">
        <v>135</v>
      </c>
      <c r="C80" s="10" t="s">
        <v>136</v>
      </c>
      <c r="D80" s="7"/>
      <c r="E80" s="7" t="s">
        <v>44</v>
      </c>
      <c r="F80" s="8">
        <v>6</v>
      </c>
      <c r="G80" s="10" t="s">
        <v>137</v>
      </c>
    </row>
    <row r="81" spans="2:7" s="11" customFormat="1" ht="39.950000000000003" customHeight="1" x14ac:dyDescent="0.25">
      <c r="B81" s="6" t="s">
        <v>138</v>
      </c>
      <c r="C81" s="7" t="s">
        <v>139</v>
      </c>
      <c r="D81" s="7" t="s">
        <v>8</v>
      </c>
      <c r="E81" s="7" t="s">
        <v>85</v>
      </c>
      <c r="F81" s="8">
        <f>6+8</f>
        <v>14</v>
      </c>
      <c r="G81" s="10" t="s">
        <v>14</v>
      </c>
    </row>
    <row r="82" spans="2:7" s="11" customFormat="1" ht="39.950000000000003" customHeight="1" x14ac:dyDescent="0.25">
      <c r="B82" s="6" t="s">
        <v>140</v>
      </c>
      <c r="C82" s="7" t="s">
        <v>141</v>
      </c>
      <c r="D82" s="7" t="s">
        <v>8</v>
      </c>
      <c r="E82" s="7" t="s">
        <v>142</v>
      </c>
      <c r="F82" s="8">
        <v>6</v>
      </c>
      <c r="G82" s="10" t="s">
        <v>14</v>
      </c>
    </row>
    <row r="83" spans="2:7" s="11" customFormat="1" ht="39.950000000000003" customHeight="1" x14ac:dyDescent="0.25">
      <c r="B83" s="6" t="s">
        <v>143</v>
      </c>
      <c r="C83" s="7" t="s">
        <v>144</v>
      </c>
      <c r="D83" s="7" t="s">
        <v>8</v>
      </c>
      <c r="E83" s="19"/>
      <c r="F83" s="8">
        <f>6</f>
        <v>6</v>
      </c>
      <c r="G83" s="10"/>
    </row>
    <row r="84" spans="2:7" s="11" customFormat="1" ht="39.950000000000003" customHeight="1" x14ac:dyDescent="0.25">
      <c r="B84" s="6" t="s">
        <v>145</v>
      </c>
      <c r="C84" s="7" t="s">
        <v>146</v>
      </c>
      <c r="D84" s="7" t="s">
        <v>8</v>
      </c>
      <c r="E84" s="7" t="s">
        <v>147</v>
      </c>
      <c r="F84" s="8">
        <f>4-1</f>
        <v>3</v>
      </c>
      <c r="G84" s="10" t="s">
        <v>14</v>
      </c>
    </row>
    <row r="85" spans="2:7" s="11" customFormat="1" ht="39.950000000000003" customHeight="1" x14ac:dyDescent="0.25">
      <c r="B85" s="6" t="s">
        <v>148</v>
      </c>
      <c r="C85" s="7" t="s">
        <v>149</v>
      </c>
      <c r="D85" s="7" t="s">
        <v>8</v>
      </c>
      <c r="E85" s="7" t="s">
        <v>85</v>
      </c>
      <c r="F85" s="8">
        <v>8</v>
      </c>
      <c r="G85" s="10" t="s">
        <v>14</v>
      </c>
    </row>
    <row r="86" spans="2:7" s="11" customFormat="1" ht="39.950000000000003" customHeight="1" x14ac:dyDescent="0.25">
      <c r="B86" s="6" t="s">
        <v>148</v>
      </c>
      <c r="C86" s="7" t="s">
        <v>150</v>
      </c>
      <c r="D86" s="7" t="s">
        <v>8</v>
      </c>
      <c r="E86" s="7" t="s">
        <v>85</v>
      </c>
      <c r="F86" s="8">
        <v>8</v>
      </c>
      <c r="G86" s="10" t="s">
        <v>14</v>
      </c>
    </row>
    <row r="87" spans="2:7" s="11" customFormat="1" ht="39.950000000000003" customHeight="1" x14ac:dyDescent="0.25">
      <c r="B87" s="6" t="s">
        <v>151</v>
      </c>
      <c r="C87" s="7">
        <v>0</v>
      </c>
      <c r="D87" s="7">
        <v>0</v>
      </c>
      <c r="E87" s="7">
        <v>1</v>
      </c>
      <c r="F87" s="8">
        <v>18</v>
      </c>
      <c r="G87" s="10"/>
    </row>
    <row r="88" spans="2:7" s="11" customFormat="1" ht="39.950000000000003" customHeight="1" x14ac:dyDescent="0.25">
      <c r="B88" s="6" t="s">
        <v>152</v>
      </c>
      <c r="C88" s="7" t="s">
        <v>153</v>
      </c>
      <c r="D88" s="7" t="s">
        <v>8</v>
      </c>
      <c r="E88" s="7" t="s">
        <v>154</v>
      </c>
      <c r="F88" s="8">
        <v>8</v>
      </c>
      <c r="G88" s="10" t="s">
        <v>14</v>
      </c>
    </row>
    <row r="89" spans="2:7" s="11" customFormat="1" ht="39.950000000000003" customHeight="1" x14ac:dyDescent="0.25">
      <c r="B89" s="6" t="s">
        <v>152</v>
      </c>
      <c r="C89" s="7" t="s">
        <v>153</v>
      </c>
      <c r="D89" s="7" t="s">
        <v>8</v>
      </c>
      <c r="E89" s="7" t="s">
        <v>142</v>
      </c>
      <c r="F89" s="8">
        <v>13</v>
      </c>
      <c r="G89" s="10" t="s">
        <v>14</v>
      </c>
    </row>
    <row r="90" spans="2:7" s="11" customFormat="1" ht="39.950000000000003" customHeight="1" x14ac:dyDescent="0.25">
      <c r="B90" s="15" t="s">
        <v>155</v>
      </c>
      <c r="C90" s="17" t="s">
        <v>156</v>
      </c>
      <c r="D90" s="17" t="s">
        <v>8</v>
      </c>
      <c r="E90" s="18" t="s">
        <v>157</v>
      </c>
      <c r="F90" s="17">
        <v>1</v>
      </c>
      <c r="G90" s="10"/>
    </row>
    <row r="91" spans="2:7" s="11" customFormat="1" ht="39.950000000000003" customHeight="1" x14ac:dyDescent="0.25">
      <c r="B91" s="15" t="s">
        <v>158</v>
      </c>
      <c r="C91" s="17" t="s">
        <v>156</v>
      </c>
      <c r="D91" s="17" t="s">
        <v>8</v>
      </c>
      <c r="E91" s="18" t="s">
        <v>157</v>
      </c>
      <c r="F91" s="17">
        <v>1</v>
      </c>
      <c r="G91" s="10"/>
    </row>
    <row r="92" spans="2:7" s="11" customFormat="1" ht="39.950000000000003" customHeight="1" x14ac:dyDescent="0.25">
      <c r="B92" s="15" t="s">
        <v>159</v>
      </c>
      <c r="C92" s="17" t="s">
        <v>156</v>
      </c>
      <c r="D92" s="17" t="s">
        <v>8</v>
      </c>
      <c r="E92" s="18" t="s">
        <v>157</v>
      </c>
      <c r="F92" s="17">
        <v>1</v>
      </c>
      <c r="G92" s="10"/>
    </row>
    <row r="93" spans="2:7" s="11" customFormat="1" ht="39.950000000000003" customHeight="1" x14ac:dyDescent="0.25">
      <c r="B93" s="15" t="s">
        <v>160</v>
      </c>
      <c r="C93" s="17" t="s">
        <v>156</v>
      </c>
      <c r="D93" s="17" t="s">
        <v>8</v>
      </c>
      <c r="E93" s="18" t="s">
        <v>157</v>
      </c>
      <c r="F93" s="17">
        <v>1</v>
      </c>
      <c r="G93" s="10"/>
    </row>
    <row r="94" spans="2:7" s="11" customFormat="1" ht="39.950000000000003" customHeight="1" x14ac:dyDescent="0.25">
      <c r="B94" s="15" t="s">
        <v>161</v>
      </c>
      <c r="C94" s="17" t="s">
        <v>156</v>
      </c>
      <c r="D94" s="17" t="s">
        <v>8</v>
      </c>
      <c r="E94" s="18" t="s">
        <v>157</v>
      </c>
      <c r="F94" s="17">
        <v>1</v>
      </c>
      <c r="G94" s="10"/>
    </row>
    <row r="95" spans="2:7" s="11" customFormat="1" ht="39.950000000000003" customHeight="1" x14ac:dyDescent="0.25">
      <c r="B95" s="15" t="s">
        <v>162</v>
      </c>
      <c r="C95" s="17" t="s">
        <v>156</v>
      </c>
      <c r="D95" s="17" t="s">
        <v>8</v>
      </c>
      <c r="E95" s="18" t="s">
        <v>157</v>
      </c>
      <c r="F95" s="17">
        <v>1</v>
      </c>
      <c r="G95" s="10"/>
    </row>
    <row r="96" spans="2:7" s="11" customFormat="1" ht="39.950000000000003" customHeight="1" x14ac:dyDescent="0.25">
      <c r="B96" s="6" t="s">
        <v>163</v>
      </c>
      <c r="C96" s="7" t="s">
        <v>164</v>
      </c>
      <c r="D96" s="7" t="s">
        <v>8</v>
      </c>
      <c r="E96" s="7" t="s">
        <v>165</v>
      </c>
      <c r="F96" s="8">
        <f>7-3-4+12+3+3-3-6-7+5</f>
        <v>7</v>
      </c>
      <c r="G96" s="10" t="s">
        <v>14</v>
      </c>
    </row>
    <row r="97" spans="2:7" s="11" customFormat="1" ht="39.950000000000003" customHeight="1" x14ac:dyDescent="0.25">
      <c r="B97" s="20" t="s">
        <v>166</v>
      </c>
      <c r="C97" s="10" t="s">
        <v>167</v>
      </c>
      <c r="D97" s="10" t="s">
        <v>8</v>
      </c>
      <c r="E97" s="10" t="s">
        <v>168</v>
      </c>
      <c r="F97" s="21">
        <v>39</v>
      </c>
      <c r="G97" s="10" t="s">
        <v>14</v>
      </c>
    </row>
    <row r="98" spans="2:7" s="11" customFormat="1" ht="39.950000000000003" customHeight="1" x14ac:dyDescent="0.25">
      <c r="B98" s="20" t="s">
        <v>169</v>
      </c>
      <c r="C98" s="10" t="s">
        <v>170</v>
      </c>
      <c r="D98" s="10" t="s">
        <v>8</v>
      </c>
      <c r="E98" s="7" t="s">
        <v>171</v>
      </c>
      <c r="F98" s="8">
        <v>10</v>
      </c>
      <c r="G98" s="10" t="s">
        <v>14</v>
      </c>
    </row>
    <row r="99" spans="2:7" s="11" customFormat="1" ht="39.950000000000003" customHeight="1" x14ac:dyDescent="0.25">
      <c r="B99" s="20" t="s">
        <v>172</v>
      </c>
      <c r="C99" s="10" t="s">
        <v>173</v>
      </c>
      <c r="D99" s="10" t="s">
        <v>8</v>
      </c>
      <c r="E99" s="10" t="s">
        <v>174</v>
      </c>
      <c r="F99" s="21">
        <f>97-4</f>
        <v>93</v>
      </c>
      <c r="G99" s="10" t="s">
        <v>14</v>
      </c>
    </row>
    <row r="100" spans="2:7" s="11" customFormat="1" ht="39.950000000000003" customHeight="1" x14ac:dyDescent="0.25">
      <c r="B100" s="6" t="s">
        <v>175</v>
      </c>
      <c r="C100" s="7" t="s">
        <v>176</v>
      </c>
      <c r="D100" s="7" t="s">
        <v>8</v>
      </c>
      <c r="E100" s="7" t="s">
        <v>177</v>
      </c>
      <c r="F100" s="8">
        <f>20</f>
        <v>20</v>
      </c>
      <c r="G100" s="10" t="s">
        <v>14</v>
      </c>
    </row>
    <row r="101" spans="2:7" s="11" customFormat="1" ht="39.950000000000003" customHeight="1" x14ac:dyDescent="0.25">
      <c r="B101" s="6" t="s">
        <v>178</v>
      </c>
      <c r="C101" s="7" t="s">
        <v>179</v>
      </c>
      <c r="D101" s="7" t="s">
        <v>8</v>
      </c>
      <c r="E101" s="10" t="s">
        <v>180</v>
      </c>
      <c r="F101" s="8">
        <v>1</v>
      </c>
      <c r="G101" s="1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DELIM</dc:creator>
  <cp:lastModifiedBy>LYDIA DELIM</cp:lastModifiedBy>
  <dcterms:created xsi:type="dcterms:W3CDTF">2025-03-06T12:16:49Z</dcterms:created>
  <dcterms:modified xsi:type="dcterms:W3CDTF">2025-03-06T12:18:13Z</dcterms:modified>
</cp:coreProperties>
</file>