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cd06d07815cea4/Escritorio/"/>
    </mc:Choice>
  </mc:AlternateContent>
  <xr:revisionPtr revIDLastSave="0" documentId="8_{9956B829-132B-46F5-9814-FAD805CE7641}" xr6:coauthVersionLast="47" xr6:coauthVersionMax="47" xr10:uidLastSave="{00000000-0000-0000-0000-000000000000}"/>
  <bookViews>
    <workbookView xWindow="-120" yWindow="-120" windowWidth="29040" windowHeight="15720" xr2:uid="{248599DE-C7EE-409B-8E19-D74B7D85426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" i="1" l="1"/>
  <c r="F90" i="1"/>
  <c r="F83" i="1"/>
  <c r="F81" i="1"/>
  <c r="F77" i="1"/>
  <c r="F70" i="1"/>
  <c r="F68" i="1"/>
  <c r="F64" i="1"/>
  <c r="F48" i="1"/>
  <c r="F47" i="1"/>
  <c r="F43" i="1"/>
  <c r="F42" i="1"/>
  <c r="F34" i="1"/>
  <c r="F30" i="1"/>
  <c r="F25" i="1"/>
  <c r="F21" i="1"/>
  <c r="F20" i="1"/>
  <c r="F19" i="1"/>
  <c r="F8" i="1"/>
  <c r="F5" i="1"/>
  <c r="F4" i="1"/>
</calcChain>
</file>

<file path=xl/sharedStrings.xml><?xml version="1.0" encoding="utf-8"?>
<sst xmlns="http://schemas.openxmlformats.org/spreadsheetml/2006/main" count="493" uniqueCount="228">
  <si>
    <t>0505107</t>
  </si>
  <si>
    <t>M-PRES.LI.N5HOL23</t>
  </si>
  <si>
    <t>MATERIAL MED</t>
  </si>
  <si>
    <t>C732</t>
  </si>
  <si>
    <t>OK IN</t>
  </si>
  <si>
    <t>0505140</t>
  </si>
  <si>
    <t>KIT HOT SPOT N12S23</t>
  </si>
  <si>
    <t>A412</t>
  </si>
  <si>
    <t>0505142</t>
  </si>
  <si>
    <t xml:space="preserve">BASE  DEL N1 NICHO SEPHORA </t>
  </si>
  <si>
    <t>0505143</t>
  </si>
  <si>
    <t>MAJ BASE SEPH.N1 2H23 FR</t>
  </si>
  <si>
    <t>A423</t>
  </si>
  <si>
    <t>0505144</t>
  </si>
  <si>
    <t>PRES.TEST.N12H23 AN</t>
  </si>
  <si>
    <t>C541</t>
  </si>
  <si>
    <t>C713</t>
  </si>
  <si>
    <t>0505147</t>
  </si>
  <si>
    <t>EXPOSITOR Nº1C  2SEMESTRE 23</t>
  </si>
  <si>
    <t>0505158</t>
  </si>
  <si>
    <t>TOPO TOP ILOT F 2H23</t>
  </si>
  <si>
    <t>C512</t>
  </si>
  <si>
    <t>TOPO TOP ILOT F 2H23 ES</t>
  </si>
  <si>
    <t>0505208</t>
  </si>
  <si>
    <t>MODULO NOVEDAD  LES NUIT</t>
  </si>
  <si>
    <t>A411</t>
  </si>
  <si>
    <t>0505234</t>
  </si>
  <si>
    <t>KIT VIS.LIN.CUB.LIFT24EU</t>
  </si>
  <si>
    <t>C822</t>
  </si>
  <si>
    <t>0505235</t>
  </si>
  <si>
    <t>MAJ PLAT.SED INC.LIFT24</t>
  </si>
  <si>
    <t>C712</t>
  </si>
  <si>
    <t>0505236</t>
  </si>
  <si>
    <t>MAJ PLAT.SED DEB.LIFT24</t>
  </si>
  <si>
    <t>0505330</t>
  </si>
  <si>
    <t>WXP. CHANCE  ECI</t>
  </si>
  <si>
    <t>A122</t>
  </si>
  <si>
    <t>0505332</t>
  </si>
  <si>
    <t>CUB VISUAL CHANCE</t>
  </si>
  <si>
    <t>C341</t>
  </si>
  <si>
    <t>0505337</t>
  </si>
  <si>
    <t>MAJ 30CM CH1H24 F.SEPH.AN</t>
  </si>
  <si>
    <t>C911</t>
  </si>
  <si>
    <t>0505579</t>
  </si>
  <si>
    <t>SUPP PIPETTE SERUM N1</t>
  </si>
  <si>
    <t>C722</t>
  </si>
  <si>
    <t>0505584</t>
  </si>
  <si>
    <t>MAJ NSC SEPHORA N1</t>
  </si>
  <si>
    <t>B232</t>
  </si>
  <si>
    <t>MAJ NSC SEPHORA N1 1H24FR</t>
  </si>
  <si>
    <t>C913</t>
  </si>
  <si>
    <t>0505596</t>
  </si>
  <si>
    <t>PRES.SOIN N1 1H24</t>
  </si>
  <si>
    <t>0505601</t>
  </si>
  <si>
    <t>2ETAGE LIN.ILOT N 600 FR</t>
  </si>
  <si>
    <t>0505605</t>
  </si>
  <si>
    <t>TOPO TOP ILOT F 1H24FR</t>
  </si>
  <si>
    <t>0505652</t>
  </si>
  <si>
    <t>DECO ELET LP1H24</t>
  </si>
  <si>
    <t>0505654</t>
  </si>
  <si>
    <t>KIT HOT  SPOT LP1H24</t>
  </si>
  <si>
    <t>0505659</t>
  </si>
  <si>
    <t>M-PRES LIN LP1H24</t>
  </si>
  <si>
    <t>0505667</t>
  </si>
  <si>
    <t>MAJ PLAT.T.SED INC LP1H24</t>
  </si>
  <si>
    <t>0505670</t>
  </si>
  <si>
    <t>PRES.TEST LP1H24</t>
  </si>
  <si>
    <t>0505695</t>
  </si>
  <si>
    <t xml:space="preserve">GARNITURE  BEIGE  WINTER </t>
  </si>
  <si>
    <t>0505700</t>
  </si>
  <si>
    <t>DURATRANS  BEIGE WINTER</t>
  </si>
  <si>
    <t>0505704</t>
  </si>
  <si>
    <t xml:space="preserve"> DURATRTANSMED   PRINCIPAL BEIGE WINTER</t>
  </si>
  <si>
    <t>0505706</t>
  </si>
  <si>
    <t>MOD, MED EVENTUAL BEIGE WINER</t>
  </si>
  <si>
    <t>0505707</t>
  </si>
  <si>
    <t>VISUAL MED   PRINCIPAL BEIGE WINTER</t>
  </si>
  <si>
    <t>0505710</t>
  </si>
  <si>
    <t>MODULO NOVEDAD LES BEIGE WINTER</t>
  </si>
  <si>
    <t>0505732</t>
  </si>
  <si>
    <t>KIT HOT SPOT 24SUB</t>
  </si>
  <si>
    <t>A222</t>
  </si>
  <si>
    <t>0505737</t>
  </si>
  <si>
    <t>MAJ M PRES  SUB 24</t>
  </si>
  <si>
    <t>D121</t>
  </si>
  <si>
    <t>0505752</t>
  </si>
  <si>
    <t>VISUAL TGS SUB 24</t>
  </si>
  <si>
    <t>0505754</t>
  </si>
  <si>
    <t>MAJ. PLAT SED T.INC  SUB 24</t>
  </si>
  <si>
    <t>0505784</t>
  </si>
  <si>
    <t>EX. PLACA COCO MAD</t>
  </si>
  <si>
    <t>C1013</t>
  </si>
  <si>
    <t>0505787</t>
  </si>
  <si>
    <t>VISUAL CUBO LIGTH COCO MAD 2024</t>
  </si>
  <si>
    <t>C821</t>
  </si>
  <si>
    <t>0505794</t>
  </si>
  <si>
    <t>30 CM MLE 1H24 F. SEPH.</t>
  </si>
  <si>
    <t>C812</t>
  </si>
  <si>
    <t>0505795</t>
  </si>
  <si>
    <t>ACT. COCO MAD  24 EXP- 90</t>
  </si>
  <si>
    <t>0505823</t>
  </si>
  <si>
    <t>GARNITURA RAV24</t>
  </si>
  <si>
    <t>0505825</t>
  </si>
  <si>
    <t xml:space="preserve">PLACAS RAV24 MOD, NOVEDAD </t>
  </si>
  <si>
    <t>0505829</t>
  </si>
  <si>
    <t>DURATRANS  MED RAV24</t>
  </si>
  <si>
    <t>0505830</t>
  </si>
  <si>
    <t>MOD NOVEDAD  RAV24</t>
  </si>
  <si>
    <t>0505833</t>
  </si>
  <si>
    <t>MOD.VISUAL MED RAV 24</t>
  </si>
  <si>
    <t>0505835</t>
  </si>
  <si>
    <t>VISUAL WHAN RAV24</t>
  </si>
  <si>
    <t>0505855</t>
  </si>
  <si>
    <t>KIT HOT SPOT  HB 24</t>
  </si>
  <si>
    <t>A313</t>
  </si>
  <si>
    <t>0505865</t>
  </si>
  <si>
    <t>M-PRES  HB24</t>
  </si>
  <si>
    <t>0505873</t>
  </si>
  <si>
    <t>MAJ, PLAT.T. SED INC. HB 24</t>
  </si>
  <si>
    <t xml:space="preserve">OK IN </t>
  </si>
  <si>
    <t>MAJ PLAT, T. SED. I D HB 24</t>
  </si>
  <si>
    <t>0505875</t>
  </si>
  <si>
    <t>MAJ `LAT SED DEB,HB24</t>
  </si>
  <si>
    <t>0505898</t>
  </si>
  <si>
    <t>KIT VIS.LIGHT N1 2H24</t>
  </si>
  <si>
    <t>A413</t>
  </si>
  <si>
    <t>0505902</t>
  </si>
  <si>
    <t>MAJ NSC SEPHORA N1 2H24FR</t>
  </si>
  <si>
    <t>0505907</t>
  </si>
  <si>
    <t>PRES.3 AXES N1 2H24</t>
  </si>
  <si>
    <t>0505948</t>
  </si>
  <si>
    <t>TOPO TOP ILOT F 2H24 ES</t>
  </si>
  <si>
    <t>C611</t>
  </si>
  <si>
    <t>0505967</t>
  </si>
  <si>
    <t>KT  HOT SPOT  BG 24</t>
  </si>
  <si>
    <t>0505968</t>
  </si>
  <si>
    <t>DURATRANS  COMPL MED BGE 24</t>
  </si>
  <si>
    <t>DURATRANS MED COMP. BGE 24</t>
  </si>
  <si>
    <t>0505971</t>
  </si>
  <si>
    <t>DURATRANS  PRINRICPAL BEGIS 24</t>
  </si>
  <si>
    <t>DURATRANS MED PRINC. BG24</t>
  </si>
  <si>
    <t>0505973</t>
  </si>
  <si>
    <t>VISUAL MED  PRINC BG24</t>
  </si>
  <si>
    <t>0505977</t>
  </si>
  <si>
    <t>MOD, NOVEDAD MED BG 24</t>
  </si>
  <si>
    <t>MOD. NVE MED BG24</t>
  </si>
  <si>
    <t>0505982</t>
  </si>
  <si>
    <t>VISUAL MED WHAM BG24</t>
  </si>
  <si>
    <t>0506015</t>
  </si>
  <si>
    <t>DECO.ELT Y24</t>
  </si>
  <si>
    <t>0506016</t>
  </si>
  <si>
    <t>GARNITURE Y24</t>
  </si>
  <si>
    <t>0506025</t>
  </si>
  <si>
    <t>MOD, NOVEDAD MED  Y 24</t>
  </si>
  <si>
    <t>MOD, NOVEDAD OJOS 24</t>
  </si>
  <si>
    <t>0506062</t>
  </si>
  <si>
    <t>ADD ON M-PRES LIFT 24</t>
  </si>
  <si>
    <t>0506087</t>
  </si>
  <si>
    <t>90cm BDC1H24 F.SEPH.AN</t>
  </si>
  <si>
    <t>A312</t>
  </si>
  <si>
    <t>0506189</t>
  </si>
  <si>
    <t>MODULE NVTE MED FW24</t>
  </si>
  <si>
    <t>0506236</t>
  </si>
  <si>
    <t>FROZEN DUMMY 10 L</t>
  </si>
  <si>
    <t>DECO ECI SERRANO/CASTELLANA HOLYDAIS 24</t>
  </si>
  <si>
    <t>SUELO 4</t>
  </si>
  <si>
    <t>0506238</t>
  </si>
  <si>
    <t xml:space="preserve">FROZEN CHANEL LOGO </t>
  </si>
  <si>
    <t>0506279</t>
  </si>
  <si>
    <t>KIT HOTSPOT CROSS HOL24</t>
  </si>
  <si>
    <t>A212</t>
  </si>
  <si>
    <t>0506292</t>
  </si>
  <si>
    <t>VISUAL NAVIDAD CUBO 24 MASCULINO</t>
  </si>
  <si>
    <t>0506328</t>
  </si>
  <si>
    <t>FROZEN DUMMY 14 L</t>
  </si>
  <si>
    <t>0506335</t>
  </si>
  <si>
    <t>VISUALES CUBOS LIGHT</t>
  </si>
  <si>
    <t>0506350</t>
  </si>
  <si>
    <t>DECO.ELT AHS24</t>
  </si>
  <si>
    <t>0506355</t>
  </si>
  <si>
    <t xml:space="preserve">VISUAL CUBO AHS </t>
  </si>
  <si>
    <t>C823</t>
  </si>
  <si>
    <t>0506359</t>
  </si>
  <si>
    <t>M-PRES.LIN AHS24</t>
  </si>
  <si>
    <t>R0506359</t>
  </si>
  <si>
    <t>MINI-TESTER STAND  AHS</t>
  </si>
  <si>
    <t>0506386</t>
  </si>
  <si>
    <t>DURAT.COMPL.MED ULT24 O</t>
  </si>
  <si>
    <t>0506392</t>
  </si>
  <si>
    <t>VISUEL MED PRINC.ULT24</t>
  </si>
  <si>
    <t>0506394</t>
  </si>
  <si>
    <t>MODULE MED EVENT ULT24 O</t>
  </si>
  <si>
    <t>0506396</t>
  </si>
  <si>
    <t>MOD.NVTE MED ULT24 US/UK</t>
  </si>
  <si>
    <t>0506404</t>
  </si>
  <si>
    <t>MODULE NVTE MED ULT24 EU</t>
  </si>
  <si>
    <t>0506415</t>
  </si>
  <si>
    <t>MAJ PLAT.SED INC.SUBEXT24</t>
  </si>
  <si>
    <t>0506416</t>
  </si>
  <si>
    <t>MAJ PLAT.SED DEB.SUBEXT24</t>
  </si>
  <si>
    <t>0506431</t>
  </si>
  <si>
    <t>GRAN, NOV H24</t>
  </si>
  <si>
    <t>0506434</t>
  </si>
  <si>
    <t>DURAT.COMPL.MED H24</t>
  </si>
  <si>
    <t>0506436</t>
  </si>
  <si>
    <t>DURATRANS MED H24</t>
  </si>
  <si>
    <t>0506437</t>
  </si>
  <si>
    <t>MODULE MED EVENT H24</t>
  </si>
  <si>
    <t>0506438</t>
  </si>
  <si>
    <t>MODE, NOVEDAD  H24</t>
  </si>
  <si>
    <t>0506441</t>
  </si>
  <si>
    <t>VISUEL MED H24</t>
  </si>
  <si>
    <t>0506443</t>
  </si>
  <si>
    <t>VISUEL MED WHAM H24</t>
  </si>
  <si>
    <t>0506522</t>
  </si>
  <si>
    <t>GARN.SS25</t>
  </si>
  <si>
    <t>0506524</t>
  </si>
  <si>
    <t>KIT HOTSPOT SS25</t>
  </si>
  <si>
    <t>B242</t>
  </si>
  <si>
    <t>0506527</t>
  </si>
  <si>
    <t xml:space="preserve">DURATRANS NOVEDAD  P1 SPRING SUMMER </t>
  </si>
  <si>
    <t xml:space="preserve">MATERIAL MER </t>
  </si>
  <si>
    <t>REFERENCIA</t>
  </si>
  <si>
    <t>DESCRIPCION</t>
  </si>
  <si>
    <t>FAMILIA</t>
  </si>
  <si>
    <t>UBICACION</t>
  </si>
  <si>
    <t xml:space="preserve">UNIDADES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</si>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</sst>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A638C-00E2-49FC-8549-26881D04044C}">
  <dimension ref="B1:G101"/>
  <sheetViews>
    <sheetView tabSelected="1" workbookViewId="0">
      <selection activeCell="K7" sqref="K7"/>
    </sheetView>
  </sheetViews>
  <sheetFormatPr baseColWidth="10" defaultRowHeight="15" x14ac:dyDescent="0.25"/>
  <cols>
    <col min="2" max="2" width="12.5703125" bestFit="1" customWidth="1"/>
    <col min="3" max="3" width="40.7109375" bestFit="1" customWidth="1"/>
    <col min="4" max="4" width="29.5703125" bestFit="1" customWidth="1"/>
    <col min="7" max="7" width="16.7109375" bestFit="1" customWidth="1"/>
  </cols>
  <sheetData>
    <row r="1" spans="2:7" s="5" customFormat="1" ht="28.5" customHeight="1" x14ac:dyDescent="0.25">
      <c r="B1" s="16" t="s">
        <v>222</v>
      </c>
      <c r="C1" s="17" t="s">
        <v>223</v>
      </c>
      <c r="D1" s="17" t="s">
        <v>224</v>
      </c>
      <c r="E1" s="17" t="s">
        <v>225</v>
      </c>
      <c r="F1" s="18" t="s">
        <v>226</v>
      </c>
      <c r="G1" s="19" t="s">
        <v>227</v>
      </c>
    </row>
    <row r="2" spans="2:7" s="5" customFormat="1" ht="39.950000000000003" customHeight="1" x14ac:dyDescent="0.25">
      <c r="B2" s="1" t="s">
        <v>0</v>
      </c>
      <c r="C2" s="2" t="s">
        <v>1</v>
      </c>
      <c r="D2" s="2" t="s">
        <v>2</v>
      </c>
      <c r="E2" s="2" t="s">
        <v>3</v>
      </c>
      <c r="F2" s="3">
        <v>5</v>
      </c>
      <c r="G2" s="4" t="s">
        <v>4</v>
      </c>
    </row>
    <row r="3" spans="2:7" s="5" customFormat="1" ht="39.950000000000003" customHeight="1" x14ac:dyDescent="0.25">
      <c r="B3" s="6" t="s">
        <v>5</v>
      </c>
      <c r="C3" s="2" t="s">
        <v>6</v>
      </c>
      <c r="D3" s="2" t="s">
        <v>2</v>
      </c>
      <c r="E3" s="2" t="s">
        <v>7</v>
      </c>
      <c r="F3" s="7">
        <v>6</v>
      </c>
      <c r="G3" s="4" t="s">
        <v>4</v>
      </c>
    </row>
    <row r="4" spans="2:7" s="5" customFormat="1" ht="39.950000000000003" customHeight="1" x14ac:dyDescent="0.25">
      <c r="B4" s="6" t="s">
        <v>8</v>
      </c>
      <c r="C4" s="2" t="s">
        <v>9</v>
      </c>
      <c r="D4" s="2" t="s">
        <v>2</v>
      </c>
      <c r="E4" s="2" t="s">
        <v>7</v>
      </c>
      <c r="F4" s="7">
        <f>5-2</f>
        <v>3</v>
      </c>
      <c r="G4" s="4" t="s">
        <v>4</v>
      </c>
    </row>
    <row r="5" spans="2:7" s="5" customFormat="1" ht="39.950000000000003" customHeight="1" x14ac:dyDescent="0.25">
      <c r="B5" s="6" t="s">
        <v>10</v>
      </c>
      <c r="C5" s="2" t="s">
        <v>11</v>
      </c>
      <c r="D5" s="2" t="s">
        <v>2</v>
      </c>
      <c r="E5" s="2" t="s">
        <v>12</v>
      </c>
      <c r="F5" s="7">
        <f>5-1-1-1</f>
        <v>2</v>
      </c>
      <c r="G5" s="4" t="s">
        <v>4</v>
      </c>
    </row>
    <row r="6" spans="2:7" s="5" customFormat="1" ht="39.950000000000003" customHeight="1" x14ac:dyDescent="0.25">
      <c r="B6" s="6" t="s">
        <v>13</v>
      </c>
      <c r="C6" s="2" t="s">
        <v>14</v>
      </c>
      <c r="D6" s="2" t="s">
        <v>2</v>
      </c>
      <c r="E6" s="2" t="s">
        <v>15</v>
      </c>
      <c r="F6" s="7">
        <v>1</v>
      </c>
      <c r="G6" s="4" t="s">
        <v>4</v>
      </c>
    </row>
    <row r="7" spans="2:7" s="5" customFormat="1" ht="39.950000000000003" customHeight="1" x14ac:dyDescent="0.25">
      <c r="B7" s="6" t="s">
        <v>13</v>
      </c>
      <c r="C7" s="2" t="s">
        <v>14</v>
      </c>
      <c r="D7" s="2" t="s">
        <v>2</v>
      </c>
      <c r="E7" s="2" t="s">
        <v>16</v>
      </c>
      <c r="F7" s="7">
        <v>8</v>
      </c>
      <c r="G7" s="4" t="s">
        <v>4</v>
      </c>
    </row>
    <row r="8" spans="2:7" s="5" customFormat="1" ht="39.950000000000003" customHeight="1" x14ac:dyDescent="0.25">
      <c r="B8" s="6" t="s">
        <v>17</v>
      </c>
      <c r="C8" s="2" t="s">
        <v>18</v>
      </c>
      <c r="D8" s="2" t="s">
        <v>2</v>
      </c>
      <c r="E8" s="2" t="s">
        <v>7</v>
      </c>
      <c r="F8" s="7">
        <f>2-1</f>
        <v>1</v>
      </c>
      <c r="G8" s="4" t="s">
        <v>4</v>
      </c>
    </row>
    <row r="9" spans="2:7" s="5" customFormat="1" ht="39.950000000000003" customHeight="1" x14ac:dyDescent="0.25">
      <c r="B9" s="6" t="s">
        <v>19</v>
      </c>
      <c r="C9" s="2" t="s">
        <v>20</v>
      </c>
      <c r="D9" s="2" t="s">
        <v>2</v>
      </c>
      <c r="E9" s="4" t="s">
        <v>21</v>
      </c>
      <c r="F9" s="7">
        <v>16</v>
      </c>
      <c r="G9" s="4" t="s">
        <v>4</v>
      </c>
    </row>
    <row r="10" spans="2:7" s="5" customFormat="1" ht="39.950000000000003" customHeight="1" x14ac:dyDescent="0.25">
      <c r="B10" s="6" t="s">
        <v>19</v>
      </c>
      <c r="C10" s="2" t="s">
        <v>22</v>
      </c>
      <c r="D10" s="2" t="s">
        <v>2</v>
      </c>
      <c r="E10" s="2" t="s">
        <v>15</v>
      </c>
      <c r="F10" s="7">
        <v>1</v>
      </c>
      <c r="G10" s="4" t="s">
        <v>4</v>
      </c>
    </row>
    <row r="11" spans="2:7" s="5" customFormat="1" ht="39.950000000000003" customHeight="1" x14ac:dyDescent="0.25">
      <c r="B11" s="6" t="s">
        <v>23</v>
      </c>
      <c r="C11" s="2" t="s">
        <v>24</v>
      </c>
      <c r="D11" s="4" t="s">
        <v>2</v>
      </c>
      <c r="E11" s="2" t="s">
        <v>25</v>
      </c>
      <c r="F11" s="7">
        <v>2</v>
      </c>
      <c r="G11" s="4" t="s">
        <v>4</v>
      </c>
    </row>
    <row r="12" spans="2:7" s="5" customFormat="1" ht="39.950000000000003" customHeight="1" x14ac:dyDescent="0.25">
      <c r="B12" s="6" t="s">
        <v>26</v>
      </c>
      <c r="C12" s="2" t="s">
        <v>27</v>
      </c>
      <c r="D12" s="2" t="s">
        <v>2</v>
      </c>
      <c r="E12" s="2" t="s">
        <v>28</v>
      </c>
      <c r="F12" s="7">
        <v>36</v>
      </c>
      <c r="G12" s="4" t="s">
        <v>4</v>
      </c>
    </row>
    <row r="13" spans="2:7" s="5" customFormat="1" ht="39.950000000000003" customHeight="1" x14ac:dyDescent="0.25">
      <c r="B13" s="6" t="s">
        <v>29</v>
      </c>
      <c r="C13" s="2" t="s">
        <v>30</v>
      </c>
      <c r="D13" s="2" t="s">
        <v>2</v>
      </c>
      <c r="E13" s="2" t="s">
        <v>31</v>
      </c>
      <c r="F13" s="7">
        <v>2</v>
      </c>
      <c r="G13" s="4" t="s">
        <v>4</v>
      </c>
    </row>
    <row r="14" spans="2:7" s="5" customFormat="1" ht="39.950000000000003" customHeight="1" x14ac:dyDescent="0.25">
      <c r="B14" s="6" t="s">
        <v>32</v>
      </c>
      <c r="C14" s="2" t="s">
        <v>33</v>
      </c>
      <c r="D14" s="2" t="s">
        <v>2</v>
      </c>
      <c r="E14" s="2" t="s">
        <v>31</v>
      </c>
      <c r="F14" s="7">
        <v>2</v>
      </c>
      <c r="G14" s="4" t="s">
        <v>4</v>
      </c>
    </row>
    <row r="15" spans="2:7" s="5" customFormat="1" ht="39.950000000000003" customHeight="1" x14ac:dyDescent="0.25">
      <c r="B15" s="6" t="s">
        <v>34</v>
      </c>
      <c r="C15" s="2" t="s">
        <v>35</v>
      </c>
      <c r="D15" s="2" t="s">
        <v>2</v>
      </c>
      <c r="E15" s="2" t="s">
        <v>36</v>
      </c>
      <c r="F15" s="7">
        <v>1</v>
      </c>
      <c r="G15" s="4" t="s">
        <v>4</v>
      </c>
    </row>
    <row r="16" spans="2:7" s="5" customFormat="1" ht="39.950000000000003" customHeight="1" x14ac:dyDescent="0.25">
      <c r="B16" s="8" t="s">
        <v>37</v>
      </c>
      <c r="C16" s="9" t="s">
        <v>38</v>
      </c>
      <c r="D16" s="2" t="s">
        <v>2</v>
      </c>
      <c r="E16" s="2" t="s">
        <v>39</v>
      </c>
      <c r="F16" s="7">
        <v>228</v>
      </c>
      <c r="G16" s="4" t="s">
        <v>4</v>
      </c>
    </row>
    <row r="17" spans="2:7" s="5" customFormat="1" ht="39.950000000000003" customHeight="1" x14ac:dyDescent="0.25">
      <c r="B17" s="6" t="s">
        <v>40</v>
      </c>
      <c r="C17" s="2" t="s">
        <v>41</v>
      </c>
      <c r="D17" s="2" t="s">
        <v>2</v>
      </c>
      <c r="E17" s="2" t="s">
        <v>42</v>
      </c>
      <c r="F17" s="7">
        <v>4</v>
      </c>
      <c r="G17" s="4"/>
    </row>
    <row r="18" spans="2:7" s="5" customFormat="1" ht="39.950000000000003" customHeight="1" x14ac:dyDescent="0.25">
      <c r="B18" s="1" t="s">
        <v>43</v>
      </c>
      <c r="C18" s="2" t="s">
        <v>44</v>
      </c>
      <c r="D18" s="4" t="s">
        <v>2</v>
      </c>
      <c r="E18" s="4" t="s">
        <v>45</v>
      </c>
      <c r="F18" s="3">
        <v>4</v>
      </c>
      <c r="G18" s="4" t="s">
        <v>4</v>
      </c>
    </row>
    <row r="19" spans="2:7" s="5" customFormat="1" ht="39.950000000000003" customHeight="1" x14ac:dyDescent="0.25">
      <c r="B19" s="6" t="s">
        <v>46</v>
      </c>
      <c r="C19" s="2" t="s">
        <v>47</v>
      </c>
      <c r="D19" s="2" t="s">
        <v>2</v>
      </c>
      <c r="E19" s="4" t="s">
        <v>48</v>
      </c>
      <c r="F19" s="7">
        <f>3</f>
        <v>3</v>
      </c>
      <c r="G19" s="4" t="s">
        <v>4</v>
      </c>
    </row>
    <row r="20" spans="2:7" s="5" customFormat="1" ht="39.950000000000003" customHeight="1" x14ac:dyDescent="0.25">
      <c r="B20" s="6" t="s">
        <v>46</v>
      </c>
      <c r="C20" s="2" t="s">
        <v>49</v>
      </c>
      <c r="D20" s="2" t="s">
        <v>2</v>
      </c>
      <c r="E20" s="2" t="s">
        <v>50</v>
      </c>
      <c r="F20" s="7">
        <f>5-1-1-1</f>
        <v>2</v>
      </c>
      <c r="G20" s="4" t="s">
        <v>4</v>
      </c>
    </row>
    <row r="21" spans="2:7" s="5" customFormat="1" ht="39.950000000000003" customHeight="1" x14ac:dyDescent="0.25">
      <c r="B21" s="6" t="s">
        <v>51</v>
      </c>
      <c r="C21" s="2" t="s">
        <v>52</v>
      </c>
      <c r="D21" s="2" t="s">
        <v>2</v>
      </c>
      <c r="E21" s="4" t="s">
        <v>48</v>
      </c>
      <c r="F21" s="7">
        <f>4-2</f>
        <v>2</v>
      </c>
      <c r="G21" s="4" t="s">
        <v>4</v>
      </c>
    </row>
    <row r="22" spans="2:7" s="5" customFormat="1" ht="39.950000000000003" customHeight="1" x14ac:dyDescent="0.25">
      <c r="B22" s="1" t="s">
        <v>53</v>
      </c>
      <c r="C22" s="2" t="s">
        <v>54</v>
      </c>
      <c r="D22" s="4" t="s">
        <v>2</v>
      </c>
      <c r="E22" s="4" t="s">
        <v>48</v>
      </c>
      <c r="F22" s="3">
        <v>4</v>
      </c>
      <c r="G22" s="4" t="s">
        <v>4</v>
      </c>
    </row>
    <row r="23" spans="2:7" s="5" customFormat="1" ht="39.950000000000003" customHeight="1" x14ac:dyDescent="0.25">
      <c r="B23" s="6" t="s">
        <v>55</v>
      </c>
      <c r="C23" s="2" t="s">
        <v>56</v>
      </c>
      <c r="D23" s="2" t="s">
        <v>2</v>
      </c>
      <c r="E23" s="4" t="s">
        <v>48</v>
      </c>
      <c r="F23" s="7">
        <v>3</v>
      </c>
      <c r="G23" s="4" t="s">
        <v>4</v>
      </c>
    </row>
    <row r="24" spans="2:7" s="5" customFormat="1" ht="39.950000000000003" customHeight="1" x14ac:dyDescent="0.25">
      <c r="B24" s="6" t="s">
        <v>57</v>
      </c>
      <c r="C24" s="2" t="s">
        <v>58</v>
      </c>
      <c r="D24" s="2" t="s">
        <v>2</v>
      </c>
      <c r="E24" s="4" t="s">
        <v>48</v>
      </c>
      <c r="F24" s="7">
        <v>12</v>
      </c>
      <c r="G24" s="4" t="s">
        <v>4</v>
      </c>
    </row>
    <row r="25" spans="2:7" s="5" customFormat="1" ht="39.950000000000003" customHeight="1" x14ac:dyDescent="0.25">
      <c r="B25" s="6" t="s">
        <v>59</v>
      </c>
      <c r="C25" s="2" t="s">
        <v>60</v>
      </c>
      <c r="D25" s="2" t="s">
        <v>2</v>
      </c>
      <c r="E25" s="4" t="s">
        <v>48</v>
      </c>
      <c r="F25" s="7">
        <f>8-3</f>
        <v>5</v>
      </c>
      <c r="G25" s="4" t="s">
        <v>4</v>
      </c>
    </row>
    <row r="26" spans="2:7" s="5" customFormat="1" ht="39.950000000000003" customHeight="1" x14ac:dyDescent="0.25">
      <c r="B26" s="6" t="s">
        <v>61</v>
      </c>
      <c r="C26" s="2" t="s">
        <v>62</v>
      </c>
      <c r="D26" s="2" t="s">
        <v>2</v>
      </c>
      <c r="E26" s="4" t="s">
        <v>48</v>
      </c>
      <c r="F26" s="7">
        <v>5</v>
      </c>
      <c r="G26" s="4" t="s">
        <v>4</v>
      </c>
    </row>
    <row r="27" spans="2:7" s="5" customFormat="1" ht="39.950000000000003" customHeight="1" x14ac:dyDescent="0.25">
      <c r="B27" s="6" t="s">
        <v>63</v>
      </c>
      <c r="C27" s="2" t="s">
        <v>64</v>
      </c>
      <c r="D27" s="2" t="s">
        <v>2</v>
      </c>
      <c r="E27" s="4" t="s">
        <v>48</v>
      </c>
      <c r="F27" s="7">
        <v>1</v>
      </c>
      <c r="G27" s="4" t="s">
        <v>4</v>
      </c>
    </row>
    <row r="28" spans="2:7" s="5" customFormat="1" ht="39.950000000000003" customHeight="1" x14ac:dyDescent="0.25">
      <c r="B28" s="6" t="s">
        <v>65</v>
      </c>
      <c r="C28" s="2" t="s">
        <v>66</v>
      </c>
      <c r="D28" s="2" t="s">
        <v>2</v>
      </c>
      <c r="E28" s="4" t="s">
        <v>48</v>
      </c>
      <c r="F28" s="7">
        <v>2</v>
      </c>
      <c r="G28" s="4" t="s">
        <v>4</v>
      </c>
    </row>
    <row r="29" spans="2:7" s="5" customFormat="1" ht="39.950000000000003" customHeight="1" x14ac:dyDescent="0.25">
      <c r="B29" s="6" t="s">
        <v>67</v>
      </c>
      <c r="C29" s="2" t="s">
        <v>68</v>
      </c>
      <c r="D29" s="4" t="s">
        <v>2</v>
      </c>
      <c r="E29" s="2" t="s">
        <v>25</v>
      </c>
      <c r="F29" s="7">
        <v>8</v>
      </c>
      <c r="G29" s="4" t="s">
        <v>4</v>
      </c>
    </row>
    <row r="30" spans="2:7" s="5" customFormat="1" ht="39.950000000000003" customHeight="1" x14ac:dyDescent="0.25">
      <c r="B30" s="6" t="s">
        <v>69</v>
      </c>
      <c r="C30" s="2" t="s">
        <v>70</v>
      </c>
      <c r="D30" s="2" t="s">
        <v>2</v>
      </c>
      <c r="E30" s="2" t="s">
        <v>25</v>
      </c>
      <c r="F30" s="7">
        <f>2</f>
        <v>2</v>
      </c>
      <c r="G30" s="4" t="s">
        <v>4</v>
      </c>
    </row>
    <row r="31" spans="2:7" s="5" customFormat="1" ht="39.950000000000003" customHeight="1" x14ac:dyDescent="0.25">
      <c r="B31" s="6" t="s">
        <v>71</v>
      </c>
      <c r="C31" s="2" t="s">
        <v>72</v>
      </c>
      <c r="D31" s="2" t="s">
        <v>2</v>
      </c>
      <c r="E31" s="2" t="s">
        <v>25</v>
      </c>
      <c r="F31" s="7">
        <v>5</v>
      </c>
      <c r="G31" s="4" t="s">
        <v>4</v>
      </c>
    </row>
    <row r="32" spans="2:7" s="5" customFormat="1" ht="39.950000000000003" customHeight="1" x14ac:dyDescent="0.25">
      <c r="B32" s="6" t="s">
        <v>73</v>
      </c>
      <c r="C32" s="2" t="s">
        <v>74</v>
      </c>
      <c r="D32" s="4" t="s">
        <v>2</v>
      </c>
      <c r="E32" s="2" t="s">
        <v>25</v>
      </c>
      <c r="F32" s="7">
        <v>2</v>
      </c>
      <c r="G32" s="4" t="s">
        <v>4</v>
      </c>
    </row>
    <row r="33" spans="2:7" s="5" customFormat="1" ht="39.950000000000003" customHeight="1" x14ac:dyDescent="0.25">
      <c r="B33" s="6" t="s">
        <v>75</v>
      </c>
      <c r="C33" s="2" t="s">
        <v>76</v>
      </c>
      <c r="D33" s="4" t="s">
        <v>2</v>
      </c>
      <c r="E33" s="2" t="s">
        <v>25</v>
      </c>
      <c r="F33" s="7">
        <v>5</v>
      </c>
      <c r="G33" s="4" t="s">
        <v>4</v>
      </c>
    </row>
    <row r="34" spans="2:7" s="5" customFormat="1" ht="39.950000000000003" customHeight="1" x14ac:dyDescent="0.25">
      <c r="B34" s="6" t="s">
        <v>77</v>
      </c>
      <c r="C34" s="2" t="s">
        <v>78</v>
      </c>
      <c r="D34" s="4" t="s">
        <v>2</v>
      </c>
      <c r="E34" s="2" t="s">
        <v>25</v>
      </c>
      <c r="F34" s="7">
        <f>12-1-1-1-1-1-2-1-1-1-1+5</f>
        <v>6</v>
      </c>
      <c r="G34" s="4" t="s">
        <v>4</v>
      </c>
    </row>
    <row r="35" spans="2:7" s="5" customFormat="1" ht="39.950000000000003" customHeight="1" x14ac:dyDescent="0.25">
      <c r="B35" s="6" t="s">
        <v>79</v>
      </c>
      <c r="C35" s="2" t="s">
        <v>80</v>
      </c>
      <c r="D35" s="2" t="s">
        <v>2</v>
      </c>
      <c r="E35" s="2" t="s">
        <v>81</v>
      </c>
      <c r="F35" s="7">
        <v>2</v>
      </c>
      <c r="G35" s="4" t="s">
        <v>4</v>
      </c>
    </row>
    <row r="36" spans="2:7" s="5" customFormat="1" ht="39.950000000000003" customHeight="1" x14ac:dyDescent="0.25">
      <c r="B36" s="1" t="s">
        <v>82</v>
      </c>
      <c r="C36" s="2" t="s">
        <v>83</v>
      </c>
      <c r="D36" s="4" t="s">
        <v>2</v>
      </c>
      <c r="E36" s="4" t="s">
        <v>84</v>
      </c>
      <c r="F36" s="3">
        <v>5</v>
      </c>
      <c r="G36" s="4"/>
    </row>
    <row r="37" spans="2:7" s="5" customFormat="1" ht="39.950000000000003" customHeight="1" x14ac:dyDescent="0.25">
      <c r="B37" s="6" t="s">
        <v>85</v>
      </c>
      <c r="C37" s="2" t="s">
        <v>86</v>
      </c>
      <c r="D37" s="2" t="s">
        <v>2</v>
      </c>
      <c r="E37" s="2" t="s">
        <v>84</v>
      </c>
      <c r="F37" s="7">
        <v>4</v>
      </c>
      <c r="G37" s="4"/>
    </row>
    <row r="38" spans="2:7" s="5" customFormat="1" ht="39.950000000000003" customHeight="1" x14ac:dyDescent="0.25">
      <c r="B38" s="6" t="s">
        <v>87</v>
      </c>
      <c r="C38" s="2" t="s">
        <v>88</v>
      </c>
      <c r="D38" s="2" t="s">
        <v>2</v>
      </c>
      <c r="E38" s="2" t="s">
        <v>84</v>
      </c>
      <c r="F38" s="7">
        <v>2</v>
      </c>
      <c r="G38" s="4"/>
    </row>
    <row r="39" spans="2:7" s="5" customFormat="1" ht="39.950000000000003" customHeight="1" x14ac:dyDescent="0.25">
      <c r="B39" s="6" t="s">
        <v>89</v>
      </c>
      <c r="C39" s="2" t="s">
        <v>90</v>
      </c>
      <c r="D39" s="2" t="s">
        <v>2</v>
      </c>
      <c r="E39" s="2" t="s">
        <v>91</v>
      </c>
      <c r="F39" s="4">
        <v>14</v>
      </c>
      <c r="G39" s="4" t="s">
        <v>4</v>
      </c>
    </row>
    <row r="40" spans="2:7" s="5" customFormat="1" ht="39.950000000000003" customHeight="1" x14ac:dyDescent="0.25">
      <c r="B40" s="6" t="s">
        <v>92</v>
      </c>
      <c r="C40" s="2" t="s">
        <v>93</v>
      </c>
      <c r="D40" s="2" t="s">
        <v>2</v>
      </c>
      <c r="E40" s="2" t="s">
        <v>94</v>
      </c>
      <c r="F40" s="7">
        <v>9</v>
      </c>
      <c r="G40" s="4" t="s">
        <v>4</v>
      </c>
    </row>
    <row r="41" spans="2:7" s="5" customFormat="1" ht="39.950000000000003" customHeight="1" x14ac:dyDescent="0.25">
      <c r="B41" s="6" t="s">
        <v>95</v>
      </c>
      <c r="C41" s="2" t="s">
        <v>96</v>
      </c>
      <c r="D41" s="2" t="s">
        <v>2</v>
      </c>
      <c r="E41" s="2" t="s">
        <v>97</v>
      </c>
      <c r="F41" s="7">
        <v>1</v>
      </c>
      <c r="G41" s="4"/>
    </row>
    <row r="42" spans="2:7" s="5" customFormat="1" ht="39.950000000000003" customHeight="1" x14ac:dyDescent="0.25">
      <c r="B42" s="6" t="s">
        <v>98</v>
      </c>
      <c r="C42" s="2" t="s">
        <v>99</v>
      </c>
      <c r="D42" s="2" t="s">
        <v>2</v>
      </c>
      <c r="E42" s="4" t="s">
        <v>91</v>
      </c>
      <c r="F42" s="7">
        <f>18</f>
        <v>18</v>
      </c>
      <c r="G42" s="4" t="s">
        <v>4</v>
      </c>
    </row>
    <row r="43" spans="2:7" s="5" customFormat="1" ht="39.950000000000003" customHeight="1" x14ac:dyDescent="0.25">
      <c r="B43" s="6" t="s">
        <v>100</v>
      </c>
      <c r="C43" s="2" t="s">
        <v>101</v>
      </c>
      <c r="D43" s="2" t="s">
        <v>2</v>
      </c>
      <c r="E43" s="2" t="s">
        <v>25</v>
      </c>
      <c r="F43" s="2">
        <f>15-9-1-3-1+8-1-2-1</f>
        <v>5</v>
      </c>
      <c r="G43" s="4" t="s">
        <v>4</v>
      </c>
    </row>
    <row r="44" spans="2:7" s="5" customFormat="1" ht="39.950000000000003" customHeight="1" x14ac:dyDescent="0.25">
      <c r="B44" s="6" t="s">
        <v>102</v>
      </c>
      <c r="C44" s="2" t="s">
        <v>103</v>
      </c>
      <c r="D44" s="2" t="s">
        <v>2</v>
      </c>
      <c r="E44" s="2" t="s">
        <v>25</v>
      </c>
      <c r="F44" s="7">
        <v>2</v>
      </c>
      <c r="G44" s="4" t="s">
        <v>4</v>
      </c>
    </row>
    <row r="45" spans="2:7" s="5" customFormat="1" ht="39.950000000000003" customHeight="1" x14ac:dyDescent="0.25">
      <c r="B45" s="6" t="s">
        <v>104</v>
      </c>
      <c r="C45" s="2" t="s">
        <v>105</v>
      </c>
      <c r="D45" s="2" t="s">
        <v>2</v>
      </c>
      <c r="E45" s="2" t="s">
        <v>25</v>
      </c>
      <c r="F45" s="2">
        <v>3</v>
      </c>
      <c r="G45" s="4" t="s">
        <v>4</v>
      </c>
    </row>
    <row r="46" spans="2:7" s="5" customFormat="1" ht="39.950000000000003" customHeight="1" x14ac:dyDescent="0.25">
      <c r="B46" s="6" t="s">
        <v>106</v>
      </c>
      <c r="C46" s="2" t="s">
        <v>107</v>
      </c>
      <c r="D46" s="2" t="s">
        <v>2</v>
      </c>
      <c r="E46" s="2" t="s">
        <v>25</v>
      </c>
      <c r="F46" s="2">
        <v>5</v>
      </c>
      <c r="G46" s="4" t="s">
        <v>4</v>
      </c>
    </row>
    <row r="47" spans="2:7" s="5" customFormat="1" ht="39.950000000000003" customHeight="1" x14ac:dyDescent="0.25">
      <c r="B47" s="6" t="s">
        <v>108</v>
      </c>
      <c r="C47" s="2" t="s">
        <v>109</v>
      </c>
      <c r="D47" s="2" t="s">
        <v>2</v>
      </c>
      <c r="E47" s="2" t="s">
        <v>25</v>
      </c>
      <c r="F47" s="2">
        <f>5-1-1-1-1</f>
        <v>1</v>
      </c>
      <c r="G47" s="4" t="s">
        <v>4</v>
      </c>
    </row>
    <row r="48" spans="2:7" s="5" customFormat="1" ht="39.950000000000003" customHeight="1" x14ac:dyDescent="0.25">
      <c r="B48" s="6" t="s">
        <v>110</v>
      </c>
      <c r="C48" s="2" t="s">
        <v>111</v>
      </c>
      <c r="D48" s="2" t="s">
        <v>2</v>
      </c>
      <c r="E48" s="2" t="s">
        <v>25</v>
      </c>
      <c r="F48" s="2">
        <f>5-1-1-1-1+2</f>
        <v>3</v>
      </c>
      <c r="G48" s="4" t="s">
        <v>4</v>
      </c>
    </row>
    <row r="49" spans="2:7" s="5" customFormat="1" ht="39.950000000000003" customHeight="1" x14ac:dyDescent="0.25">
      <c r="B49" s="6" t="s">
        <v>112</v>
      </c>
      <c r="C49" s="2" t="s">
        <v>113</v>
      </c>
      <c r="D49" s="2" t="s">
        <v>2</v>
      </c>
      <c r="E49" s="2" t="s">
        <v>114</v>
      </c>
      <c r="F49" s="7">
        <v>1</v>
      </c>
      <c r="G49" s="4" t="s">
        <v>4</v>
      </c>
    </row>
    <row r="50" spans="2:7" s="5" customFormat="1" ht="39.950000000000003" customHeight="1" x14ac:dyDescent="0.25">
      <c r="B50" s="10" t="s">
        <v>115</v>
      </c>
      <c r="C50" s="11" t="s">
        <v>116</v>
      </c>
      <c r="D50" s="11" t="s">
        <v>2</v>
      </c>
      <c r="E50" s="11" t="s">
        <v>25</v>
      </c>
      <c r="F50" s="12">
        <v>5</v>
      </c>
      <c r="G50" s="13" t="s">
        <v>4</v>
      </c>
    </row>
    <row r="51" spans="2:7" s="5" customFormat="1" ht="30" customHeight="1" x14ac:dyDescent="0.25">
      <c r="B51" s="10" t="s">
        <v>117</v>
      </c>
      <c r="C51" s="11" t="s">
        <v>118</v>
      </c>
      <c r="D51" s="11" t="s">
        <v>2</v>
      </c>
      <c r="E51" s="11" t="s">
        <v>7</v>
      </c>
      <c r="F51" s="12">
        <v>1</v>
      </c>
      <c r="G51" s="13" t="s">
        <v>119</v>
      </c>
    </row>
    <row r="52" spans="2:7" s="5" customFormat="1" ht="30" customHeight="1" x14ac:dyDescent="0.25">
      <c r="B52" s="10" t="s">
        <v>117</v>
      </c>
      <c r="C52" s="11" t="s">
        <v>120</v>
      </c>
      <c r="D52" s="11" t="s">
        <v>2</v>
      </c>
      <c r="E52" s="11" t="s">
        <v>114</v>
      </c>
      <c r="F52" s="12">
        <v>1</v>
      </c>
      <c r="G52" s="13" t="s">
        <v>4</v>
      </c>
    </row>
    <row r="53" spans="2:7" s="5" customFormat="1" ht="30" customHeight="1" x14ac:dyDescent="0.25">
      <c r="B53" s="10" t="s">
        <v>121</v>
      </c>
      <c r="C53" s="11" t="s">
        <v>122</v>
      </c>
      <c r="D53" s="11" t="s">
        <v>2</v>
      </c>
      <c r="E53" s="11" t="s">
        <v>114</v>
      </c>
      <c r="F53" s="12">
        <v>1</v>
      </c>
      <c r="G53" s="13" t="s">
        <v>4</v>
      </c>
    </row>
    <row r="54" spans="2:7" s="5" customFormat="1" ht="30" customHeight="1" x14ac:dyDescent="0.25">
      <c r="B54" s="10" t="s">
        <v>123</v>
      </c>
      <c r="C54" s="11" t="s">
        <v>124</v>
      </c>
      <c r="D54" s="11" t="s">
        <v>2</v>
      </c>
      <c r="E54" s="11" t="s">
        <v>125</v>
      </c>
      <c r="F54" s="12">
        <v>300</v>
      </c>
      <c r="G54" s="13" t="s">
        <v>4</v>
      </c>
    </row>
    <row r="55" spans="2:7" s="5" customFormat="1" ht="30" customHeight="1" x14ac:dyDescent="0.25">
      <c r="B55" s="10" t="s">
        <v>126</v>
      </c>
      <c r="C55" s="11" t="s">
        <v>127</v>
      </c>
      <c r="D55" s="11" t="s">
        <v>2</v>
      </c>
      <c r="E55" s="11" t="s">
        <v>50</v>
      </c>
      <c r="F55" s="12">
        <v>5</v>
      </c>
      <c r="G55" s="13" t="s">
        <v>4</v>
      </c>
    </row>
    <row r="56" spans="2:7" s="5" customFormat="1" ht="30" customHeight="1" x14ac:dyDescent="0.25">
      <c r="B56" s="10" t="s">
        <v>128</v>
      </c>
      <c r="C56" s="11" t="s">
        <v>129</v>
      </c>
      <c r="D56" s="11" t="s">
        <v>2</v>
      </c>
      <c r="E56" s="11" t="s">
        <v>50</v>
      </c>
      <c r="F56" s="12">
        <v>3</v>
      </c>
      <c r="G56" s="13" t="s">
        <v>4</v>
      </c>
    </row>
    <row r="57" spans="2:7" s="5" customFormat="1" ht="30" customHeight="1" x14ac:dyDescent="0.25">
      <c r="B57" s="10" t="s">
        <v>130</v>
      </c>
      <c r="C57" s="11" t="s">
        <v>131</v>
      </c>
      <c r="D57" s="11" t="s">
        <v>2</v>
      </c>
      <c r="E57" s="11" t="s">
        <v>132</v>
      </c>
      <c r="F57" s="12">
        <v>2</v>
      </c>
      <c r="G57" s="13" t="s">
        <v>4</v>
      </c>
    </row>
    <row r="58" spans="2:7" s="5" customFormat="1" ht="30" customHeight="1" x14ac:dyDescent="0.25">
      <c r="B58" s="10" t="s">
        <v>133</v>
      </c>
      <c r="C58" s="11" t="s">
        <v>134</v>
      </c>
      <c r="D58" s="11" t="s">
        <v>2</v>
      </c>
      <c r="E58" s="11"/>
      <c r="F58" s="12">
        <v>1</v>
      </c>
      <c r="G58" s="13"/>
    </row>
    <row r="59" spans="2:7" s="5" customFormat="1" ht="30" customHeight="1" x14ac:dyDescent="0.25">
      <c r="B59" s="10" t="s">
        <v>135</v>
      </c>
      <c r="C59" s="11" t="s">
        <v>136</v>
      </c>
      <c r="D59" s="11" t="s">
        <v>2</v>
      </c>
      <c r="E59" s="11" t="s">
        <v>7</v>
      </c>
      <c r="F59" s="12">
        <v>1</v>
      </c>
      <c r="G59" s="13" t="s">
        <v>119</v>
      </c>
    </row>
    <row r="60" spans="2:7" s="5" customFormat="1" ht="30" customHeight="1" x14ac:dyDescent="0.25">
      <c r="B60" s="10" t="s">
        <v>135</v>
      </c>
      <c r="C60" s="11" t="s">
        <v>137</v>
      </c>
      <c r="D60" s="11" t="s">
        <v>2</v>
      </c>
      <c r="E60" s="11" t="s">
        <v>114</v>
      </c>
      <c r="F60" s="12">
        <v>2</v>
      </c>
      <c r="G60" s="13" t="s">
        <v>4</v>
      </c>
    </row>
    <row r="61" spans="2:7" s="5" customFormat="1" ht="30" customHeight="1" x14ac:dyDescent="0.25">
      <c r="B61" s="10" t="s">
        <v>138</v>
      </c>
      <c r="C61" s="11" t="s">
        <v>139</v>
      </c>
      <c r="D61" s="11" t="s">
        <v>2</v>
      </c>
      <c r="E61" s="11" t="s">
        <v>7</v>
      </c>
      <c r="F61" s="12">
        <v>2</v>
      </c>
      <c r="G61" s="13" t="s">
        <v>119</v>
      </c>
    </row>
    <row r="62" spans="2:7" s="5" customFormat="1" ht="30" customHeight="1" x14ac:dyDescent="0.25">
      <c r="B62" s="10" t="s">
        <v>138</v>
      </c>
      <c r="C62" s="11" t="s">
        <v>140</v>
      </c>
      <c r="D62" s="11" t="s">
        <v>2</v>
      </c>
      <c r="E62" s="11" t="s">
        <v>114</v>
      </c>
      <c r="F62" s="12">
        <v>7</v>
      </c>
      <c r="G62" s="13" t="s">
        <v>4</v>
      </c>
    </row>
    <row r="63" spans="2:7" s="5" customFormat="1" ht="30" customHeight="1" x14ac:dyDescent="0.25">
      <c r="B63" s="10" t="s">
        <v>141</v>
      </c>
      <c r="C63" s="11" t="s">
        <v>142</v>
      </c>
      <c r="D63" s="11" t="s">
        <v>2</v>
      </c>
      <c r="E63" s="11" t="s">
        <v>114</v>
      </c>
      <c r="F63" s="12">
        <v>4</v>
      </c>
      <c r="G63" s="13" t="s">
        <v>4</v>
      </c>
    </row>
    <row r="64" spans="2:7" s="5" customFormat="1" ht="30" customHeight="1" x14ac:dyDescent="0.25">
      <c r="B64" s="10" t="s">
        <v>143</v>
      </c>
      <c r="C64" s="11" t="s">
        <v>144</v>
      </c>
      <c r="D64" s="11" t="s">
        <v>2</v>
      </c>
      <c r="E64" s="11" t="s">
        <v>7</v>
      </c>
      <c r="F64" s="12">
        <f>15-2-2-1-2-1-1-1-1-1</f>
        <v>3</v>
      </c>
      <c r="G64" s="4" t="s">
        <v>119</v>
      </c>
    </row>
    <row r="65" spans="2:7" s="5" customFormat="1" ht="30" customHeight="1" x14ac:dyDescent="0.25">
      <c r="B65" s="6" t="s">
        <v>143</v>
      </c>
      <c r="C65" s="2" t="s">
        <v>145</v>
      </c>
      <c r="D65" s="2" t="s">
        <v>2</v>
      </c>
      <c r="E65" s="2" t="s">
        <v>114</v>
      </c>
      <c r="F65" s="7">
        <v>6</v>
      </c>
      <c r="G65" s="13" t="s">
        <v>4</v>
      </c>
    </row>
    <row r="66" spans="2:7" s="5" customFormat="1" ht="30" customHeight="1" x14ac:dyDescent="0.25">
      <c r="B66" s="6" t="s">
        <v>146</v>
      </c>
      <c r="C66" s="2" t="s">
        <v>147</v>
      </c>
      <c r="D66" s="2" t="s">
        <v>2</v>
      </c>
      <c r="E66" s="2" t="s">
        <v>114</v>
      </c>
      <c r="F66" s="7">
        <v>4</v>
      </c>
      <c r="G66" s="4" t="s">
        <v>4</v>
      </c>
    </row>
    <row r="67" spans="2:7" s="14" customFormat="1" ht="30" customHeight="1" x14ac:dyDescent="0.25">
      <c r="B67" s="6" t="s">
        <v>148</v>
      </c>
      <c r="C67" s="2" t="s">
        <v>149</v>
      </c>
      <c r="D67" s="2" t="s">
        <v>2</v>
      </c>
      <c r="E67" s="2" t="s">
        <v>114</v>
      </c>
      <c r="F67" s="7">
        <v>9</v>
      </c>
      <c r="G67" s="4" t="s">
        <v>4</v>
      </c>
    </row>
    <row r="68" spans="2:7" s="5" customFormat="1" ht="30" customHeight="1" x14ac:dyDescent="0.25">
      <c r="B68" s="6" t="s">
        <v>150</v>
      </c>
      <c r="C68" s="2" t="s">
        <v>151</v>
      </c>
      <c r="D68" s="2" t="s">
        <v>2</v>
      </c>
      <c r="E68" s="2" t="s">
        <v>114</v>
      </c>
      <c r="F68" s="7">
        <f>15-5-1-5-2-1</f>
        <v>1</v>
      </c>
      <c r="G68" s="4" t="s">
        <v>4</v>
      </c>
    </row>
    <row r="69" spans="2:7" s="5" customFormat="1" ht="30" customHeight="1" x14ac:dyDescent="0.25">
      <c r="B69" s="6" t="s">
        <v>152</v>
      </c>
      <c r="C69" s="2" t="s">
        <v>153</v>
      </c>
      <c r="D69" s="2" t="s">
        <v>2</v>
      </c>
      <c r="E69" s="2" t="s">
        <v>7</v>
      </c>
      <c r="F69" s="7">
        <v>7</v>
      </c>
      <c r="G69" s="4" t="s">
        <v>4</v>
      </c>
    </row>
    <row r="70" spans="2:7" s="5" customFormat="1" ht="30" customHeight="1" x14ac:dyDescent="0.25">
      <c r="B70" s="6" t="s">
        <v>152</v>
      </c>
      <c r="C70" s="2" t="s">
        <v>154</v>
      </c>
      <c r="D70" s="2" t="s">
        <v>2</v>
      </c>
      <c r="E70" s="2" t="s">
        <v>114</v>
      </c>
      <c r="F70" s="7">
        <f>15-5-5-1</f>
        <v>4</v>
      </c>
      <c r="G70" s="4" t="s">
        <v>4</v>
      </c>
    </row>
    <row r="71" spans="2:7" s="5" customFormat="1" ht="30" customHeight="1" x14ac:dyDescent="0.25">
      <c r="B71" s="6" t="s">
        <v>155</v>
      </c>
      <c r="C71" s="2" t="s">
        <v>156</v>
      </c>
      <c r="D71" s="2" t="s">
        <v>2</v>
      </c>
      <c r="E71" s="2" t="s">
        <v>42</v>
      </c>
      <c r="F71" s="7">
        <v>2</v>
      </c>
      <c r="G71" s="4" t="s">
        <v>4</v>
      </c>
    </row>
    <row r="72" spans="2:7" s="5" customFormat="1" ht="30" customHeight="1" x14ac:dyDescent="0.25">
      <c r="B72" s="6" t="s">
        <v>155</v>
      </c>
      <c r="C72" s="2" t="s">
        <v>156</v>
      </c>
      <c r="D72" s="2" t="s">
        <v>2</v>
      </c>
      <c r="E72" s="2" t="s">
        <v>42</v>
      </c>
      <c r="F72" s="7">
        <v>5</v>
      </c>
      <c r="G72" s="4" t="s">
        <v>4</v>
      </c>
    </row>
    <row r="73" spans="2:7" s="5" customFormat="1" ht="30" customHeight="1" x14ac:dyDescent="0.25">
      <c r="B73" s="6" t="s">
        <v>157</v>
      </c>
      <c r="C73" s="2" t="s">
        <v>158</v>
      </c>
      <c r="D73" s="2" t="s">
        <v>2</v>
      </c>
      <c r="E73" s="2" t="s">
        <v>159</v>
      </c>
      <c r="F73" s="7">
        <v>3</v>
      </c>
      <c r="G73" s="4" t="s">
        <v>4</v>
      </c>
    </row>
    <row r="74" spans="2:7" s="5" customFormat="1" ht="30" customHeight="1" x14ac:dyDescent="0.25">
      <c r="B74" s="6" t="s">
        <v>160</v>
      </c>
      <c r="C74" s="2" t="s">
        <v>161</v>
      </c>
      <c r="D74" s="2" t="s">
        <v>2</v>
      </c>
      <c r="E74" s="2" t="s">
        <v>159</v>
      </c>
      <c r="F74" s="7">
        <v>2</v>
      </c>
      <c r="G74" s="4" t="s">
        <v>4</v>
      </c>
    </row>
    <row r="75" spans="2:7" s="5" customFormat="1" ht="30" customHeight="1" x14ac:dyDescent="0.25">
      <c r="B75" s="6" t="s">
        <v>162</v>
      </c>
      <c r="C75" s="2" t="s">
        <v>163</v>
      </c>
      <c r="D75" s="4" t="s">
        <v>164</v>
      </c>
      <c r="E75" s="2" t="s">
        <v>165</v>
      </c>
      <c r="F75" s="7">
        <v>4</v>
      </c>
      <c r="G75" s="4"/>
    </row>
    <row r="76" spans="2:7" s="5" customFormat="1" ht="30" customHeight="1" x14ac:dyDescent="0.25">
      <c r="B76" s="6" t="s">
        <v>166</v>
      </c>
      <c r="C76" s="2" t="s">
        <v>167</v>
      </c>
      <c r="D76" s="4" t="s">
        <v>164</v>
      </c>
      <c r="E76" s="2" t="s">
        <v>165</v>
      </c>
      <c r="F76" s="7">
        <v>2</v>
      </c>
      <c r="G76" s="4"/>
    </row>
    <row r="77" spans="2:7" s="5" customFormat="1" ht="30" customHeight="1" x14ac:dyDescent="0.25">
      <c r="B77" s="6" t="s">
        <v>168</v>
      </c>
      <c r="C77" s="2" t="s">
        <v>169</v>
      </c>
      <c r="D77" s="2" t="s">
        <v>2</v>
      </c>
      <c r="E77" s="2" t="s">
        <v>170</v>
      </c>
      <c r="F77" s="7">
        <f>10-7</f>
        <v>3</v>
      </c>
      <c r="G77" s="4" t="s">
        <v>4</v>
      </c>
    </row>
    <row r="78" spans="2:7" s="5" customFormat="1" ht="30" customHeight="1" x14ac:dyDescent="0.25">
      <c r="B78" s="6" t="s">
        <v>171</v>
      </c>
      <c r="C78" s="2" t="s">
        <v>172</v>
      </c>
      <c r="D78" s="2" t="s">
        <v>2</v>
      </c>
      <c r="E78" s="2" t="s">
        <v>21</v>
      </c>
      <c r="F78" s="7">
        <v>135</v>
      </c>
      <c r="G78" s="4" t="s">
        <v>4</v>
      </c>
    </row>
    <row r="79" spans="2:7" s="5" customFormat="1" ht="30" customHeight="1" x14ac:dyDescent="0.25">
      <c r="B79" s="6" t="s">
        <v>173</v>
      </c>
      <c r="C79" s="2" t="s">
        <v>174</v>
      </c>
      <c r="D79" s="4" t="s">
        <v>164</v>
      </c>
      <c r="E79" s="2" t="s">
        <v>165</v>
      </c>
      <c r="F79" s="7">
        <v>3</v>
      </c>
      <c r="G79" s="4"/>
    </row>
    <row r="80" spans="2:7" s="5" customFormat="1" ht="30" customHeight="1" x14ac:dyDescent="0.25">
      <c r="B80" s="6" t="s">
        <v>175</v>
      </c>
      <c r="C80" s="2" t="s">
        <v>176</v>
      </c>
      <c r="D80" s="2" t="s">
        <v>2</v>
      </c>
      <c r="E80" s="2" t="s">
        <v>28</v>
      </c>
      <c r="F80" s="7">
        <v>20</v>
      </c>
      <c r="G80" s="4" t="s">
        <v>4</v>
      </c>
    </row>
    <row r="81" spans="2:7" s="5" customFormat="1" ht="30" customHeight="1" x14ac:dyDescent="0.25">
      <c r="B81" s="6" t="s">
        <v>177</v>
      </c>
      <c r="C81" s="2" t="s">
        <v>178</v>
      </c>
      <c r="D81" s="2" t="s">
        <v>2</v>
      </c>
      <c r="E81" s="2" t="s">
        <v>31</v>
      </c>
      <c r="F81" s="7">
        <f>10+4-13</f>
        <v>1</v>
      </c>
      <c r="G81" s="4" t="s">
        <v>4</v>
      </c>
    </row>
    <row r="82" spans="2:7" s="14" customFormat="1" ht="30" customHeight="1" x14ac:dyDescent="0.2">
      <c r="B82" s="15" t="s">
        <v>179</v>
      </c>
      <c r="C82" s="9" t="s">
        <v>180</v>
      </c>
      <c r="D82" s="2" t="s">
        <v>2</v>
      </c>
      <c r="E82" s="2" t="s">
        <v>181</v>
      </c>
      <c r="F82" s="7">
        <v>78</v>
      </c>
      <c r="G82" s="4" t="s">
        <v>4</v>
      </c>
    </row>
    <row r="83" spans="2:7" s="5" customFormat="1" ht="30" customHeight="1" x14ac:dyDescent="0.25">
      <c r="B83" s="6" t="s">
        <v>182</v>
      </c>
      <c r="C83" s="2" t="s">
        <v>183</v>
      </c>
      <c r="D83" s="2" t="s">
        <v>2</v>
      </c>
      <c r="E83" s="2" t="s">
        <v>31</v>
      </c>
      <c r="F83" s="7">
        <f>5+5</f>
        <v>10</v>
      </c>
      <c r="G83" s="4" t="s">
        <v>4</v>
      </c>
    </row>
    <row r="84" spans="2:7" s="5" customFormat="1" ht="30" customHeight="1" x14ac:dyDescent="0.25">
      <c r="B84" s="6" t="s">
        <v>184</v>
      </c>
      <c r="C84" s="2" t="s">
        <v>185</v>
      </c>
      <c r="D84" s="2" t="s">
        <v>2</v>
      </c>
      <c r="E84" s="2" t="s">
        <v>97</v>
      </c>
      <c r="F84" s="7">
        <v>1</v>
      </c>
      <c r="G84" s="2" t="s">
        <v>4</v>
      </c>
    </row>
    <row r="85" spans="2:7" s="5" customFormat="1" ht="30" customHeight="1" x14ac:dyDescent="0.25">
      <c r="B85" s="6" t="s">
        <v>186</v>
      </c>
      <c r="C85" s="2" t="s">
        <v>187</v>
      </c>
      <c r="D85" s="2" t="s">
        <v>2</v>
      </c>
      <c r="E85" s="2" t="s">
        <v>159</v>
      </c>
      <c r="F85" s="7">
        <v>3</v>
      </c>
      <c r="G85" s="4" t="s">
        <v>4</v>
      </c>
    </row>
    <row r="86" spans="2:7" s="5" customFormat="1" ht="30" customHeight="1" x14ac:dyDescent="0.25">
      <c r="B86" s="6" t="s">
        <v>188</v>
      </c>
      <c r="C86" s="2" t="s">
        <v>189</v>
      </c>
      <c r="D86" s="2" t="s">
        <v>2</v>
      </c>
      <c r="E86" s="2" t="s">
        <v>159</v>
      </c>
      <c r="F86" s="7">
        <v>4</v>
      </c>
      <c r="G86" s="4" t="s">
        <v>4</v>
      </c>
    </row>
    <row r="87" spans="2:7" s="5" customFormat="1" ht="30" customHeight="1" x14ac:dyDescent="0.25">
      <c r="B87" s="6" t="s">
        <v>190</v>
      </c>
      <c r="C87" s="2" t="s">
        <v>191</v>
      </c>
      <c r="D87" s="2" t="s">
        <v>2</v>
      </c>
      <c r="E87" s="2" t="s">
        <v>159</v>
      </c>
      <c r="F87" s="7">
        <v>2</v>
      </c>
      <c r="G87" s="4" t="s">
        <v>4</v>
      </c>
    </row>
    <row r="88" spans="2:7" s="5" customFormat="1" ht="46.5" customHeight="1" x14ac:dyDescent="0.25">
      <c r="B88" s="6" t="s">
        <v>192</v>
      </c>
      <c r="C88" s="2" t="s">
        <v>193</v>
      </c>
      <c r="D88" s="2" t="s">
        <v>2</v>
      </c>
      <c r="E88" s="2" t="s">
        <v>159</v>
      </c>
      <c r="F88" s="7">
        <v>1</v>
      </c>
      <c r="G88" s="4" t="s">
        <v>4</v>
      </c>
    </row>
    <row r="89" spans="2:7" s="5" customFormat="1" ht="30" customHeight="1" x14ac:dyDescent="0.25">
      <c r="B89" s="6" t="s">
        <v>194</v>
      </c>
      <c r="C89" s="2" t="s">
        <v>195</v>
      </c>
      <c r="D89" s="2" t="s">
        <v>2</v>
      </c>
      <c r="E89" s="2" t="s">
        <v>159</v>
      </c>
      <c r="F89" s="7">
        <v>4</v>
      </c>
      <c r="G89" s="4" t="s">
        <v>4</v>
      </c>
    </row>
    <row r="90" spans="2:7" s="5" customFormat="1" ht="30" customHeight="1" x14ac:dyDescent="0.25">
      <c r="B90" s="6" t="s">
        <v>196</v>
      </c>
      <c r="C90" s="2" t="s">
        <v>197</v>
      </c>
      <c r="D90" s="2" t="s">
        <v>2</v>
      </c>
      <c r="E90" s="2" t="s">
        <v>31</v>
      </c>
      <c r="F90" s="7">
        <f>2-1</f>
        <v>1</v>
      </c>
      <c r="G90" s="4" t="s">
        <v>4</v>
      </c>
    </row>
    <row r="91" spans="2:7" s="5" customFormat="1" ht="30" customHeight="1" x14ac:dyDescent="0.25">
      <c r="B91" s="6" t="s">
        <v>198</v>
      </c>
      <c r="C91" s="2" t="s">
        <v>199</v>
      </c>
      <c r="D91" s="2" t="s">
        <v>2</v>
      </c>
      <c r="E91" s="2" t="s">
        <v>31</v>
      </c>
      <c r="F91" s="7">
        <f>2-1</f>
        <v>1</v>
      </c>
      <c r="G91" s="4" t="s">
        <v>4</v>
      </c>
    </row>
    <row r="92" spans="2:7" s="5" customFormat="1" ht="30" customHeight="1" x14ac:dyDescent="0.25">
      <c r="B92" s="6" t="s">
        <v>200</v>
      </c>
      <c r="C92" s="2" t="s">
        <v>201</v>
      </c>
      <c r="D92" s="2" t="s">
        <v>2</v>
      </c>
      <c r="E92" s="2" t="s">
        <v>114</v>
      </c>
      <c r="F92" s="7">
        <v>4</v>
      </c>
      <c r="G92" s="4" t="s">
        <v>4</v>
      </c>
    </row>
    <row r="93" spans="2:7" s="5" customFormat="1" ht="30" customHeight="1" x14ac:dyDescent="0.25">
      <c r="B93" s="6" t="s">
        <v>202</v>
      </c>
      <c r="C93" s="2" t="s">
        <v>203</v>
      </c>
      <c r="D93" s="2" t="s">
        <v>2</v>
      </c>
      <c r="E93" s="2" t="s">
        <v>159</v>
      </c>
      <c r="F93" s="7">
        <v>1</v>
      </c>
      <c r="G93" s="4" t="s">
        <v>4</v>
      </c>
    </row>
    <row r="94" spans="2:7" s="5" customFormat="1" ht="30" customHeight="1" x14ac:dyDescent="0.25">
      <c r="B94" s="6" t="s">
        <v>204</v>
      </c>
      <c r="C94" s="2" t="s">
        <v>205</v>
      </c>
      <c r="D94" s="2" t="s">
        <v>2</v>
      </c>
      <c r="E94" s="2" t="s">
        <v>159</v>
      </c>
      <c r="F94" s="7">
        <v>15</v>
      </c>
      <c r="G94" s="4" t="s">
        <v>4</v>
      </c>
    </row>
    <row r="95" spans="2:7" s="5" customFormat="1" ht="30" customHeight="1" x14ac:dyDescent="0.25">
      <c r="B95" s="6" t="s">
        <v>206</v>
      </c>
      <c r="C95" s="2" t="s">
        <v>207</v>
      </c>
      <c r="D95" s="2" t="s">
        <v>2</v>
      </c>
      <c r="E95" s="2" t="s">
        <v>159</v>
      </c>
      <c r="F95" s="2">
        <v>2</v>
      </c>
      <c r="G95" s="4" t="s">
        <v>4</v>
      </c>
    </row>
    <row r="96" spans="2:7" s="5" customFormat="1" ht="30" customHeight="1" x14ac:dyDescent="0.25">
      <c r="B96" s="6" t="s">
        <v>208</v>
      </c>
      <c r="C96" s="2" t="s">
        <v>209</v>
      </c>
      <c r="D96" s="2" t="s">
        <v>2</v>
      </c>
      <c r="E96" s="2" t="s">
        <v>159</v>
      </c>
      <c r="F96" s="7">
        <v>4</v>
      </c>
      <c r="G96" s="4" t="s">
        <v>4</v>
      </c>
    </row>
    <row r="97" spans="2:7" s="5" customFormat="1" ht="30" customHeight="1" x14ac:dyDescent="0.25">
      <c r="B97" s="6" t="s">
        <v>210</v>
      </c>
      <c r="C97" s="2" t="s">
        <v>211</v>
      </c>
      <c r="D97" s="2" t="s">
        <v>2</v>
      </c>
      <c r="E97" s="2" t="s">
        <v>159</v>
      </c>
      <c r="F97" s="7">
        <v>8</v>
      </c>
      <c r="G97" s="4" t="s">
        <v>4</v>
      </c>
    </row>
    <row r="98" spans="2:7" s="5" customFormat="1" ht="30" customHeight="1" x14ac:dyDescent="0.25">
      <c r="B98" s="6" t="s">
        <v>212</v>
      </c>
      <c r="C98" s="2" t="s">
        <v>213</v>
      </c>
      <c r="D98" s="2" t="s">
        <v>2</v>
      </c>
      <c r="E98" s="2" t="s">
        <v>159</v>
      </c>
      <c r="F98" s="7">
        <v>8</v>
      </c>
      <c r="G98" s="4" t="s">
        <v>4</v>
      </c>
    </row>
    <row r="99" spans="2:7" s="5" customFormat="1" ht="30" customHeight="1" x14ac:dyDescent="0.25">
      <c r="B99" s="6" t="s">
        <v>214</v>
      </c>
      <c r="C99" s="2" t="s">
        <v>215</v>
      </c>
      <c r="D99" s="2" t="s">
        <v>2</v>
      </c>
      <c r="E99" s="2" t="s">
        <v>159</v>
      </c>
      <c r="F99" s="7">
        <v>21</v>
      </c>
      <c r="G99" s="4"/>
    </row>
    <row r="100" spans="2:7" s="5" customFormat="1" ht="30" customHeight="1" x14ac:dyDescent="0.25">
      <c r="B100" s="6" t="s">
        <v>216</v>
      </c>
      <c r="C100" s="4" t="s">
        <v>217</v>
      </c>
      <c r="D100" s="2" t="s">
        <v>2</v>
      </c>
      <c r="E100" s="2" t="s">
        <v>218</v>
      </c>
      <c r="F100" s="7">
        <v>10</v>
      </c>
      <c r="G100" s="4"/>
    </row>
    <row r="101" spans="2:7" s="5" customFormat="1" ht="30" customHeight="1" x14ac:dyDescent="0.25">
      <c r="B101" s="6" t="s">
        <v>219</v>
      </c>
      <c r="C101" s="4" t="s">
        <v>220</v>
      </c>
      <c r="D101" s="2" t="s">
        <v>221</v>
      </c>
      <c r="E101" s="2" t="s">
        <v>159</v>
      </c>
      <c r="F101" s="7">
        <v>2</v>
      </c>
      <c r="G10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DELIM</dc:creator>
  <cp:lastModifiedBy>LYDIA DELIM</cp:lastModifiedBy>
  <dcterms:created xsi:type="dcterms:W3CDTF">2025-03-06T12:20:41Z</dcterms:created>
  <dcterms:modified xsi:type="dcterms:W3CDTF">2025-03-06T12:27:08Z</dcterms:modified>
</cp:coreProperties>
</file>