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5DBC0883-751C-4FCD-BB73-ACC4F438FBE9}" xr6:coauthVersionLast="47" xr6:coauthVersionMax="47" xr10:uidLastSave="{00000000-0000-0000-0000-000000000000}"/>
  <bookViews>
    <workbookView xWindow="-120" yWindow="-120" windowWidth="29040" windowHeight="15720" xr2:uid="{F89C4D4F-AE6C-48A5-A176-13CE97F66D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69" i="1"/>
  <c r="F59" i="1"/>
  <c r="F58" i="1"/>
  <c r="F56" i="1"/>
  <c r="F55" i="1"/>
  <c r="F54" i="1"/>
  <c r="F53" i="1"/>
  <c r="F52" i="1"/>
  <c r="F51" i="1"/>
  <c r="F50" i="1"/>
  <c r="F49" i="1"/>
  <c r="F48" i="1"/>
  <c r="F46" i="1"/>
  <c r="F36" i="1"/>
  <c r="F34" i="1"/>
</calcChain>
</file>

<file path=xl/sharedStrings.xml><?xml version="1.0" encoding="utf-8"?>
<sst xmlns="http://schemas.openxmlformats.org/spreadsheetml/2006/main" count="446" uniqueCount="238">
  <si>
    <t>0506534</t>
  </si>
  <si>
    <t>VISUEL MED WHAM SS25</t>
  </si>
  <si>
    <t>MATERIAL MED</t>
  </si>
  <si>
    <t>A312</t>
  </si>
  <si>
    <t>0506536</t>
  </si>
  <si>
    <t>HOTSPOT NVTE STD SS25</t>
  </si>
  <si>
    <t>B242</t>
  </si>
  <si>
    <t>0506538</t>
  </si>
  <si>
    <t>DECO.ELT SS25</t>
  </si>
  <si>
    <t>0506550</t>
  </si>
  <si>
    <t>CC LOGO LARGE  FROZEN</t>
  </si>
  <si>
    <t>DECO ECI SERRANO/CASTELLANA HOLYDAIS 24</t>
  </si>
  <si>
    <t>SUELO 4</t>
  </si>
  <si>
    <t>UNA CON LUZ Y OTRA SIN LUZ</t>
  </si>
  <si>
    <t>0506551</t>
  </si>
  <si>
    <t>KIT OF 3 SMALL FROZEN CCS</t>
  </si>
  <si>
    <t xml:space="preserve">UNA ROTA </t>
  </si>
  <si>
    <t>0506556</t>
  </si>
  <si>
    <t>VIS.COMPL.MED WHAM SS25</t>
  </si>
  <si>
    <t>0506705</t>
  </si>
  <si>
    <t>HOTSPOT NVTE STD N1 1H25</t>
  </si>
  <si>
    <t xml:space="preserve">MATERIAL MED </t>
  </si>
  <si>
    <t>C731</t>
  </si>
  <si>
    <t>C612</t>
  </si>
  <si>
    <t>0506706</t>
  </si>
  <si>
    <t>KIT HOTSPOT N1 1H25</t>
  </si>
  <si>
    <t>0506707</t>
  </si>
  <si>
    <t>KIT VIS. LIGHT N1 1H25</t>
  </si>
  <si>
    <t>C732</t>
  </si>
  <si>
    <t>0506714</t>
  </si>
  <si>
    <t>MAJ NSC SEPHORA N1 1H25FR</t>
  </si>
  <si>
    <t>C911</t>
  </si>
  <si>
    <t>0506849</t>
  </si>
  <si>
    <t>CUBE LIN, LIGHT N5 PLV 24</t>
  </si>
  <si>
    <t>0506870</t>
  </si>
  <si>
    <t>MAJ 90cmBDC PLV24 F.SEPH.</t>
  </si>
  <si>
    <t>C912</t>
  </si>
  <si>
    <t>0506898</t>
  </si>
  <si>
    <t>DECO.ELT RC25</t>
  </si>
  <si>
    <t>A511</t>
  </si>
  <si>
    <t>0506899</t>
  </si>
  <si>
    <t>GARN.RC25</t>
  </si>
  <si>
    <t>C243</t>
  </si>
  <si>
    <t>0506900</t>
  </si>
  <si>
    <t>HOTSPOT NVTE LARGE RC25</t>
  </si>
  <si>
    <t>0506903</t>
  </si>
  <si>
    <t>KIT HOTSPOT RC25</t>
  </si>
  <si>
    <t>0506904</t>
  </si>
  <si>
    <t>DURAT.COMPL.MED RC25</t>
  </si>
  <si>
    <t>0506905</t>
  </si>
  <si>
    <t>VISUEL COMPL.MED RC25</t>
  </si>
  <si>
    <t>0506906</t>
  </si>
  <si>
    <t>DURATRANS MED RC25</t>
  </si>
  <si>
    <t>0506907</t>
  </si>
  <si>
    <t>MOD.MED EVENT RC25</t>
  </si>
  <si>
    <t>0506908</t>
  </si>
  <si>
    <t>MODULE NVTE MED RC25</t>
  </si>
  <si>
    <t>0506911</t>
  </si>
  <si>
    <t>VISUEL MED RC25</t>
  </si>
  <si>
    <t>0506913</t>
  </si>
  <si>
    <t>VISUEL MED WHAM RC25</t>
  </si>
  <si>
    <t>0506924</t>
  </si>
  <si>
    <t>PLAQ.EVEN.MOD.PERM.RC25</t>
  </si>
  <si>
    <t>0506974</t>
  </si>
  <si>
    <t>90cm MLE25 F.SEPH.FR</t>
  </si>
  <si>
    <t xml:space="preserve">PLAYA </t>
  </si>
  <si>
    <t>PTE DE MANIPULICON</t>
  </si>
  <si>
    <t>R0067895</t>
  </si>
  <si>
    <t>MODULO MED  MED  7 CORRECTORES +RALLURE</t>
  </si>
  <si>
    <t>B241</t>
  </si>
  <si>
    <t xml:space="preserve">DESTRUCCIION </t>
  </si>
  <si>
    <t>R0067940</t>
  </si>
  <si>
    <t xml:space="preserve">MOD. RAL+RAI 15 DEMOS </t>
  </si>
  <si>
    <t>R0070020</t>
  </si>
  <si>
    <t>STRUCTURE SEPHORA NSC EU</t>
  </si>
  <si>
    <t>SUELO 9</t>
  </si>
  <si>
    <t xml:space="preserve">SEPHORA LA GAVIA </t>
  </si>
  <si>
    <t>R0072499</t>
  </si>
  <si>
    <t>SOPORTE  METACRILATO CREMA DE MANOS</t>
  </si>
  <si>
    <t>C742</t>
  </si>
  <si>
    <t>OK IN</t>
  </si>
  <si>
    <t>R0085114</t>
  </si>
  <si>
    <t xml:space="preserve">BADEJA  DORADAS </t>
  </si>
  <si>
    <t>D221</t>
  </si>
  <si>
    <t>R/DISEÑO</t>
  </si>
  <si>
    <t xml:space="preserve">BANDEJA DORADA </t>
  </si>
  <si>
    <t>A513</t>
  </si>
  <si>
    <t xml:space="preserve">BANDEJAS DORADAS </t>
  </si>
  <si>
    <t>B122</t>
  </si>
  <si>
    <t>B243</t>
  </si>
  <si>
    <t>R0085127</t>
  </si>
  <si>
    <t xml:space="preserve">BANDEJA PALETADA </t>
  </si>
  <si>
    <t>R0085267</t>
  </si>
  <si>
    <t>MODULO  FICTICION LES BEIGE POUDRE COMPACT</t>
  </si>
  <si>
    <t>DESTRUCCION</t>
  </si>
  <si>
    <t>0085278</t>
  </si>
  <si>
    <t>TRANSFO.ELECT.M-STAND</t>
  </si>
  <si>
    <t>C1021</t>
  </si>
  <si>
    <t>0085408</t>
  </si>
  <si>
    <t>MED MINI</t>
  </si>
  <si>
    <t>MUEBLES</t>
  </si>
  <si>
    <t>SUELO 16</t>
  </si>
  <si>
    <t xml:space="preserve">PERFUMERIA GARROTE </t>
  </si>
  <si>
    <t>C321</t>
  </si>
  <si>
    <t xml:space="preserve">DESTRUCCION </t>
  </si>
  <si>
    <t>C513</t>
  </si>
  <si>
    <t>0085410</t>
  </si>
  <si>
    <t xml:space="preserve">MED GONDOLA </t>
  </si>
  <si>
    <t>C422</t>
  </si>
  <si>
    <t>RDISEÑO</t>
  </si>
  <si>
    <t>R0085419</t>
  </si>
  <si>
    <t xml:space="preserve">MUEBLE C2  </t>
  </si>
  <si>
    <t>A541</t>
  </si>
  <si>
    <t xml:space="preserve">SEPHORA CARTAGENA  DESTRUIR </t>
  </si>
  <si>
    <t>R0085434</t>
  </si>
  <si>
    <t>TIRA IMANTADA MED  ROUGE ALLURE</t>
  </si>
  <si>
    <t>D111</t>
  </si>
  <si>
    <t>R0085435</t>
  </si>
  <si>
    <t>TIRA IMANTADA  MED  ROUGE COCO</t>
  </si>
  <si>
    <t>R0085439</t>
  </si>
  <si>
    <t>TIRA IMANTADA  MED  VITALUMIERE</t>
  </si>
  <si>
    <t>R0085440</t>
  </si>
  <si>
    <t>TIRA IMANTADA MED CORRECTORES</t>
  </si>
  <si>
    <t>R0085442</t>
  </si>
  <si>
    <t>TIRA IMANTADA  MED  JOUES CONTRASTE</t>
  </si>
  <si>
    <t>R0085444</t>
  </si>
  <si>
    <t xml:space="preserve">TIRA IMANTADA MED LES  BEIGES </t>
  </si>
  <si>
    <t>R0085447</t>
  </si>
  <si>
    <t>TIRA IMANTADA MED  EYESSHADOW(OMBRE PREMIERE)</t>
  </si>
  <si>
    <t>D112</t>
  </si>
  <si>
    <t>R0085448</t>
  </si>
  <si>
    <t xml:space="preserve">TIRA IMANTADA  MED  LAS 4 SOMBRAS </t>
  </si>
  <si>
    <t>R0085449</t>
  </si>
  <si>
    <t>TIRA IMANTADA  MED  LAPICEROS OJOS/DELINEADORES</t>
  </si>
  <si>
    <t>R0085450</t>
  </si>
  <si>
    <t xml:space="preserve">TIRA IMANTADA  MED  MASCARAS </t>
  </si>
  <si>
    <t>R0085455</t>
  </si>
  <si>
    <t>TIRA IMANTADA  MED  NOVEDAD  NEGRO</t>
  </si>
  <si>
    <t>0085543</t>
  </si>
  <si>
    <t>KIT 2 BOITES AVEC PDP MED</t>
  </si>
  <si>
    <t>D321</t>
  </si>
  <si>
    <t>R0085723</t>
  </si>
  <si>
    <t>TIRA IMANTADA  ROUGE COCO GLOSS</t>
  </si>
  <si>
    <t>R0085735</t>
  </si>
  <si>
    <t xml:space="preserve">TIRA IMANTADA  NOVEDAD DORADA </t>
  </si>
  <si>
    <t>R0085764</t>
  </si>
  <si>
    <t xml:space="preserve">CAJONERA </t>
  </si>
  <si>
    <t xml:space="preserve">MUEBLES </t>
  </si>
  <si>
    <t xml:space="preserve">PERFUEMRIA  GARROTE </t>
  </si>
  <si>
    <t xml:space="preserve">CAJONERA MED MINI </t>
  </si>
  <si>
    <t>C831</t>
  </si>
  <si>
    <t>SUELO 19</t>
  </si>
  <si>
    <t>CAJONERA MED MINI</t>
  </si>
  <si>
    <t>SUELO 2</t>
  </si>
  <si>
    <t>R0085784</t>
  </si>
  <si>
    <t xml:space="preserve">BANDEJA MED  GONDOLA  PEQUELA FIJA </t>
  </si>
  <si>
    <t>A232</t>
  </si>
  <si>
    <t>0085931</t>
  </si>
  <si>
    <t>DURATRANS MED SS25</t>
  </si>
  <si>
    <t>C322</t>
  </si>
  <si>
    <t xml:space="preserve">CAJONERAS </t>
  </si>
  <si>
    <t>C631</t>
  </si>
  <si>
    <t>SIN REFERENCIA</t>
  </si>
  <si>
    <t>MINI EXP. SUBLIMAGE TEINT 19</t>
  </si>
  <si>
    <t>C231</t>
  </si>
  <si>
    <t>CHA52100 PLARTEAU VISUAL LUMINOSO</t>
  </si>
  <si>
    <t>D142</t>
  </si>
  <si>
    <t>CHAF8D54 est.</t>
  </si>
  <si>
    <t>C112</t>
  </si>
  <si>
    <t>1 PALET GRANDE(en dos de las unidades  faltan partes)</t>
  </si>
  <si>
    <t>CHAFS85 SOCOL</t>
  </si>
  <si>
    <t>C111</t>
  </si>
  <si>
    <t xml:space="preserve">CHAHS85 CALAIXERA </t>
  </si>
  <si>
    <t>C113</t>
  </si>
  <si>
    <t>CHAHV8 CARTELERA ALTA ( FALTA "l" logo chanel)</t>
  </si>
  <si>
    <t>1 PALET GRANDE</t>
  </si>
  <si>
    <t>EXPOSITOR KEM WRAPPING</t>
  </si>
  <si>
    <t>A121</t>
  </si>
  <si>
    <t xml:space="preserve">CANOPY DIA DE LA MADRE </t>
  </si>
  <si>
    <t>MAT DECO SERRANO SETP. 2023</t>
  </si>
  <si>
    <t>A742</t>
  </si>
  <si>
    <t xml:space="preserve">MAT DECO </t>
  </si>
  <si>
    <t>TOCADOR NEGRO LACADO</t>
  </si>
  <si>
    <t>C342</t>
  </si>
  <si>
    <t>OK IN/FABRICADO POR MUEBLES HORRILLO</t>
  </si>
  <si>
    <t>VISULA CUBO CHANCE 2023</t>
  </si>
  <si>
    <t>C821</t>
  </si>
  <si>
    <t xml:space="preserve">SILLAS TRANSPARENTES </t>
  </si>
  <si>
    <t>B331</t>
  </si>
  <si>
    <t>OK IN/MATERIAL TRAIDO DE REDLINKS</t>
  </si>
  <si>
    <t xml:space="preserve">UNIFORMES </t>
  </si>
  <si>
    <t>SUELO 17</t>
  </si>
  <si>
    <t>3 PALET  30 BULTOS )</t>
  </si>
  <si>
    <t>SUELO 1</t>
  </si>
  <si>
    <t>SUELO 5</t>
  </si>
  <si>
    <t xml:space="preserve">JUEGO FORMACION </t>
  </si>
  <si>
    <t xml:space="preserve">TABURETES  /SILLAS </t>
  </si>
  <si>
    <t>C722</t>
  </si>
  <si>
    <t>R/DISEÑO(PTE SOLUCION CHANEL ENVIADO WAS 24/02)</t>
  </si>
  <si>
    <t>VACIA</t>
  </si>
  <si>
    <t>A351</t>
  </si>
  <si>
    <t>DECO ROUGE 31</t>
  </si>
  <si>
    <t>C641</t>
  </si>
  <si>
    <t xml:space="preserve">ECI CATELLANA </t>
  </si>
  <si>
    <t xml:space="preserve">MESAS </t>
  </si>
  <si>
    <t>EVENTO MONTIVERDI</t>
  </si>
  <si>
    <t>TV+CAJA +REP. DVD+PINCHO  DOUGLAS GRAN VIA</t>
  </si>
  <si>
    <t>A321</t>
  </si>
  <si>
    <t xml:space="preserve">TOTEM LUZ  SAB  SERRANO </t>
  </si>
  <si>
    <t>HOTSPOT ECI CASTELLANA N1</t>
  </si>
  <si>
    <t>OK IN/ECI CASTELANA</t>
  </si>
  <si>
    <t>KIT PROTECTORES  COVID</t>
  </si>
  <si>
    <t>MESA BAR 80 ISOLEE</t>
  </si>
  <si>
    <t>A323</t>
  </si>
  <si>
    <t>TGS</t>
  </si>
  <si>
    <t>SILLON  NEGRO MAQUILLAJE CON BRAZOS</t>
  </si>
  <si>
    <t>A341</t>
  </si>
  <si>
    <t xml:space="preserve">OK IN/PERF.XALOC </t>
  </si>
  <si>
    <t>LOGO CHANEL (FALTA L)</t>
  </si>
  <si>
    <t>A421</t>
  </si>
  <si>
    <t>FOCOS  LES COUR</t>
  </si>
  <si>
    <t>A422</t>
  </si>
  <si>
    <t>ACT. EXPOSITOR 90 CM CHANCE 24</t>
  </si>
  <si>
    <t>A423</t>
  </si>
  <si>
    <t>PALET  DESTRUCCION EN CURSO</t>
  </si>
  <si>
    <t>A512</t>
  </si>
  <si>
    <t>DEMOS</t>
  </si>
  <si>
    <t>PALET DELIM</t>
  </si>
  <si>
    <t>A543</t>
  </si>
  <si>
    <t>MATERIAL VARIADOS  CIERRES SAN REMO</t>
  </si>
  <si>
    <t>PALET  DELIM</t>
  </si>
  <si>
    <t>A612</t>
  </si>
  <si>
    <t>REFERENCIA</t>
  </si>
  <si>
    <t>DESCRIPCION</t>
  </si>
  <si>
    <t>FAMILIA</t>
  </si>
  <si>
    <t>UBICACION</t>
  </si>
  <si>
    <t xml:space="preserve">UNIDADES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</si>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</sst>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9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3B26-F3E7-413E-967F-35A27B30B9F6}">
  <dimension ref="B1:G101"/>
  <sheetViews>
    <sheetView tabSelected="1" workbookViewId="0">
      <selection activeCell="K7" sqref="K7"/>
    </sheetView>
  </sheetViews>
  <sheetFormatPr baseColWidth="10" defaultRowHeight="15" x14ac:dyDescent="0.25"/>
  <cols>
    <col min="2" max="2" width="15" bestFit="1" customWidth="1"/>
    <col min="3" max="3" width="49.42578125" bestFit="1" customWidth="1"/>
    <col min="7" max="7" width="26.85546875" bestFit="1" customWidth="1"/>
  </cols>
  <sheetData>
    <row r="1" spans="2:7" s="5" customFormat="1" ht="28.5" customHeight="1" x14ac:dyDescent="0.25">
      <c r="B1" s="26" t="s">
        <v>232</v>
      </c>
      <c r="C1" s="27" t="s">
        <v>233</v>
      </c>
      <c r="D1" s="27" t="s">
        <v>234</v>
      </c>
      <c r="E1" s="27" t="s">
        <v>235</v>
      </c>
      <c r="F1" s="28" t="s">
        <v>236</v>
      </c>
      <c r="G1" s="29" t="s">
        <v>237</v>
      </c>
    </row>
    <row r="2" spans="2:7" s="5" customFormat="1" ht="30" customHeight="1" x14ac:dyDescent="0.25">
      <c r="B2" s="1" t="s">
        <v>0</v>
      </c>
      <c r="C2" s="2" t="s">
        <v>1</v>
      </c>
      <c r="D2" s="3" t="s">
        <v>2</v>
      </c>
      <c r="E2" s="3" t="s">
        <v>3</v>
      </c>
      <c r="F2" s="4">
        <v>3</v>
      </c>
      <c r="G2" s="2"/>
    </row>
    <row r="3" spans="2:7" s="5" customFormat="1" ht="30" customHeight="1" x14ac:dyDescent="0.25">
      <c r="B3" s="1" t="s">
        <v>4</v>
      </c>
      <c r="C3" s="2" t="s">
        <v>5</v>
      </c>
      <c r="D3" s="3" t="s">
        <v>2</v>
      </c>
      <c r="E3" s="3" t="s">
        <v>6</v>
      </c>
      <c r="F3" s="4">
        <v>4</v>
      </c>
      <c r="G3" s="2"/>
    </row>
    <row r="4" spans="2:7" s="5" customFormat="1" ht="30" customHeight="1" x14ac:dyDescent="0.25">
      <c r="B4" s="1" t="s">
        <v>7</v>
      </c>
      <c r="C4" s="2" t="s">
        <v>8</v>
      </c>
      <c r="D4" s="3" t="s">
        <v>2</v>
      </c>
      <c r="E4" s="3" t="s">
        <v>6</v>
      </c>
      <c r="F4" s="4">
        <v>5</v>
      </c>
      <c r="G4" s="2"/>
    </row>
    <row r="5" spans="2:7" s="5" customFormat="1" ht="30" customHeight="1" x14ac:dyDescent="0.25">
      <c r="B5" s="1" t="s">
        <v>9</v>
      </c>
      <c r="C5" s="3" t="s">
        <v>10</v>
      </c>
      <c r="D5" s="2" t="s">
        <v>11</v>
      </c>
      <c r="E5" s="3" t="s">
        <v>12</v>
      </c>
      <c r="F5" s="4">
        <v>2</v>
      </c>
      <c r="G5" s="2" t="s">
        <v>13</v>
      </c>
    </row>
    <row r="6" spans="2:7" s="5" customFormat="1" ht="30" customHeight="1" x14ac:dyDescent="0.25">
      <c r="B6" s="1" t="s">
        <v>14</v>
      </c>
      <c r="C6" s="3" t="s">
        <v>15</v>
      </c>
      <c r="D6" s="2" t="s">
        <v>11</v>
      </c>
      <c r="E6" s="3" t="s">
        <v>12</v>
      </c>
      <c r="F6" s="4">
        <v>2</v>
      </c>
      <c r="G6" s="2" t="s">
        <v>16</v>
      </c>
    </row>
    <row r="7" spans="2:7" s="5" customFormat="1" ht="30" customHeight="1" x14ac:dyDescent="0.25">
      <c r="B7" s="1" t="s">
        <v>17</v>
      </c>
      <c r="C7" s="3" t="s">
        <v>18</v>
      </c>
      <c r="D7" s="3" t="s">
        <v>2</v>
      </c>
      <c r="E7" s="3" t="s">
        <v>3</v>
      </c>
      <c r="F7" s="4">
        <v>6</v>
      </c>
      <c r="G7" s="2"/>
    </row>
    <row r="8" spans="2:7" s="5" customFormat="1" ht="30" customHeight="1" x14ac:dyDescent="0.25">
      <c r="B8" s="1" t="s">
        <v>19</v>
      </c>
      <c r="C8" s="3" t="s">
        <v>20</v>
      </c>
      <c r="D8" s="3" t="s">
        <v>21</v>
      </c>
      <c r="E8" s="3" t="s">
        <v>22</v>
      </c>
      <c r="F8" s="4">
        <v>7</v>
      </c>
      <c r="G8" s="2"/>
    </row>
    <row r="9" spans="2:7" s="5" customFormat="1" ht="30" customHeight="1" x14ac:dyDescent="0.25">
      <c r="B9" s="1" t="s">
        <v>19</v>
      </c>
      <c r="C9" s="3" t="s">
        <v>20</v>
      </c>
      <c r="D9" s="3" t="s">
        <v>2</v>
      </c>
      <c r="E9" s="3" t="s">
        <v>23</v>
      </c>
      <c r="F9" s="4">
        <v>5</v>
      </c>
      <c r="G9" s="2"/>
    </row>
    <row r="10" spans="2:7" s="5" customFormat="1" ht="30" customHeight="1" x14ac:dyDescent="0.25">
      <c r="B10" s="1" t="s">
        <v>24</v>
      </c>
      <c r="C10" s="3" t="s">
        <v>25</v>
      </c>
      <c r="D10" s="3" t="s">
        <v>2</v>
      </c>
      <c r="E10" s="3" t="s">
        <v>23</v>
      </c>
      <c r="F10" s="4">
        <v>3</v>
      </c>
      <c r="G10" s="2"/>
    </row>
    <row r="11" spans="2:7" s="5" customFormat="1" ht="30" customHeight="1" x14ac:dyDescent="0.25">
      <c r="B11" s="1" t="s">
        <v>26</v>
      </c>
      <c r="C11" s="3" t="s">
        <v>27</v>
      </c>
      <c r="D11" s="3" t="s">
        <v>2</v>
      </c>
      <c r="E11" s="3" t="s">
        <v>28</v>
      </c>
      <c r="F11" s="4">
        <v>95</v>
      </c>
      <c r="G11" s="2"/>
    </row>
    <row r="12" spans="2:7" s="5" customFormat="1" ht="30" customHeight="1" x14ac:dyDescent="0.25">
      <c r="B12" s="1" t="s">
        <v>29</v>
      </c>
      <c r="C12" s="3" t="s">
        <v>30</v>
      </c>
      <c r="D12" s="3" t="s">
        <v>2</v>
      </c>
      <c r="E12" s="3" t="s">
        <v>31</v>
      </c>
      <c r="F12" s="4">
        <v>2</v>
      </c>
      <c r="G12" s="2"/>
    </row>
    <row r="13" spans="2:7" s="5" customFormat="1" ht="30" customHeight="1" x14ac:dyDescent="0.25">
      <c r="B13" s="1" t="s">
        <v>32</v>
      </c>
      <c r="C13" s="3" t="s">
        <v>33</v>
      </c>
      <c r="D13" s="3" t="s">
        <v>2</v>
      </c>
      <c r="E13" s="3" t="s">
        <v>28</v>
      </c>
      <c r="F13" s="4">
        <v>141</v>
      </c>
      <c r="G13" s="2"/>
    </row>
    <row r="14" spans="2:7" s="5" customFormat="1" ht="30" customHeight="1" x14ac:dyDescent="0.25">
      <c r="B14" s="1" t="s">
        <v>34</v>
      </c>
      <c r="C14" s="3" t="s">
        <v>35</v>
      </c>
      <c r="D14" s="3" t="s">
        <v>2</v>
      </c>
      <c r="E14" s="3" t="s">
        <v>36</v>
      </c>
      <c r="F14" s="4">
        <v>3</v>
      </c>
      <c r="G14" s="2"/>
    </row>
    <row r="15" spans="2:7" s="5" customFormat="1" ht="30" customHeight="1" x14ac:dyDescent="0.25">
      <c r="B15" s="6" t="s">
        <v>37</v>
      </c>
      <c r="C15" s="7" t="s">
        <v>38</v>
      </c>
      <c r="D15" s="7" t="s">
        <v>21</v>
      </c>
      <c r="E15" s="7" t="s">
        <v>39</v>
      </c>
      <c r="F15" s="8">
        <v>7</v>
      </c>
      <c r="G15" s="9"/>
    </row>
    <row r="16" spans="2:7" s="5" customFormat="1" ht="30" customHeight="1" x14ac:dyDescent="0.25">
      <c r="B16" s="1" t="s">
        <v>40</v>
      </c>
      <c r="C16" s="3" t="s">
        <v>41</v>
      </c>
      <c r="D16" s="3" t="s">
        <v>2</v>
      </c>
      <c r="E16" s="3" t="s">
        <v>42</v>
      </c>
      <c r="F16" s="3">
        <v>6</v>
      </c>
      <c r="G16" s="10"/>
    </row>
    <row r="17" spans="2:7" s="5" customFormat="1" ht="30" customHeight="1" x14ac:dyDescent="0.25">
      <c r="B17" s="6" t="s">
        <v>40</v>
      </c>
      <c r="C17" s="7" t="s">
        <v>41</v>
      </c>
      <c r="D17" s="7" t="s">
        <v>21</v>
      </c>
      <c r="E17" s="7" t="s">
        <v>39</v>
      </c>
      <c r="F17" s="8">
        <v>7</v>
      </c>
      <c r="G17" s="9"/>
    </row>
    <row r="18" spans="2:7" s="5" customFormat="1" ht="30" customHeight="1" x14ac:dyDescent="0.25">
      <c r="B18" s="1" t="s">
        <v>43</v>
      </c>
      <c r="C18" s="3" t="s">
        <v>44</v>
      </c>
      <c r="D18" s="3" t="s">
        <v>2</v>
      </c>
      <c r="E18" s="3" t="s">
        <v>42</v>
      </c>
      <c r="F18" s="3">
        <v>1</v>
      </c>
      <c r="G18" s="10"/>
    </row>
    <row r="19" spans="2:7" s="5" customFormat="1" ht="30" customHeight="1" x14ac:dyDescent="0.25">
      <c r="B19" s="1" t="s">
        <v>45</v>
      </c>
      <c r="C19" s="11" t="s">
        <v>46</v>
      </c>
      <c r="D19" s="3" t="s">
        <v>2</v>
      </c>
      <c r="E19" s="3" t="s">
        <v>42</v>
      </c>
      <c r="F19" s="3">
        <v>5</v>
      </c>
      <c r="G19" s="10"/>
    </row>
    <row r="20" spans="2:7" s="5" customFormat="1" ht="30" customHeight="1" x14ac:dyDescent="0.25">
      <c r="B20" s="6" t="s">
        <v>47</v>
      </c>
      <c r="C20" s="7" t="s">
        <v>48</v>
      </c>
      <c r="D20" s="7" t="s">
        <v>21</v>
      </c>
      <c r="E20" s="7" t="s">
        <v>39</v>
      </c>
      <c r="F20" s="8">
        <v>5</v>
      </c>
      <c r="G20" s="9"/>
    </row>
    <row r="21" spans="2:7" s="5" customFormat="1" ht="30" customHeight="1" x14ac:dyDescent="0.25">
      <c r="B21" s="6" t="s">
        <v>49</v>
      </c>
      <c r="C21" s="7" t="s">
        <v>50</v>
      </c>
      <c r="D21" s="7" t="s">
        <v>21</v>
      </c>
      <c r="E21" s="7" t="s">
        <v>39</v>
      </c>
      <c r="F21" s="8">
        <v>5</v>
      </c>
      <c r="G21" s="9"/>
    </row>
    <row r="22" spans="2:7" s="5" customFormat="1" ht="30" customHeight="1" x14ac:dyDescent="0.25">
      <c r="B22" s="6" t="s">
        <v>51</v>
      </c>
      <c r="C22" s="7" t="s">
        <v>52</v>
      </c>
      <c r="D22" s="7" t="s">
        <v>21</v>
      </c>
      <c r="E22" s="7" t="s">
        <v>39</v>
      </c>
      <c r="F22" s="8">
        <v>7</v>
      </c>
      <c r="G22" s="9"/>
    </row>
    <row r="23" spans="2:7" s="5" customFormat="1" ht="30" customHeight="1" x14ac:dyDescent="0.25">
      <c r="B23" s="6" t="s">
        <v>53</v>
      </c>
      <c r="C23" s="7" t="s">
        <v>54</v>
      </c>
      <c r="D23" s="7" t="s">
        <v>21</v>
      </c>
      <c r="E23" s="7" t="s">
        <v>39</v>
      </c>
      <c r="F23" s="8">
        <v>7</v>
      </c>
      <c r="G23" s="9"/>
    </row>
    <row r="24" spans="2:7" s="5" customFormat="1" ht="30" customHeight="1" x14ac:dyDescent="0.25">
      <c r="B24" s="6" t="s">
        <v>55</v>
      </c>
      <c r="C24" s="7" t="s">
        <v>56</v>
      </c>
      <c r="D24" s="7" t="s">
        <v>21</v>
      </c>
      <c r="E24" s="7" t="s">
        <v>39</v>
      </c>
      <c r="F24" s="8">
        <v>7</v>
      </c>
      <c r="G24" s="9"/>
    </row>
    <row r="25" spans="2:7" s="5" customFormat="1" ht="30" customHeight="1" x14ac:dyDescent="0.25">
      <c r="B25" s="6" t="s">
        <v>57</v>
      </c>
      <c r="C25" s="7" t="s">
        <v>58</v>
      </c>
      <c r="D25" s="7" t="s">
        <v>21</v>
      </c>
      <c r="E25" s="7" t="s">
        <v>39</v>
      </c>
      <c r="F25" s="8">
        <v>5</v>
      </c>
      <c r="G25" s="9"/>
    </row>
    <row r="26" spans="2:7" s="5" customFormat="1" ht="30" customHeight="1" x14ac:dyDescent="0.25">
      <c r="B26" s="6" t="s">
        <v>59</v>
      </c>
      <c r="C26" s="7" t="s">
        <v>60</v>
      </c>
      <c r="D26" s="7" t="s">
        <v>21</v>
      </c>
      <c r="E26" s="7" t="s">
        <v>39</v>
      </c>
      <c r="F26" s="8">
        <v>5</v>
      </c>
      <c r="G26" s="9"/>
    </row>
    <row r="27" spans="2:7" s="5" customFormat="1" ht="30" customHeight="1" x14ac:dyDescent="0.25">
      <c r="B27" s="6" t="s">
        <v>61</v>
      </c>
      <c r="C27" s="7" t="s">
        <v>62</v>
      </c>
      <c r="D27" s="7" t="s">
        <v>21</v>
      </c>
      <c r="E27" s="7" t="s">
        <v>39</v>
      </c>
      <c r="F27" s="8">
        <v>7</v>
      </c>
      <c r="G27" s="9"/>
    </row>
    <row r="28" spans="2:7" s="5" customFormat="1" ht="30" customHeight="1" x14ac:dyDescent="0.25">
      <c r="B28" s="12" t="s">
        <v>63</v>
      </c>
      <c r="C28" s="13" t="s">
        <v>64</v>
      </c>
      <c r="D28" s="13" t="s">
        <v>2</v>
      </c>
      <c r="E28" s="13" t="s">
        <v>65</v>
      </c>
      <c r="F28" s="14">
        <v>1</v>
      </c>
      <c r="G28" s="15" t="s">
        <v>66</v>
      </c>
    </row>
    <row r="29" spans="2:7" s="5" customFormat="1" ht="30" customHeight="1" x14ac:dyDescent="0.25">
      <c r="B29" s="1" t="s">
        <v>67</v>
      </c>
      <c r="C29" s="3" t="s">
        <v>68</v>
      </c>
      <c r="D29" s="3" t="s">
        <v>2</v>
      </c>
      <c r="E29" s="3" t="s">
        <v>69</v>
      </c>
      <c r="F29" s="4">
        <v>1</v>
      </c>
      <c r="G29" s="16" t="s">
        <v>70</v>
      </c>
    </row>
    <row r="30" spans="2:7" s="5" customFormat="1" ht="30" customHeight="1" x14ac:dyDescent="0.25">
      <c r="B30" s="17" t="s">
        <v>71</v>
      </c>
      <c r="C30" s="18" t="s">
        <v>72</v>
      </c>
      <c r="D30" s="18" t="s">
        <v>2</v>
      </c>
      <c r="E30" s="3" t="s">
        <v>69</v>
      </c>
      <c r="F30" s="19">
        <v>1</v>
      </c>
      <c r="G30" s="16" t="s">
        <v>70</v>
      </c>
    </row>
    <row r="31" spans="2:7" s="5" customFormat="1" ht="30" customHeight="1" x14ac:dyDescent="0.25">
      <c r="B31" s="1" t="s">
        <v>73</v>
      </c>
      <c r="C31" s="20" t="s">
        <v>74</v>
      </c>
      <c r="D31" s="3" t="s">
        <v>2</v>
      </c>
      <c r="E31" s="3" t="s">
        <v>75</v>
      </c>
      <c r="F31" s="4">
        <v>1</v>
      </c>
      <c r="G31" s="2" t="s">
        <v>76</v>
      </c>
    </row>
    <row r="32" spans="2:7" s="5" customFormat="1" ht="30" customHeight="1" x14ac:dyDescent="0.25">
      <c r="B32" s="17" t="s">
        <v>77</v>
      </c>
      <c r="C32" s="18" t="s">
        <v>78</v>
      </c>
      <c r="D32" s="18" t="s">
        <v>2</v>
      </c>
      <c r="E32" s="20" t="s">
        <v>79</v>
      </c>
      <c r="F32" s="19">
        <v>2</v>
      </c>
      <c r="G32" s="2" t="s">
        <v>80</v>
      </c>
    </row>
    <row r="33" spans="2:7" s="5" customFormat="1" ht="30" customHeight="1" x14ac:dyDescent="0.25">
      <c r="B33" s="1" t="s">
        <v>81</v>
      </c>
      <c r="C33" s="2" t="s">
        <v>82</v>
      </c>
      <c r="D33" s="3"/>
      <c r="E33" s="3" t="s">
        <v>83</v>
      </c>
      <c r="F33" s="4">
        <v>7</v>
      </c>
      <c r="G33" s="2" t="s">
        <v>84</v>
      </c>
    </row>
    <row r="34" spans="2:7" s="5" customFormat="1" ht="30" customHeight="1" x14ac:dyDescent="0.25">
      <c r="B34" s="1" t="s">
        <v>81</v>
      </c>
      <c r="C34" s="3" t="s">
        <v>85</v>
      </c>
      <c r="D34" s="3" t="s">
        <v>2</v>
      </c>
      <c r="E34" s="3" t="s">
        <v>86</v>
      </c>
      <c r="F34" s="4">
        <f>216-9-19-40</f>
        <v>148</v>
      </c>
      <c r="G34" s="2" t="s">
        <v>80</v>
      </c>
    </row>
    <row r="35" spans="2:7" s="5" customFormat="1" ht="30" customHeight="1" x14ac:dyDescent="0.25">
      <c r="B35" s="1" t="s">
        <v>81</v>
      </c>
      <c r="C35" s="3" t="s">
        <v>87</v>
      </c>
      <c r="D35" s="3" t="s">
        <v>2</v>
      </c>
      <c r="E35" s="3" t="s">
        <v>88</v>
      </c>
      <c r="F35" s="4">
        <v>126</v>
      </c>
      <c r="G35" s="2" t="s">
        <v>80</v>
      </c>
    </row>
    <row r="36" spans="2:7" s="5" customFormat="1" ht="30" customHeight="1" x14ac:dyDescent="0.25">
      <c r="B36" s="1" t="s">
        <v>81</v>
      </c>
      <c r="C36" s="3" t="s">
        <v>85</v>
      </c>
      <c r="D36" s="3" t="s">
        <v>2</v>
      </c>
      <c r="E36" s="3" t="s">
        <v>86</v>
      </c>
      <c r="F36" s="4">
        <f>195+18</f>
        <v>213</v>
      </c>
      <c r="G36" s="2" t="s">
        <v>80</v>
      </c>
    </row>
    <row r="37" spans="2:7" s="5" customFormat="1" ht="30" customHeight="1" x14ac:dyDescent="0.25">
      <c r="B37" s="1" t="s">
        <v>81</v>
      </c>
      <c r="C37" s="3" t="s">
        <v>85</v>
      </c>
      <c r="D37" s="3" t="s">
        <v>2</v>
      </c>
      <c r="E37" s="3" t="s">
        <v>89</v>
      </c>
      <c r="F37" s="4">
        <v>228</v>
      </c>
      <c r="G37" s="2" t="s">
        <v>80</v>
      </c>
    </row>
    <row r="38" spans="2:7" s="5" customFormat="1" ht="30" customHeight="1" x14ac:dyDescent="0.25">
      <c r="B38" s="1" t="s">
        <v>90</v>
      </c>
      <c r="C38" s="2" t="s">
        <v>91</v>
      </c>
      <c r="D38" s="3"/>
      <c r="E38" s="3" t="s">
        <v>83</v>
      </c>
      <c r="F38" s="4">
        <v>11</v>
      </c>
      <c r="G38" s="2" t="s">
        <v>84</v>
      </c>
    </row>
    <row r="39" spans="2:7" s="5" customFormat="1" ht="30" customHeight="1" x14ac:dyDescent="0.25">
      <c r="B39" s="17" t="s">
        <v>92</v>
      </c>
      <c r="C39" s="18" t="s">
        <v>93</v>
      </c>
      <c r="D39" s="18" t="s">
        <v>2</v>
      </c>
      <c r="E39" s="20" t="s">
        <v>69</v>
      </c>
      <c r="F39" s="18">
        <v>1</v>
      </c>
      <c r="G39" s="16" t="s">
        <v>94</v>
      </c>
    </row>
    <row r="40" spans="2:7" s="5" customFormat="1" ht="30" customHeight="1" x14ac:dyDescent="0.25">
      <c r="B40" s="1" t="s">
        <v>95</v>
      </c>
      <c r="C40" s="21" t="s">
        <v>96</v>
      </c>
      <c r="D40" s="3"/>
      <c r="E40" s="3" t="s">
        <v>97</v>
      </c>
      <c r="F40" s="4">
        <v>10</v>
      </c>
      <c r="G40" s="2"/>
    </row>
    <row r="41" spans="2:7" s="5" customFormat="1" ht="30" customHeight="1" x14ac:dyDescent="0.25">
      <c r="B41" s="1" t="s">
        <v>98</v>
      </c>
      <c r="C41" s="3" t="s">
        <v>99</v>
      </c>
      <c r="D41" s="2" t="s">
        <v>100</v>
      </c>
      <c r="E41" s="3" t="s">
        <v>101</v>
      </c>
      <c r="F41" s="4">
        <v>1</v>
      </c>
      <c r="G41" s="2" t="s">
        <v>102</v>
      </c>
    </row>
    <row r="42" spans="2:7" s="5" customFormat="1" ht="30" customHeight="1" x14ac:dyDescent="0.25">
      <c r="B42" s="1" t="s">
        <v>98</v>
      </c>
      <c r="C42" s="3" t="s">
        <v>99</v>
      </c>
      <c r="D42" s="3"/>
      <c r="E42" s="3" t="s">
        <v>103</v>
      </c>
      <c r="F42" s="3">
        <v>1</v>
      </c>
      <c r="G42" s="16" t="s">
        <v>104</v>
      </c>
    </row>
    <row r="43" spans="2:7" s="5" customFormat="1" ht="30" customHeight="1" x14ac:dyDescent="0.25">
      <c r="B43" s="22" t="s">
        <v>98</v>
      </c>
      <c r="C43" s="3" t="s">
        <v>99</v>
      </c>
      <c r="D43" s="2" t="s">
        <v>2</v>
      </c>
      <c r="E43" s="2" t="s">
        <v>105</v>
      </c>
      <c r="F43" s="23">
        <v>1</v>
      </c>
      <c r="G43" s="2"/>
    </row>
    <row r="44" spans="2:7" s="5" customFormat="1" ht="30" customHeight="1" x14ac:dyDescent="0.25">
      <c r="B44" s="1" t="s">
        <v>106</v>
      </c>
      <c r="C44" s="3" t="s">
        <v>107</v>
      </c>
      <c r="D44" s="3" t="s">
        <v>2</v>
      </c>
      <c r="E44" s="3" t="s">
        <v>108</v>
      </c>
      <c r="F44" s="4">
        <v>1</v>
      </c>
      <c r="G44" s="2" t="s">
        <v>109</v>
      </c>
    </row>
    <row r="45" spans="2:7" s="5" customFormat="1" ht="30" customHeight="1" x14ac:dyDescent="0.25">
      <c r="B45" s="1" t="s">
        <v>110</v>
      </c>
      <c r="C45" s="3" t="s">
        <v>111</v>
      </c>
      <c r="D45" s="3" t="s">
        <v>2</v>
      </c>
      <c r="E45" s="3" t="s">
        <v>112</v>
      </c>
      <c r="F45" s="4">
        <v>1</v>
      </c>
      <c r="G45" s="16" t="s">
        <v>113</v>
      </c>
    </row>
    <row r="46" spans="2:7" s="5" customFormat="1" ht="30" customHeight="1" x14ac:dyDescent="0.25">
      <c r="B46" s="1" t="s">
        <v>114</v>
      </c>
      <c r="C46" s="3" t="s">
        <v>115</v>
      </c>
      <c r="D46" s="3" t="s">
        <v>2</v>
      </c>
      <c r="E46" s="3" t="s">
        <v>116</v>
      </c>
      <c r="F46" s="4">
        <f>9+4+3</f>
        <v>16</v>
      </c>
      <c r="G46" s="2"/>
    </row>
    <row r="47" spans="2:7" s="5" customFormat="1" ht="30" customHeight="1" x14ac:dyDescent="0.25">
      <c r="B47" s="1" t="s">
        <v>117</v>
      </c>
      <c r="C47" s="3" t="s">
        <v>118</v>
      </c>
      <c r="D47" s="3" t="s">
        <v>2</v>
      </c>
      <c r="E47" s="3" t="s">
        <v>116</v>
      </c>
      <c r="F47" s="4">
        <v>21</v>
      </c>
      <c r="G47" s="2"/>
    </row>
    <row r="48" spans="2:7" s="5" customFormat="1" ht="30" customHeight="1" x14ac:dyDescent="0.25">
      <c r="B48" s="1" t="s">
        <v>119</v>
      </c>
      <c r="C48" s="3" t="s">
        <v>120</v>
      </c>
      <c r="D48" s="3" t="s">
        <v>2</v>
      </c>
      <c r="E48" s="3" t="s">
        <v>116</v>
      </c>
      <c r="F48" s="4">
        <f>32+7+5</f>
        <v>44</v>
      </c>
      <c r="G48" s="2"/>
    </row>
    <row r="49" spans="2:7" s="5" customFormat="1" ht="30" customHeight="1" x14ac:dyDescent="0.25">
      <c r="B49" s="1" t="s">
        <v>121</v>
      </c>
      <c r="C49" s="3" t="s">
        <v>122</v>
      </c>
      <c r="D49" s="3" t="s">
        <v>2</v>
      </c>
      <c r="E49" s="3" t="s">
        <v>116</v>
      </c>
      <c r="F49" s="4">
        <f>13+2+2+3</f>
        <v>20</v>
      </c>
      <c r="G49" s="2"/>
    </row>
    <row r="50" spans="2:7" s="5" customFormat="1" ht="30" customHeight="1" x14ac:dyDescent="0.25">
      <c r="B50" s="1" t="s">
        <v>123</v>
      </c>
      <c r="C50" s="3" t="s">
        <v>124</v>
      </c>
      <c r="D50" s="3" t="s">
        <v>2</v>
      </c>
      <c r="E50" s="3" t="s">
        <v>116</v>
      </c>
      <c r="F50" s="4">
        <f>10+4+3</f>
        <v>17</v>
      </c>
      <c r="G50" s="2"/>
    </row>
    <row r="51" spans="2:7" s="5" customFormat="1" ht="30" customHeight="1" x14ac:dyDescent="0.25">
      <c r="B51" s="1" t="s">
        <v>125</v>
      </c>
      <c r="C51" s="3" t="s">
        <v>126</v>
      </c>
      <c r="D51" s="3" t="s">
        <v>2</v>
      </c>
      <c r="E51" s="3" t="s">
        <v>116</v>
      </c>
      <c r="F51" s="4">
        <f>21-1+2+5</f>
        <v>27</v>
      </c>
      <c r="G51" s="2"/>
    </row>
    <row r="52" spans="2:7" s="5" customFormat="1" ht="30" customHeight="1" x14ac:dyDescent="0.25">
      <c r="B52" s="1" t="s">
        <v>127</v>
      </c>
      <c r="C52" s="3" t="s">
        <v>128</v>
      </c>
      <c r="D52" s="3" t="s">
        <v>2</v>
      </c>
      <c r="E52" s="3" t="s">
        <v>129</v>
      </c>
      <c r="F52" s="4">
        <f>12+4+3</f>
        <v>19</v>
      </c>
      <c r="G52" s="2"/>
    </row>
    <row r="53" spans="2:7" s="5" customFormat="1" ht="30" customHeight="1" x14ac:dyDescent="0.25">
      <c r="B53" s="1" t="s">
        <v>130</v>
      </c>
      <c r="C53" s="3" t="s">
        <v>131</v>
      </c>
      <c r="D53" s="3" t="s">
        <v>2</v>
      </c>
      <c r="E53" s="3" t="s">
        <v>129</v>
      </c>
      <c r="F53" s="4">
        <f>11+2+3+4</f>
        <v>20</v>
      </c>
      <c r="G53" s="2"/>
    </row>
    <row r="54" spans="2:7" s="5" customFormat="1" ht="30" customHeight="1" x14ac:dyDescent="0.25">
      <c r="B54" s="1" t="s">
        <v>132</v>
      </c>
      <c r="C54" s="3" t="s">
        <v>133</v>
      </c>
      <c r="D54" s="3" t="s">
        <v>2</v>
      </c>
      <c r="E54" s="3" t="s">
        <v>129</v>
      </c>
      <c r="F54" s="4">
        <f>16+2+2</f>
        <v>20</v>
      </c>
      <c r="G54" s="2"/>
    </row>
    <row r="55" spans="2:7" s="5" customFormat="1" ht="30" customHeight="1" x14ac:dyDescent="0.25">
      <c r="B55" s="1" t="s">
        <v>134</v>
      </c>
      <c r="C55" s="3" t="s">
        <v>135</v>
      </c>
      <c r="D55" s="3" t="s">
        <v>2</v>
      </c>
      <c r="E55" s="3" t="s">
        <v>129</v>
      </c>
      <c r="F55" s="4">
        <f>20</f>
        <v>20</v>
      </c>
      <c r="G55" s="2"/>
    </row>
    <row r="56" spans="2:7" s="5" customFormat="1" ht="30" customHeight="1" x14ac:dyDescent="0.25">
      <c r="B56" s="1" t="s">
        <v>136</v>
      </c>
      <c r="C56" s="3" t="s">
        <v>137</v>
      </c>
      <c r="D56" s="3" t="s">
        <v>2</v>
      </c>
      <c r="E56" s="3" t="s">
        <v>129</v>
      </c>
      <c r="F56" s="4">
        <f>16+1+1</f>
        <v>18</v>
      </c>
      <c r="G56" s="2"/>
    </row>
    <row r="57" spans="2:7" s="5" customFormat="1" ht="30" customHeight="1" x14ac:dyDescent="0.25">
      <c r="B57" s="17" t="s">
        <v>138</v>
      </c>
      <c r="C57" s="24" t="s">
        <v>139</v>
      </c>
      <c r="D57" s="18" t="s">
        <v>2</v>
      </c>
      <c r="E57" s="20" t="s">
        <v>140</v>
      </c>
      <c r="F57" s="19">
        <v>20</v>
      </c>
      <c r="G57" s="2"/>
    </row>
    <row r="58" spans="2:7" s="5" customFormat="1" ht="30" customHeight="1" x14ac:dyDescent="0.25">
      <c r="B58" s="1" t="s">
        <v>141</v>
      </c>
      <c r="C58" s="3" t="s">
        <v>142</v>
      </c>
      <c r="D58" s="3" t="s">
        <v>2</v>
      </c>
      <c r="E58" s="3" t="s">
        <v>129</v>
      </c>
      <c r="F58" s="4">
        <f>15+4</f>
        <v>19</v>
      </c>
      <c r="G58" s="2"/>
    </row>
    <row r="59" spans="2:7" s="5" customFormat="1" ht="30" customHeight="1" x14ac:dyDescent="0.25">
      <c r="B59" s="1" t="s">
        <v>143</v>
      </c>
      <c r="C59" s="3" t="s">
        <v>144</v>
      </c>
      <c r="D59" s="3" t="s">
        <v>2</v>
      </c>
      <c r="E59" s="3" t="s">
        <v>129</v>
      </c>
      <c r="F59" s="4">
        <f>15+2</f>
        <v>17</v>
      </c>
      <c r="G59" s="2"/>
    </row>
    <row r="60" spans="2:7" s="5" customFormat="1" ht="30" customHeight="1" x14ac:dyDescent="0.25">
      <c r="B60" s="1" t="s">
        <v>145</v>
      </c>
      <c r="C60" s="3" t="s">
        <v>146</v>
      </c>
      <c r="D60" s="2" t="s">
        <v>147</v>
      </c>
      <c r="E60" s="3" t="s">
        <v>101</v>
      </c>
      <c r="F60" s="4">
        <v>1</v>
      </c>
      <c r="G60" s="2" t="s">
        <v>148</v>
      </c>
    </row>
    <row r="61" spans="2:7" s="5" customFormat="1" ht="30" customHeight="1" x14ac:dyDescent="0.25">
      <c r="B61" s="1" t="s">
        <v>145</v>
      </c>
      <c r="C61" s="3" t="s">
        <v>149</v>
      </c>
      <c r="D61" s="3" t="s">
        <v>2</v>
      </c>
      <c r="E61" s="3" t="s">
        <v>65</v>
      </c>
      <c r="F61" s="4">
        <v>1</v>
      </c>
      <c r="G61" s="16" t="s">
        <v>94</v>
      </c>
    </row>
    <row r="62" spans="2:7" s="5" customFormat="1" ht="30" customHeight="1" x14ac:dyDescent="0.25">
      <c r="B62" s="1" t="s">
        <v>145</v>
      </c>
      <c r="C62" s="3" t="s">
        <v>146</v>
      </c>
      <c r="D62" s="3" t="s">
        <v>2</v>
      </c>
      <c r="E62" s="3" t="s">
        <v>150</v>
      </c>
      <c r="F62" s="4">
        <v>1</v>
      </c>
      <c r="G62" s="2" t="s">
        <v>80</v>
      </c>
    </row>
    <row r="63" spans="2:7" s="5" customFormat="1" ht="30" customHeight="1" x14ac:dyDescent="0.25">
      <c r="B63" s="22" t="s">
        <v>145</v>
      </c>
      <c r="C63" s="3" t="s">
        <v>146</v>
      </c>
      <c r="D63" s="2" t="s">
        <v>2</v>
      </c>
      <c r="E63" s="2" t="s">
        <v>151</v>
      </c>
      <c r="F63" s="23">
        <v>1</v>
      </c>
      <c r="G63" s="16" t="s">
        <v>104</v>
      </c>
    </row>
    <row r="64" spans="2:7" s="5" customFormat="1" ht="30" customHeight="1" x14ac:dyDescent="0.25">
      <c r="B64" s="1" t="s">
        <v>145</v>
      </c>
      <c r="C64" s="3" t="s">
        <v>152</v>
      </c>
      <c r="D64" s="3" t="s">
        <v>2</v>
      </c>
      <c r="E64" s="3" t="s">
        <v>153</v>
      </c>
      <c r="F64" s="4">
        <v>3</v>
      </c>
      <c r="G64" s="16" t="s">
        <v>104</v>
      </c>
    </row>
    <row r="65" spans="2:7" s="5" customFormat="1" ht="30" customHeight="1" x14ac:dyDescent="0.25">
      <c r="B65" s="1" t="s">
        <v>154</v>
      </c>
      <c r="C65" s="3" t="s">
        <v>155</v>
      </c>
      <c r="D65" s="3" t="s">
        <v>2</v>
      </c>
      <c r="E65" s="3" t="s">
        <v>156</v>
      </c>
      <c r="F65" s="4">
        <v>2</v>
      </c>
      <c r="G65" s="2" t="s">
        <v>80</v>
      </c>
    </row>
    <row r="66" spans="2:7" s="5" customFormat="1" ht="30" customHeight="1" x14ac:dyDescent="0.25">
      <c r="B66" s="1" t="s">
        <v>157</v>
      </c>
      <c r="C66" s="2" t="s">
        <v>158</v>
      </c>
      <c r="D66" s="3" t="s">
        <v>2</v>
      </c>
      <c r="E66" s="3" t="s">
        <v>3</v>
      </c>
      <c r="F66" s="4">
        <v>4</v>
      </c>
      <c r="G66" s="2"/>
    </row>
    <row r="67" spans="2:7" s="5" customFormat="1" ht="30" customHeight="1" x14ac:dyDescent="0.25">
      <c r="B67" s="1" t="s">
        <v>106</v>
      </c>
      <c r="C67" s="3" t="s">
        <v>107</v>
      </c>
      <c r="D67" s="3"/>
      <c r="E67" s="3" t="s">
        <v>159</v>
      </c>
      <c r="F67" s="4">
        <v>1</v>
      </c>
      <c r="G67" s="16" t="s">
        <v>104</v>
      </c>
    </row>
    <row r="68" spans="2:7" s="25" customFormat="1" ht="20.100000000000001" customHeight="1" x14ac:dyDescent="0.25">
      <c r="B68" s="1" t="s">
        <v>145</v>
      </c>
      <c r="C68" s="3" t="s">
        <v>160</v>
      </c>
      <c r="D68" s="3" t="s">
        <v>2</v>
      </c>
      <c r="E68" s="3" t="s">
        <v>161</v>
      </c>
      <c r="F68" s="4">
        <v>2</v>
      </c>
      <c r="G68" s="16" t="s">
        <v>94</v>
      </c>
    </row>
    <row r="69" spans="2:7" s="5" customFormat="1" ht="30" customHeight="1" x14ac:dyDescent="0.25">
      <c r="B69" s="1" t="s">
        <v>162</v>
      </c>
      <c r="C69" s="3" t="s">
        <v>163</v>
      </c>
      <c r="D69" s="3" t="s">
        <v>2</v>
      </c>
      <c r="E69" s="3" t="s">
        <v>164</v>
      </c>
      <c r="F69" s="3">
        <f>10-5</f>
        <v>5</v>
      </c>
      <c r="G69" s="1"/>
    </row>
    <row r="70" spans="2:7" s="5" customFormat="1" ht="30" customHeight="1" x14ac:dyDescent="0.25">
      <c r="B70" s="1" t="s">
        <v>162</v>
      </c>
      <c r="C70" s="2" t="s">
        <v>165</v>
      </c>
      <c r="D70" s="3"/>
      <c r="E70" s="3" t="s">
        <v>166</v>
      </c>
      <c r="F70" s="4">
        <v>4</v>
      </c>
      <c r="G70" s="2" t="s">
        <v>84</v>
      </c>
    </row>
    <row r="71" spans="2:7" s="5" customFormat="1" ht="30" customHeight="1" x14ac:dyDescent="0.25">
      <c r="B71" s="1" t="s">
        <v>162</v>
      </c>
      <c r="C71" s="3" t="s">
        <v>167</v>
      </c>
      <c r="D71" s="3" t="s">
        <v>2</v>
      </c>
      <c r="E71" s="3" t="s">
        <v>168</v>
      </c>
      <c r="F71" s="4">
        <v>3</v>
      </c>
      <c r="G71" s="2" t="s">
        <v>169</v>
      </c>
    </row>
    <row r="72" spans="2:7" s="5" customFormat="1" ht="30" customHeight="1" x14ac:dyDescent="0.25">
      <c r="B72" s="1" t="s">
        <v>162</v>
      </c>
      <c r="C72" s="3" t="s">
        <v>170</v>
      </c>
      <c r="D72" s="3" t="s">
        <v>2</v>
      </c>
      <c r="E72" s="3" t="s">
        <v>171</v>
      </c>
      <c r="F72" s="4">
        <v>2</v>
      </c>
      <c r="G72" s="2"/>
    </row>
    <row r="73" spans="2:7" s="5" customFormat="1" ht="30" customHeight="1" x14ac:dyDescent="0.25">
      <c r="B73" s="1" t="s">
        <v>162</v>
      </c>
      <c r="C73" s="3" t="s">
        <v>172</v>
      </c>
      <c r="D73" s="3" t="s">
        <v>2</v>
      </c>
      <c r="E73" s="3" t="s">
        <v>173</v>
      </c>
      <c r="F73" s="4">
        <v>1</v>
      </c>
      <c r="G73" s="2"/>
    </row>
    <row r="74" spans="2:7" s="5" customFormat="1" ht="30" customHeight="1" x14ac:dyDescent="0.25">
      <c r="B74" s="1" t="s">
        <v>162</v>
      </c>
      <c r="C74" s="3" t="s">
        <v>174</v>
      </c>
      <c r="D74" s="3" t="s">
        <v>2</v>
      </c>
      <c r="E74" s="3" t="s">
        <v>173</v>
      </c>
      <c r="F74" s="4">
        <v>1</v>
      </c>
      <c r="G74" s="2" t="s">
        <v>175</v>
      </c>
    </row>
    <row r="75" spans="2:7" s="5" customFormat="1" ht="30" customHeight="1" x14ac:dyDescent="0.25">
      <c r="B75" s="1" t="s">
        <v>162</v>
      </c>
      <c r="C75" s="3" t="s">
        <v>176</v>
      </c>
      <c r="D75" s="3" t="s">
        <v>2</v>
      </c>
      <c r="E75" s="3" t="s">
        <v>177</v>
      </c>
      <c r="F75" s="4">
        <v>2</v>
      </c>
      <c r="G75" s="2" t="s">
        <v>178</v>
      </c>
    </row>
    <row r="76" spans="2:7" s="5" customFormat="1" ht="30" customHeight="1" x14ac:dyDescent="0.25">
      <c r="B76" s="1" t="s">
        <v>162</v>
      </c>
      <c r="C76" s="3" t="s">
        <v>179</v>
      </c>
      <c r="D76" s="3" t="s">
        <v>2</v>
      </c>
      <c r="E76" s="2" t="s">
        <v>180</v>
      </c>
      <c r="F76" s="4">
        <v>1</v>
      </c>
      <c r="G76" s="1" t="s">
        <v>181</v>
      </c>
    </row>
    <row r="77" spans="2:7" s="5" customFormat="1" ht="30" customHeight="1" x14ac:dyDescent="0.25">
      <c r="B77" s="1" t="s">
        <v>162</v>
      </c>
      <c r="C77" s="3" t="s">
        <v>182</v>
      </c>
      <c r="D77" s="3" t="s">
        <v>2</v>
      </c>
      <c r="E77" s="3" t="s">
        <v>183</v>
      </c>
      <c r="F77" s="4">
        <f>2-1</f>
        <v>1</v>
      </c>
      <c r="G77" s="2" t="s">
        <v>184</v>
      </c>
    </row>
    <row r="78" spans="2:7" s="5" customFormat="1" ht="30" customHeight="1" x14ac:dyDescent="0.25">
      <c r="B78" s="1" t="s">
        <v>162</v>
      </c>
      <c r="C78" s="3" t="s">
        <v>185</v>
      </c>
      <c r="D78" s="3" t="s">
        <v>2</v>
      </c>
      <c r="E78" s="3" t="s">
        <v>186</v>
      </c>
      <c r="F78" s="4">
        <v>49</v>
      </c>
      <c r="G78" s="2" t="s">
        <v>80</v>
      </c>
    </row>
    <row r="79" spans="2:7" s="5" customFormat="1" ht="30" customHeight="1" x14ac:dyDescent="0.25">
      <c r="B79" s="1" t="s">
        <v>162</v>
      </c>
      <c r="C79" s="3" t="s">
        <v>187</v>
      </c>
      <c r="D79" s="3" t="s">
        <v>2</v>
      </c>
      <c r="E79" s="3" t="s">
        <v>188</v>
      </c>
      <c r="F79" s="4">
        <v>9</v>
      </c>
      <c r="G79" s="2" t="s">
        <v>189</v>
      </c>
    </row>
    <row r="80" spans="2:7" s="5" customFormat="1" ht="30" customHeight="1" x14ac:dyDescent="0.25">
      <c r="B80" s="1" t="s">
        <v>162</v>
      </c>
      <c r="C80" s="3" t="s">
        <v>190</v>
      </c>
      <c r="D80" s="2"/>
      <c r="E80" s="3" t="s">
        <v>191</v>
      </c>
      <c r="F80" s="4">
        <v>1</v>
      </c>
      <c r="G80" s="2" t="s">
        <v>192</v>
      </c>
    </row>
    <row r="81" spans="2:7" s="5" customFormat="1" ht="30" customHeight="1" x14ac:dyDescent="0.25">
      <c r="B81" s="1" t="s">
        <v>162</v>
      </c>
      <c r="C81" s="3" t="s">
        <v>190</v>
      </c>
      <c r="D81" s="2"/>
      <c r="E81" s="3" t="s">
        <v>193</v>
      </c>
      <c r="F81" s="4">
        <v>1</v>
      </c>
      <c r="G81" s="2"/>
    </row>
    <row r="82" spans="2:7" s="5" customFormat="1" ht="30" customHeight="1" x14ac:dyDescent="0.25">
      <c r="B82" s="1" t="s">
        <v>162</v>
      </c>
      <c r="C82" s="3" t="s">
        <v>190</v>
      </c>
      <c r="D82" s="2"/>
      <c r="E82" s="3" t="s">
        <v>194</v>
      </c>
      <c r="F82" s="4">
        <v>1</v>
      </c>
      <c r="G82" s="2"/>
    </row>
    <row r="83" spans="2:7" s="5" customFormat="1" ht="30" customHeight="1" x14ac:dyDescent="0.25">
      <c r="B83" s="1" t="s">
        <v>162</v>
      </c>
      <c r="C83" s="3" t="s">
        <v>195</v>
      </c>
      <c r="D83" s="2"/>
      <c r="E83" s="3" t="s">
        <v>151</v>
      </c>
      <c r="F83" s="4">
        <v>5</v>
      </c>
      <c r="G83" s="2"/>
    </row>
    <row r="84" spans="2:7" s="5" customFormat="1" ht="30" customHeight="1" x14ac:dyDescent="0.25">
      <c r="B84" s="1" t="s">
        <v>162</v>
      </c>
      <c r="C84" s="2" t="s">
        <v>196</v>
      </c>
      <c r="D84" s="3"/>
      <c r="E84" s="3" t="s">
        <v>197</v>
      </c>
      <c r="F84" s="4">
        <v>4</v>
      </c>
      <c r="G84" s="2" t="s">
        <v>198</v>
      </c>
    </row>
    <row r="85" spans="2:7" s="5" customFormat="1" ht="30" customHeight="1" x14ac:dyDescent="0.25">
      <c r="B85" s="1" t="s">
        <v>162</v>
      </c>
      <c r="C85" s="18" t="s">
        <v>199</v>
      </c>
      <c r="D85" s="18" t="s">
        <v>2</v>
      </c>
      <c r="E85" s="20" t="s">
        <v>200</v>
      </c>
      <c r="F85" s="18">
        <v>2</v>
      </c>
      <c r="G85" s="2" t="s">
        <v>80</v>
      </c>
    </row>
    <row r="86" spans="2:7" s="5" customFormat="1" ht="30" customHeight="1" x14ac:dyDescent="0.25">
      <c r="B86" s="1" t="s">
        <v>162</v>
      </c>
      <c r="C86" s="18" t="s">
        <v>201</v>
      </c>
      <c r="D86" s="18" t="s">
        <v>2</v>
      </c>
      <c r="E86" s="20" t="s">
        <v>202</v>
      </c>
      <c r="F86" s="18">
        <v>1</v>
      </c>
      <c r="G86" s="2" t="s">
        <v>203</v>
      </c>
    </row>
    <row r="87" spans="2:7" s="5" customFormat="1" ht="30" customHeight="1" x14ac:dyDescent="0.25">
      <c r="B87" s="1" t="s">
        <v>162</v>
      </c>
      <c r="C87" s="3" t="s">
        <v>204</v>
      </c>
      <c r="D87" s="2" t="s">
        <v>2</v>
      </c>
      <c r="E87" s="3" t="s">
        <v>202</v>
      </c>
      <c r="F87" s="4">
        <v>3</v>
      </c>
      <c r="G87" s="2" t="s">
        <v>205</v>
      </c>
    </row>
    <row r="88" spans="2:7" s="5" customFormat="1" ht="30" customHeight="1" x14ac:dyDescent="0.25">
      <c r="B88" s="1" t="s">
        <v>162</v>
      </c>
      <c r="C88" s="3" t="s">
        <v>206</v>
      </c>
      <c r="D88" s="3" t="s">
        <v>2</v>
      </c>
      <c r="E88" s="3" t="s">
        <v>207</v>
      </c>
      <c r="F88" s="4">
        <v>1</v>
      </c>
      <c r="G88" s="2" t="s">
        <v>80</v>
      </c>
    </row>
    <row r="89" spans="2:7" s="5" customFormat="1" ht="30" customHeight="1" x14ac:dyDescent="0.25">
      <c r="B89" s="1" t="s">
        <v>162</v>
      </c>
      <c r="C89" s="3" t="s">
        <v>208</v>
      </c>
      <c r="D89" s="3" t="s">
        <v>2</v>
      </c>
      <c r="E89" s="3" t="s">
        <v>207</v>
      </c>
      <c r="F89" s="4">
        <v>1</v>
      </c>
      <c r="G89" s="2" t="s">
        <v>80</v>
      </c>
    </row>
    <row r="90" spans="2:7" s="5" customFormat="1" ht="30" customHeight="1" x14ac:dyDescent="0.25">
      <c r="B90" s="1" t="s">
        <v>162</v>
      </c>
      <c r="C90" s="3" t="s">
        <v>209</v>
      </c>
      <c r="D90" s="3" t="s">
        <v>2</v>
      </c>
      <c r="E90" s="3" t="s">
        <v>207</v>
      </c>
      <c r="F90" s="4">
        <v>3</v>
      </c>
      <c r="G90" s="2" t="s">
        <v>210</v>
      </c>
    </row>
    <row r="91" spans="2:7" s="5" customFormat="1" ht="30" customHeight="1" x14ac:dyDescent="0.25">
      <c r="B91" s="1" t="s">
        <v>162</v>
      </c>
      <c r="C91" s="3" t="s">
        <v>211</v>
      </c>
      <c r="D91" s="3" t="s">
        <v>2</v>
      </c>
      <c r="E91" s="3" t="s">
        <v>207</v>
      </c>
      <c r="F91" s="4">
        <v>140</v>
      </c>
      <c r="G91" s="2" t="s">
        <v>80</v>
      </c>
    </row>
    <row r="92" spans="2:7" s="5" customFormat="1" ht="30" customHeight="1" x14ac:dyDescent="0.25">
      <c r="B92" s="1" t="s">
        <v>162</v>
      </c>
      <c r="C92" s="3" t="s">
        <v>212</v>
      </c>
      <c r="D92" s="2" t="s">
        <v>2</v>
      </c>
      <c r="E92" s="2" t="s">
        <v>213</v>
      </c>
      <c r="F92" s="23">
        <v>1</v>
      </c>
      <c r="G92" s="2" t="s">
        <v>80</v>
      </c>
    </row>
    <row r="93" spans="2:7" s="5" customFormat="1" ht="30" customHeight="1" x14ac:dyDescent="0.25">
      <c r="B93" s="1" t="s">
        <v>162</v>
      </c>
      <c r="C93" s="3" t="s">
        <v>214</v>
      </c>
      <c r="D93" s="3" t="s">
        <v>2</v>
      </c>
      <c r="E93" s="3" t="s">
        <v>213</v>
      </c>
      <c r="F93" s="4">
        <v>1</v>
      </c>
      <c r="G93" s="2" t="s">
        <v>80</v>
      </c>
    </row>
    <row r="94" spans="2:7" s="5" customFormat="1" ht="30" customHeight="1" x14ac:dyDescent="0.25">
      <c r="B94" s="1" t="s">
        <v>162</v>
      </c>
      <c r="C94" s="3" t="s">
        <v>215</v>
      </c>
      <c r="D94" s="3" t="s">
        <v>2</v>
      </c>
      <c r="E94" s="3" t="s">
        <v>216</v>
      </c>
      <c r="F94" s="4">
        <v>1</v>
      </c>
      <c r="G94" s="2" t="s">
        <v>217</v>
      </c>
    </row>
    <row r="95" spans="2:7" s="5" customFormat="1" ht="30" customHeight="1" x14ac:dyDescent="0.25">
      <c r="B95" s="1" t="s">
        <v>162</v>
      </c>
      <c r="C95" s="3" t="s">
        <v>218</v>
      </c>
      <c r="D95" s="3" t="s">
        <v>2</v>
      </c>
      <c r="E95" s="3" t="s">
        <v>219</v>
      </c>
      <c r="F95" s="4">
        <v>1</v>
      </c>
      <c r="G95" s="2" t="s">
        <v>80</v>
      </c>
    </row>
    <row r="96" spans="2:7" s="5" customFormat="1" ht="30" customHeight="1" x14ac:dyDescent="0.25">
      <c r="B96" s="1" t="s">
        <v>162</v>
      </c>
      <c r="C96" s="3" t="s">
        <v>220</v>
      </c>
      <c r="D96" s="3" t="s">
        <v>2</v>
      </c>
      <c r="E96" s="3" t="s">
        <v>221</v>
      </c>
      <c r="F96" s="4">
        <v>1</v>
      </c>
      <c r="G96" s="2" t="s">
        <v>80</v>
      </c>
    </row>
    <row r="97" spans="2:7" s="5" customFormat="1" ht="30" customHeight="1" x14ac:dyDescent="0.25">
      <c r="B97" s="1" t="s">
        <v>162</v>
      </c>
      <c r="C97" s="3" t="s">
        <v>222</v>
      </c>
      <c r="D97" s="3" t="s">
        <v>2</v>
      </c>
      <c r="E97" s="3" t="s">
        <v>223</v>
      </c>
      <c r="F97" s="4">
        <v>2</v>
      </c>
      <c r="G97" s="2" t="s">
        <v>80</v>
      </c>
    </row>
    <row r="98" spans="2:7" s="5" customFormat="1" ht="30" customHeight="1" x14ac:dyDescent="0.25">
      <c r="B98" s="1" t="s">
        <v>162</v>
      </c>
      <c r="C98" s="3" t="s">
        <v>224</v>
      </c>
      <c r="D98" s="3" t="s">
        <v>2</v>
      </c>
      <c r="E98" s="3" t="s">
        <v>225</v>
      </c>
      <c r="F98" s="4">
        <v>1</v>
      </c>
      <c r="G98" s="2" t="s">
        <v>226</v>
      </c>
    </row>
    <row r="99" spans="2:7" s="5" customFormat="1" ht="30" customHeight="1" x14ac:dyDescent="0.25">
      <c r="B99" s="1" t="s">
        <v>162</v>
      </c>
      <c r="C99" s="3" t="s">
        <v>227</v>
      </c>
      <c r="D99" s="3" t="s">
        <v>2</v>
      </c>
      <c r="E99" s="3" t="s">
        <v>228</v>
      </c>
      <c r="F99" s="4">
        <v>1</v>
      </c>
      <c r="G99" s="2"/>
    </row>
    <row r="100" spans="2:7" s="5" customFormat="1" ht="30" customHeight="1" x14ac:dyDescent="0.25">
      <c r="B100" s="1" t="s">
        <v>162</v>
      </c>
      <c r="C100" s="3" t="s">
        <v>229</v>
      </c>
      <c r="D100" s="3" t="s">
        <v>2</v>
      </c>
      <c r="E100" s="3" t="s">
        <v>65</v>
      </c>
      <c r="F100" s="4">
        <v>1</v>
      </c>
      <c r="G100" s="16" t="s">
        <v>94</v>
      </c>
    </row>
    <row r="101" spans="2:7" s="5" customFormat="1" ht="30" customHeight="1" x14ac:dyDescent="0.25">
      <c r="B101" s="1" t="s">
        <v>162</v>
      </c>
      <c r="C101" s="3" t="s">
        <v>230</v>
      </c>
      <c r="D101" s="3" t="s">
        <v>2</v>
      </c>
      <c r="E101" s="3" t="s">
        <v>231</v>
      </c>
      <c r="F101" s="4">
        <v>1</v>
      </c>
      <c r="G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2025-03-06T12:21:49Z</dcterms:created>
  <dcterms:modified xsi:type="dcterms:W3CDTF">2025-03-06T12:27:43Z</dcterms:modified>
</cp:coreProperties>
</file>