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ni\TFG\app-gestion\"/>
    </mc:Choice>
  </mc:AlternateContent>
  <xr:revisionPtr revIDLastSave="0" documentId="13_ncr:1_{062BAC70-3AA8-4371-B195-2EA8BE2BDA37}" xr6:coauthVersionLast="47" xr6:coauthVersionMax="47" xr10:uidLastSave="{00000000-0000-0000-0000-000000000000}"/>
  <bookViews>
    <workbookView xWindow="-120" yWindow="-120" windowWidth="29040" windowHeight="15720" xr2:uid="{22AB2656-C54A-4407-8881-FE3E35CF00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F79" i="1"/>
  <c r="F71" i="1"/>
  <c r="F69" i="1"/>
  <c r="F59" i="1"/>
  <c r="F55" i="1"/>
  <c r="F53" i="1"/>
  <c r="F51" i="1"/>
  <c r="F40" i="1"/>
  <c r="F39" i="1"/>
  <c r="F38" i="1"/>
  <c r="F37" i="1"/>
  <c r="F29" i="1"/>
  <c r="F24" i="1"/>
  <c r="F23" i="1"/>
  <c r="F22" i="1"/>
  <c r="F19" i="1"/>
  <c r="F18" i="1"/>
  <c r="F17" i="1"/>
  <c r="F15" i="1"/>
  <c r="F14" i="1"/>
  <c r="F13" i="1"/>
  <c r="F11" i="1"/>
  <c r="F10" i="1"/>
  <c r="F7" i="1"/>
  <c r="F5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84" authorId="0" shapeId="0" xr:uid="{CAF6ADB9-D5E7-4FE4-B927-E4331568DC6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TIRA EXP. Y VISUAL ZONA  CURVA DEL EXP. NO TIENE NI SUELO, NI ACT. DELCUBO.</t>
        </r>
      </text>
    </comment>
  </commentList>
</comments>
</file>

<file path=xl/sharedStrings.xml><?xml version="1.0" encoding="utf-8"?>
<sst xmlns="http://schemas.openxmlformats.org/spreadsheetml/2006/main" count="551" uniqueCount="253">
  <si>
    <t>0057815</t>
  </si>
  <si>
    <t>MODULO  TISSAGE</t>
  </si>
  <si>
    <t>MODULOS</t>
  </si>
  <si>
    <t>B231</t>
  </si>
  <si>
    <t xml:space="preserve">DESTRUCCION </t>
  </si>
  <si>
    <t>0062961</t>
  </si>
  <si>
    <t>DECO. MALETIN L'EAUX</t>
  </si>
  <si>
    <t>A342</t>
  </si>
  <si>
    <t>OK IN</t>
  </si>
  <si>
    <t>0062967</t>
  </si>
  <si>
    <t>PLACA  MALETIN LES EAUX 21</t>
  </si>
  <si>
    <t>0062985</t>
  </si>
  <si>
    <t xml:space="preserve">M- PRES  LIN. BLUE  </t>
  </si>
  <si>
    <t>EXPOSITOR</t>
  </si>
  <si>
    <t>C231</t>
  </si>
  <si>
    <t>0063256</t>
  </si>
  <si>
    <t>EXPOSITOR CHACE 2 PIEZAS 19</t>
  </si>
  <si>
    <t>0065539</t>
  </si>
  <si>
    <t>MOD SAUBLIMAGE TEINT</t>
  </si>
  <si>
    <t>SUELO 20</t>
  </si>
  <si>
    <t>MODULO</t>
  </si>
  <si>
    <t>0065617</t>
  </si>
  <si>
    <t>GARNITURE</t>
  </si>
  <si>
    <t>A331</t>
  </si>
  <si>
    <t>0065625</t>
  </si>
  <si>
    <t>MODULO  ROUGE  COCO FLASH</t>
  </si>
  <si>
    <t>0066764</t>
  </si>
  <si>
    <t>VISUAL CUBO SUBLIMAGE</t>
  </si>
  <si>
    <t xml:space="preserve">VISUALES </t>
  </si>
  <si>
    <t>C823</t>
  </si>
  <si>
    <t>0067855</t>
  </si>
  <si>
    <t xml:space="preserve">BASES FICT,. ROUGE ALLURE </t>
  </si>
  <si>
    <t>0067895</t>
  </si>
  <si>
    <t>MODULO MED  MED  7 CORRECTORES +RALLURE</t>
  </si>
  <si>
    <t>0067970</t>
  </si>
  <si>
    <t>MODULO MED  DEMOS  12 RAL</t>
  </si>
  <si>
    <t>0067974</t>
  </si>
  <si>
    <t>PEGATINA MOD. LAPICES</t>
  </si>
  <si>
    <t>0067975</t>
  </si>
  <si>
    <t>MODULO MED  12RAL+12RAI</t>
  </si>
  <si>
    <t>0067980</t>
  </si>
  <si>
    <t>VISUAL CUBO COCO MAD 22</t>
  </si>
  <si>
    <t>C821</t>
  </si>
  <si>
    <t>0067982</t>
  </si>
  <si>
    <t>MINI EXPOSITOR LINEAL COCO MAD22</t>
  </si>
  <si>
    <t>C713</t>
  </si>
  <si>
    <t>0067987</t>
  </si>
  <si>
    <t>DECO. ELT COCO MAD22</t>
  </si>
  <si>
    <t>0067998</t>
  </si>
  <si>
    <t>KIT HOTSPOT COCO MAD22</t>
  </si>
  <si>
    <t>0069146</t>
  </si>
  <si>
    <t>MODULO LAPICES  OJOS,LABIOS</t>
  </si>
  <si>
    <t>0069192</t>
  </si>
  <si>
    <t>BASE PERM. LA MAIN</t>
  </si>
  <si>
    <t>C911</t>
  </si>
  <si>
    <t>0070020</t>
  </si>
  <si>
    <t>STRUTURE SEPHORA NSC</t>
  </si>
  <si>
    <t>C721</t>
  </si>
  <si>
    <t>0070023</t>
  </si>
  <si>
    <t>REGLETA LOGO EXPOSITOR 30 cm</t>
  </si>
  <si>
    <t>SEPHORA</t>
  </si>
  <si>
    <t>C852</t>
  </si>
  <si>
    <t>OK IN/MERCANCIA SEPHORA</t>
  </si>
  <si>
    <t>0070026</t>
  </si>
  <si>
    <t>ACTUALIZACION CHANCE 2019 EXPOSTIOR  30 CM</t>
  </si>
  <si>
    <t>C921</t>
  </si>
  <si>
    <t>OK IN/PERSONALIZACION BAJADAS</t>
  </si>
  <si>
    <t>0070552</t>
  </si>
  <si>
    <t>KIT 20 CONTREFORMES</t>
  </si>
  <si>
    <t>A212</t>
  </si>
  <si>
    <t>OK IN MATERIAL ECI CASTELLANA</t>
  </si>
  <si>
    <t>0070564</t>
  </si>
  <si>
    <t>KIT  INSTALACION CHANCE  30 CM  FRANCES</t>
  </si>
  <si>
    <t xml:space="preserve">OK IN/MERCANCIA  SEPHORA </t>
  </si>
  <si>
    <t>0070565</t>
  </si>
  <si>
    <t>KIT  INSTALCION CHANCE 30 CM  INGLES</t>
  </si>
  <si>
    <t>0070574</t>
  </si>
  <si>
    <t>EXPOSITOR SEPHORA 30 cm</t>
  </si>
  <si>
    <t>OK IN/1 MONTADO CON CHANCE/ OTRO FALTA EL SUELO/5 MONTADOS  CON COCO MAD Y 4 MONTADOS CON BLEU</t>
  </si>
  <si>
    <t>R0070574</t>
  </si>
  <si>
    <t xml:space="preserve">SEPHORA </t>
  </si>
  <si>
    <t>SUELO 9</t>
  </si>
  <si>
    <t xml:space="preserve">SEPHORA LA GAVIA </t>
  </si>
  <si>
    <t>0070575</t>
  </si>
  <si>
    <t>PRES.LIN.90CM SEPH. FANT</t>
  </si>
  <si>
    <t>C723</t>
  </si>
  <si>
    <t>0070585</t>
  </si>
  <si>
    <t>KIT INSTALACION BLEU  30 CM INGLES</t>
  </si>
  <si>
    <t>0070586</t>
  </si>
  <si>
    <t>0071036</t>
  </si>
  <si>
    <t xml:space="preserve">MODULO  VERNIS+ CREMA DE MANOS </t>
  </si>
  <si>
    <t>SUELO 13 2/2</t>
  </si>
  <si>
    <t>0071039</t>
  </si>
  <si>
    <t xml:space="preserve">MODULO PODRE LUMIERE </t>
  </si>
  <si>
    <t>0071040</t>
  </si>
  <si>
    <t>MODULO MED   LE BLANC + CC CREME</t>
  </si>
  <si>
    <t>0071202</t>
  </si>
  <si>
    <t>DEM.RA LIQ.VELV.SECR.202</t>
  </si>
  <si>
    <t>A312</t>
  </si>
  <si>
    <t>0071204</t>
  </si>
  <si>
    <t>DEM.RA LIQ.VELV.TROUB.204</t>
  </si>
  <si>
    <t>0071206</t>
  </si>
  <si>
    <t>DEM.RA LIQ.VELV.SURP.206</t>
  </si>
  <si>
    <t>0071208</t>
  </si>
  <si>
    <t>DEM.RA LIQ.VELV.HYPNO.208</t>
  </si>
  <si>
    <t>0071218</t>
  </si>
  <si>
    <t>DEM.RA LIQ.VELV.ENVOU.218</t>
  </si>
  <si>
    <t>0071226</t>
  </si>
  <si>
    <t>DEM.RA LIQ.VELV.SEDUI.226</t>
  </si>
  <si>
    <t>0072284</t>
  </si>
  <si>
    <t>0072375</t>
  </si>
  <si>
    <t>0072383</t>
  </si>
  <si>
    <t>0072449</t>
  </si>
  <si>
    <t>SOPORTE  METACRILATO CREMA DE MANOS</t>
  </si>
  <si>
    <t>C742</t>
  </si>
  <si>
    <t>0072819</t>
  </si>
  <si>
    <t>KIT INSTALACION COCO MAD FR 22 30 CM</t>
  </si>
  <si>
    <t>A423</t>
  </si>
  <si>
    <t>0072820</t>
  </si>
  <si>
    <t>KIT INSTALACION COCO MAD FR 22 90CM</t>
  </si>
  <si>
    <t>0072828</t>
  </si>
  <si>
    <t>KIT INSTALACION BLEU FR 22 90CM</t>
  </si>
  <si>
    <t>0073441</t>
  </si>
  <si>
    <t>0073484</t>
  </si>
  <si>
    <t>MALETIN LES EAUX 2022</t>
  </si>
  <si>
    <t>ECI</t>
  </si>
  <si>
    <t>0074321</t>
  </si>
  <si>
    <t>EXPOSITOR N1</t>
  </si>
  <si>
    <t>C611</t>
  </si>
  <si>
    <t>0074325</t>
  </si>
  <si>
    <t>TESTERSTAND-SK-ONLY</t>
  </si>
  <si>
    <t>C221</t>
  </si>
  <si>
    <t>0074331</t>
  </si>
  <si>
    <t>0074334</t>
  </si>
  <si>
    <t>POIGNEE TIROIR</t>
  </si>
  <si>
    <t>BAR 800</t>
  </si>
  <si>
    <t>A421</t>
  </si>
  <si>
    <t>0074336</t>
  </si>
  <si>
    <t>TOPO</t>
  </si>
  <si>
    <t>A221</t>
  </si>
  <si>
    <t>0074337</t>
  </si>
  <si>
    <t>TIPO PLATE  BOTTOM BLANK ALL COFIG</t>
  </si>
  <si>
    <t>0074339</t>
  </si>
  <si>
    <t>TOPO TOP ILOT  B 800</t>
  </si>
  <si>
    <t>C612</t>
  </si>
  <si>
    <t>0074341</t>
  </si>
  <si>
    <t>TOPO TOP ILOT  D  800</t>
  </si>
  <si>
    <t>0074348</t>
  </si>
  <si>
    <t>TOPO TOP</t>
  </si>
  <si>
    <t>C111</t>
  </si>
  <si>
    <t>1 PALET GRANDE</t>
  </si>
  <si>
    <t>0074355</t>
  </si>
  <si>
    <t>TOPO TOP ILOT  H  600</t>
  </si>
  <si>
    <t>0074357</t>
  </si>
  <si>
    <t>TOPO TOP ILOT I 800</t>
  </si>
  <si>
    <t>0074358</t>
  </si>
  <si>
    <t xml:space="preserve">INDEPENDANT  SERVICE  PLATE </t>
  </si>
  <si>
    <t>0074366</t>
  </si>
  <si>
    <t>ISLAND TOPO TOPO</t>
  </si>
  <si>
    <t>0074371</t>
  </si>
  <si>
    <t>ISLAND TOP LAMMGUAGE KIT</t>
  </si>
  <si>
    <t>0074383</t>
  </si>
  <si>
    <t xml:space="preserve">TOPO  TOP  ILOT </t>
  </si>
  <si>
    <t>0074411</t>
  </si>
  <si>
    <t>KIT INS.MAQ. 800 OUEST</t>
  </si>
  <si>
    <t>0074441</t>
  </si>
  <si>
    <t>0074465</t>
  </si>
  <si>
    <t>PLACA PEQUEÑA  KIT LINEAL M</t>
  </si>
  <si>
    <t>BAR 600</t>
  </si>
  <si>
    <t>C512</t>
  </si>
  <si>
    <t>0074498</t>
  </si>
  <si>
    <t>KIT LINEAL Nº1</t>
  </si>
  <si>
    <t>C413</t>
  </si>
  <si>
    <t>0074501</t>
  </si>
  <si>
    <t xml:space="preserve">VINILO CAMELIA KIT LINEAL Nº1 </t>
  </si>
  <si>
    <t>0074508</t>
  </si>
  <si>
    <t>2 PLACA LINEAL KIT Nº1 L</t>
  </si>
  <si>
    <t>0074550</t>
  </si>
  <si>
    <t>EXPOSITOR Nº 1</t>
  </si>
  <si>
    <t>0074589</t>
  </si>
  <si>
    <t>SED  HIDRABEAUTY 21</t>
  </si>
  <si>
    <t>0074738</t>
  </si>
  <si>
    <t>MINI EXPOSITOR  N1</t>
  </si>
  <si>
    <t>DECORACION</t>
  </si>
  <si>
    <t>C813</t>
  </si>
  <si>
    <t>0074741</t>
  </si>
  <si>
    <t>VISUAL CUBO LIGHT N1</t>
  </si>
  <si>
    <t>PERSONALIZACIÓN BAJADAS</t>
  </si>
  <si>
    <t>0074757</t>
  </si>
  <si>
    <t>FICTICIO GIGANTE DE SERUM</t>
  </si>
  <si>
    <t>A211</t>
  </si>
  <si>
    <t>FAC.GEANT N1 SERUM</t>
  </si>
  <si>
    <t>C722</t>
  </si>
  <si>
    <t>0074873</t>
  </si>
  <si>
    <t>VIS. Lin. Light lift2h21</t>
  </si>
  <si>
    <t>C811</t>
  </si>
  <si>
    <t>0074883</t>
  </si>
  <si>
    <t>ACT. EXP. 90 CM KE KIFT SEG. SEMENSTRE 21</t>
  </si>
  <si>
    <t>0074884</t>
  </si>
  <si>
    <t>MAJ NSC SEPHO LIFTH21</t>
  </si>
  <si>
    <t>0074886</t>
  </si>
  <si>
    <t>SED  LE LIFT 21</t>
  </si>
  <si>
    <t>0074894</t>
  </si>
  <si>
    <t>ADD ON M-PRES.LIFT21</t>
  </si>
  <si>
    <t>0075617</t>
  </si>
  <si>
    <t>TARJETA OLFATIVA  COCO MAD22(50U/PAQUETE)</t>
  </si>
  <si>
    <t>0078260</t>
  </si>
  <si>
    <t>0079700</t>
  </si>
  <si>
    <t>CANOPY 80 cm</t>
  </si>
  <si>
    <t>PERSONALIZACION BAJADA</t>
  </si>
  <si>
    <t>A741</t>
  </si>
  <si>
    <t>0079701</t>
  </si>
  <si>
    <t>DECOUVREZ NOS CREATIONS</t>
  </si>
  <si>
    <t>A433</t>
  </si>
  <si>
    <t>0079712</t>
  </si>
  <si>
    <t>BALDA LINEAL DE VENTA</t>
  </si>
  <si>
    <t>0079716</t>
  </si>
  <si>
    <t xml:space="preserve">KIT BANDAS IMANTADAS </t>
  </si>
  <si>
    <t>D142</t>
  </si>
  <si>
    <t>R/DISEÑO</t>
  </si>
  <si>
    <t>0079756</t>
  </si>
  <si>
    <t>CANOPY REAHAUSSE 800-1050MM</t>
  </si>
  <si>
    <t>A743</t>
  </si>
  <si>
    <t>0080174</t>
  </si>
  <si>
    <t>TGS</t>
  </si>
  <si>
    <t>OK IN/TRAIDO OFICINA  SIN PROBAR</t>
  </si>
  <si>
    <t>TGS 2017</t>
  </si>
  <si>
    <t>B222</t>
  </si>
  <si>
    <t>RDISEÑO(UNO INCOMPLETO)</t>
  </si>
  <si>
    <t>0080427</t>
  </si>
  <si>
    <t>MODULO MED MASCARAS+ NOIR  ALLURE</t>
  </si>
  <si>
    <t>D332</t>
  </si>
  <si>
    <t>0080429</t>
  </si>
  <si>
    <t>KIT  TRANSFORMADORES  MUEBLE C2 (2 un/kit)</t>
  </si>
  <si>
    <t>A122</t>
  </si>
  <si>
    <t>0080461</t>
  </si>
  <si>
    <t>DOUBLEV C BLANCA</t>
  </si>
  <si>
    <t>A422</t>
  </si>
  <si>
    <t>0080462</t>
  </si>
  <si>
    <t>2 LOGOS  CC</t>
  </si>
  <si>
    <t>SED QUICK WIN</t>
  </si>
  <si>
    <t>C112</t>
  </si>
  <si>
    <t>0080465</t>
  </si>
  <si>
    <t>LOGO COCO</t>
  </si>
  <si>
    <t>A313</t>
  </si>
  <si>
    <t>REFERENCIA</t>
  </si>
  <si>
    <t>DESCRIPCION</t>
  </si>
  <si>
    <t>FAMILIA</t>
  </si>
  <si>
    <t>UBICACION</t>
  </si>
  <si>
    <t xml:space="preserve">UNIDADES </t>
  </si>
  <si>
    <t xml:space="preserve">OBSERVACIONES </t>
  </si>
  <si>
    <t>comprobado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</si>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</sst>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8F8C-52EB-42A6-8E81-DED0CCBEB605}">
  <dimension ref="B1:J101"/>
  <sheetViews>
    <sheetView tabSelected="1" workbookViewId="0">
      <selection activeCell="I11" sqref="I11"/>
    </sheetView>
  </sheetViews>
  <sheetFormatPr baseColWidth="10" defaultRowHeight="14.25"/>
  <cols>
    <col min="1" max="1" width="5.25" customWidth="1"/>
    <col min="2" max="2" width="19.125" customWidth="1"/>
    <col min="3" max="3" width="47" bestFit="1" customWidth="1"/>
    <col min="7" max="7" width="52.25" bestFit="1" customWidth="1"/>
  </cols>
  <sheetData>
    <row r="1" spans="2:10" s="5" customFormat="1" ht="28.5" customHeight="1">
      <c r="B1" s="18" t="s">
        <v>245</v>
      </c>
      <c r="C1" s="19" t="s">
        <v>246</v>
      </c>
      <c r="D1" s="19" t="s">
        <v>247</v>
      </c>
      <c r="E1" s="19" t="s">
        <v>248</v>
      </c>
      <c r="F1" s="20" t="s">
        <v>249</v>
      </c>
      <c r="G1" s="21" t="s">
        <v>250</v>
      </c>
      <c r="H1" s="5" t="s">
        <v>251</v>
      </c>
    </row>
    <row r="2" spans="2:10" s="5" customFormat="1" ht="39.950000000000003" customHeight="1">
      <c r="B2" s="1" t="s">
        <v>0</v>
      </c>
      <c r="C2" s="2" t="s">
        <v>1</v>
      </c>
      <c r="D2" s="2" t="s">
        <v>2</v>
      </c>
      <c r="E2" s="2" t="s">
        <v>3</v>
      </c>
      <c r="F2" s="3">
        <f>2</f>
        <v>2</v>
      </c>
      <c r="G2" s="4" t="s">
        <v>4</v>
      </c>
      <c r="H2" s="5" t="s">
        <v>252</v>
      </c>
    </row>
    <row r="3" spans="2:10" s="5" customFormat="1" ht="39.950000000000003" customHeight="1">
      <c r="B3" s="1" t="s">
        <v>5</v>
      </c>
      <c r="C3" s="2" t="s">
        <v>6</v>
      </c>
      <c r="D3" s="2"/>
      <c r="E3" s="6" t="s">
        <v>7</v>
      </c>
      <c r="F3" s="3">
        <f>2</f>
        <v>2</v>
      </c>
      <c r="G3" s="6" t="s">
        <v>8</v>
      </c>
      <c r="H3" s="5" t="s">
        <v>252</v>
      </c>
    </row>
    <row r="4" spans="2:10" s="5" customFormat="1" ht="39.950000000000003" customHeight="1">
      <c r="B4" s="1" t="s">
        <v>9</v>
      </c>
      <c r="C4" s="2" t="s">
        <v>10</v>
      </c>
      <c r="D4" s="2"/>
      <c r="E4" s="6" t="s">
        <v>7</v>
      </c>
      <c r="F4" s="3">
        <v>3</v>
      </c>
      <c r="G4" s="6" t="s">
        <v>8</v>
      </c>
      <c r="H4" s="5" t="s">
        <v>252</v>
      </c>
    </row>
    <row r="5" spans="2:10" s="5" customFormat="1" ht="39.950000000000003" customHeight="1">
      <c r="B5" s="1" t="s">
        <v>11</v>
      </c>
      <c r="C5" s="2" t="s">
        <v>12</v>
      </c>
      <c r="D5" s="2" t="s">
        <v>13</v>
      </c>
      <c r="E5" s="2" t="s">
        <v>14</v>
      </c>
      <c r="F5" s="3">
        <f>10-2+2</f>
        <v>10</v>
      </c>
      <c r="G5" s="6" t="s">
        <v>8</v>
      </c>
      <c r="H5" s="5" t="s">
        <v>252</v>
      </c>
    </row>
    <row r="6" spans="2:10" s="5" customFormat="1" ht="39.950000000000003" customHeight="1">
      <c r="B6" s="1" t="s">
        <v>15</v>
      </c>
      <c r="C6" s="2" t="s">
        <v>16</v>
      </c>
      <c r="D6" s="2" t="s">
        <v>13</v>
      </c>
      <c r="E6" s="2" t="s">
        <v>14</v>
      </c>
      <c r="F6" s="2">
        <v>8</v>
      </c>
      <c r="G6" s="6" t="s">
        <v>8</v>
      </c>
      <c r="H6" s="5" t="s">
        <v>252</v>
      </c>
    </row>
    <row r="7" spans="2:10" s="5" customFormat="1" ht="39.950000000000003" customHeight="1">
      <c r="B7" s="1" t="s">
        <v>17</v>
      </c>
      <c r="C7" s="2" t="s">
        <v>18</v>
      </c>
      <c r="D7" s="2" t="s">
        <v>2</v>
      </c>
      <c r="E7" s="2" t="s">
        <v>19</v>
      </c>
      <c r="F7" s="2">
        <f>11-1-1-4-2-1-1+10</f>
        <v>11</v>
      </c>
      <c r="G7" s="4" t="s">
        <v>4</v>
      </c>
      <c r="H7" s="5" t="s">
        <v>252</v>
      </c>
    </row>
    <row r="8" spans="2:10" s="5" customFormat="1" ht="39.950000000000003" customHeight="1">
      <c r="B8" s="1" t="s">
        <v>17</v>
      </c>
      <c r="C8" s="2" t="s">
        <v>18</v>
      </c>
      <c r="D8" s="2" t="s">
        <v>20</v>
      </c>
      <c r="E8" s="2" t="s">
        <v>19</v>
      </c>
      <c r="F8" s="3">
        <v>11</v>
      </c>
      <c r="G8" s="4" t="s">
        <v>4</v>
      </c>
      <c r="H8" s="5" t="s">
        <v>252</v>
      </c>
    </row>
    <row r="9" spans="2:10" s="5" customFormat="1" ht="39.950000000000003" customHeight="1">
      <c r="B9" s="1" t="s">
        <v>21</v>
      </c>
      <c r="C9" s="2" t="s">
        <v>22</v>
      </c>
      <c r="D9" s="2"/>
      <c r="E9" s="2" t="s">
        <v>23</v>
      </c>
      <c r="F9" s="3">
        <v>14</v>
      </c>
      <c r="G9" s="6" t="s">
        <v>8</v>
      </c>
      <c r="H9" s="5" t="s">
        <v>252</v>
      </c>
    </row>
    <row r="10" spans="2:10" s="5" customFormat="1" ht="39.950000000000003" customHeight="1">
      <c r="B10" s="1" t="s">
        <v>24</v>
      </c>
      <c r="C10" s="2" t="s">
        <v>25</v>
      </c>
      <c r="D10" s="2" t="s">
        <v>2</v>
      </c>
      <c r="E10" s="2" t="s">
        <v>19</v>
      </c>
      <c r="F10" s="3">
        <f>19+4</f>
        <v>23</v>
      </c>
      <c r="G10" s="4" t="s">
        <v>4</v>
      </c>
      <c r="H10" s="5" t="s">
        <v>252</v>
      </c>
    </row>
    <row r="11" spans="2:10" s="5" customFormat="1" ht="39.950000000000003" customHeight="1">
      <c r="B11" s="1" t="s">
        <v>26</v>
      </c>
      <c r="C11" s="2" t="s">
        <v>27</v>
      </c>
      <c r="D11" s="2" t="s">
        <v>28</v>
      </c>
      <c r="E11" s="6" t="s">
        <v>29</v>
      </c>
      <c r="F11" s="3">
        <f>10-1-1-1-1-1-1-1-1-1-1+9-1</f>
        <v>8</v>
      </c>
      <c r="G11" s="6" t="s">
        <v>8</v>
      </c>
      <c r="H11" s="5" t="s">
        <v>252</v>
      </c>
    </row>
    <row r="12" spans="2:10" s="5" customFormat="1" ht="39.950000000000003" customHeight="1">
      <c r="B12" s="7" t="s">
        <v>30</v>
      </c>
      <c r="C12" s="8" t="s">
        <v>31</v>
      </c>
      <c r="D12" s="6"/>
      <c r="E12" s="2" t="s">
        <v>14</v>
      </c>
      <c r="F12" s="9">
        <v>6</v>
      </c>
      <c r="G12" s="6" t="s">
        <v>8</v>
      </c>
      <c r="H12" s="5" t="s">
        <v>252</v>
      </c>
      <c r="I12" s="10"/>
      <c r="J12" s="10"/>
    </row>
    <row r="13" spans="2:10" s="10" customFormat="1" ht="39.950000000000003" customHeight="1">
      <c r="B13" s="11" t="s">
        <v>32</v>
      </c>
      <c r="C13" s="12" t="s">
        <v>33</v>
      </c>
      <c r="D13" s="12"/>
      <c r="E13" s="8" t="s">
        <v>19</v>
      </c>
      <c r="F13" s="13">
        <f>5+3</f>
        <v>8</v>
      </c>
      <c r="G13" s="4" t="s">
        <v>4</v>
      </c>
      <c r="H13" s="5" t="s">
        <v>252</v>
      </c>
      <c r="I13" s="5"/>
      <c r="J13" s="5"/>
    </row>
    <row r="14" spans="2:10" s="5" customFormat="1" ht="39.950000000000003" customHeight="1">
      <c r="B14" s="11" t="s">
        <v>32</v>
      </c>
      <c r="C14" s="12" t="s">
        <v>33</v>
      </c>
      <c r="D14" s="12"/>
      <c r="E14" s="8" t="s">
        <v>19</v>
      </c>
      <c r="F14" s="13">
        <f>10-1-1-1-1-1</f>
        <v>5</v>
      </c>
      <c r="G14" s="4" t="s">
        <v>4</v>
      </c>
      <c r="H14" s="5" t="s">
        <v>252</v>
      </c>
    </row>
    <row r="15" spans="2:10" s="5" customFormat="1" ht="39.950000000000003" customHeight="1">
      <c r="B15" s="11" t="s">
        <v>34</v>
      </c>
      <c r="C15" s="12" t="s">
        <v>35</v>
      </c>
      <c r="D15" s="12" t="s">
        <v>2</v>
      </c>
      <c r="E15" s="8" t="s">
        <v>19</v>
      </c>
      <c r="F15" s="13">
        <f>5+3</f>
        <v>8</v>
      </c>
      <c r="G15" s="4" t="s">
        <v>4</v>
      </c>
      <c r="H15" s="5" t="s">
        <v>252</v>
      </c>
    </row>
    <row r="16" spans="2:10" s="5" customFormat="1" ht="39.950000000000003" customHeight="1">
      <c r="B16" s="1" t="s">
        <v>34</v>
      </c>
      <c r="C16" s="2" t="s">
        <v>35</v>
      </c>
      <c r="D16" s="2" t="s">
        <v>2</v>
      </c>
      <c r="E16" s="2" t="s">
        <v>19</v>
      </c>
      <c r="F16" s="3">
        <v>10</v>
      </c>
      <c r="G16" s="4" t="s">
        <v>4</v>
      </c>
      <c r="H16" s="5" t="s">
        <v>252</v>
      </c>
    </row>
    <row r="17" spans="2:8" s="5" customFormat="1" ht="39.950000000000003" customHeight="1">
      <c r="B17" s="11" t="s">
        <v>34</v>
      </c>
      <c r="C17" s="12" t="s">
        <v>35</v>
      </c>
      <c r="D17" s="12" t="s">
        <v>2</v>
      </c>
      <c r="E17" s="8" t="s">
        <v>19</v>
      </c>
      <c r="F17" s="13">
        <f>9-1</f>
        <v>8</v>
      </c>
      <c r="G17" s="4" t="s">
        <v>4</v>
      </c>
      <c r="H17" s="5" t="s">
        <v>252</v>
      </c>
    </row>
    <row r="18" spans="2:8" s="5" customFormat="1" ht="39.950000000000003" customHeight="1">
      <c r="B18" s="1" t="s">
        <v>36</v>
      </c>
      <c r="C18" s="2" t="s">
        <v>37</v>
      </c>
      <c r="D18" s="2"/>
      <c r="E18" s="2" t="s">
        <v>19</v>
      </c>
      <c r="F18" s="3">
        <f>275-40-40+3</f>
        <v>198</v>
      </c>
      <c r="G18" s="4" t="s">
        <v>4</v>
      </c>
      <c r="H18" s="5" t="s">
        <v>252</v>
      </c>
    </row>
    <row r="19" spans="2:8" s="5" customFormat="1" ht="39.950000000000003" customHeight="1">
      <c r="B19" s="11" t="s">
        <v>38</v>
      </c>
      <c r="C19" s="12" t="s">
        <v>39</v>
      </c>
      <c r="D19" s="12" t="s">
        <v>2</v>
      </c>
      <c r="E19" s="8" t="s">
        <v>19</v>
      </c>
      <c r="F19" s="12">
        <f>12+5-2-1-1-1-1-1-1-1-1-1-1-1+3</f>
        <v>7</v>
      </c>
      <c r="G19" s="4" t="s">
        <v>4</v>
      </c>
      <c r="H19" s="5" t="s">
        <v>252</v>
      </c>
    </row>
    <row r="20" spans="2:8" s="5" customFormat="1" ht="39.950000000000003" customHeight="1">
      <c r="B20" s="1" t="s">
        <v>40</v>
      </c>
      <c r="C20" s="6" t="s">
        <v>41</v>
      </c>
      <c r="D20" s="2"/>
      <c r="E20" s="2" t="s">
        <v>42</v>
      </c>
      <c r="F20" s="3">
        <v>167</v>
      </c>
      <c r="G20" s="6" t="s">
        <v>8</v>
      </c>
      <c r="H20" s="5" t="s">
        <v>252</v>
      </c>
    </row>
    <row r="21" spans="2:8" s="5" customFormat="1" ht="39.950000000000003" customHeight="1">
      <c r="B21" s="1" t="s">
        <v>43</v>
      </c>
      <c r="C21" s="6" t="s">
        <v>44</v>
      </c>
      <c r="D21" s="2"/>
      <c r="E21" s="2" t="s">
        <v>45</v>
      </c>
      <c r="F21" s="3">
        <v>5</v>
      </c>
      <c r="G21" s="6" t="s">
        <v>8</v>
      </c>
      <c r="H21" s="5" t="s">
        <v>252</v>
      </c>
    </row>
    <row r="22" spans="2:8" s="5" customFormat="1" ht="39.950000000000003" customHeight="1">
      <c r="B22" s="1" t="s">
        <v>46</v>
      </c>
      <c r="C22" s="6" t="s">
        <v>47</v>
      </c>
      <c r="D22" s="2"/>
      <c r="E22" s="2" t="s">
        <v>45</v>
      </c>
      <c r="F22" s="3">
        <f>10</f>
        <v>10</v>
      </c>
      <c r="G22" s="6" t="s">
        <v>8</v>
      </c>
      <c r="H22" s="5" t="s">
        <v>252</v>
      </c>
    </row>
    <row r="23" spans="2:8" s="5" customFormat="1" ht="39.950000000000003" customHeight="1">
      <c r="B23" s="1" t="s">
        <v>48</v>
      </c>
      <c r="C23" s="12" t="s">
        <v>49</v>
      </c>
      <c r="D23" s="2"/>
      <c r="E23" s="2" t="s">
        <v>45</v>
      </c>
      <c r="F23" s="3">
        <f>10</f>
        <v>10</v>
      </c>
      <c r="G23" s="6" t="s">
        <v>8</v>
      </c>
      <c r="H23" s="5" t="s">
        <v>252</v>
      </c>
    </row>
    <row r="24" spans="2:8" s="5" customFormat="1" ht="39.950000000000003" customHeight="1">
      <c r="B24" s="1" t="s">
        <v>50</v>
      </c>
      <c r="C24" s="2" t="s">
        <v>51</v>
      </c>
      <c r="D24" s="2" t="s">
        <v>2</v>
      </c>
      <c r="E24" s="2" t="s">
        <v>19</v>
      </c>
      <c r="F24" s="3">
        <f>3+2-1+7-1-3-1-1</f>
        <v>5</v>
      </c>
      <c r="G24" s="4" t="s">
        <v>4</v>
      </c>
      <c r="H24" s="5" t="s">
        <v>252</v>
      </c>
    </row>
    <row r="25" spans="2:8" s="5" customFormat="1" ht="39.950000000000003" customHeight="1">
      <c r="B25" s="1" t="s">
        <v>52</v>
      </c>
      <c r="C25" s="2" t="s">
        <v>53</v>
      </c>
      <c r="D25" s="2"/>
      <c r="E25" s="2" t="s">
        <v>54</v>
      </c>
      <c r="F25" s="3">
        <v>5</v>
      </c>
      <c r="G25" s="6" t="s">
        <v>8</v>
      </c>
      <c r="H25" s="5" t="s">
        <v>252</v>
      </c>
    </row>
    <row r="26" spans="2:8" s="5" customFormat="1" ht="39.950000000000003" customHeight="1">
      <c r="B26" s="1" t="s">
        <v>55</v>
      </c>
      <c r="C26" s="2" t="s">
        <v>56</v>
      </c>
      <c r="D26" s="2"/>
      <c r="E26" s="2" t="s">
        <v>57</v>
      </c>
      <c r="F26" s="3">
        <v>10</v>
      </c>
      <c r="G26" s="6" t="s">
        <v>8</v>
      </c>
      <c r="H26" s="5" t="s">
        <v>252</v>
      </c>
    </row>
    <row r="27" spans="2:8" s="5" customFormat="1" ht="39.950000000000003" customHeight="1">
      <c r="B27" s="1" t="s">
        <v>58</v>
      </c>
      <c r="C27" s="2" t="s">
        <v>59</v>
      </c>
      <c r="D27" s="2" t="s">
        <v>60</v>
      </c>
      <c r="E27" s="2" t="s">
        <v>61</v>
      </c>
      <c r="F27" s="3">
        <v>19</v>
      </c>
      <c r="G27" s="6" t="s">
        <v>62</v>
      </c>
      <c r="H27" s="5" t="s">
        <v>252</v>
      </c>
    </row>
    <row r="28" spans="2:8" s="5" customFormat="1" ht="39.950000000000003" customHeight="1">
      <c r="B28" s="7" t="s">
        <v>63</v>
      </c>
      <c r="C28" s="6" t="s">
        <v>64</v>
      </c>
      <c r="D28" s="6" t="s">
        <v>60</v>
      </c>
      <c r="E28" s="6" t="s">
        <v>65</v>
      </c>
      <c r="F28" s="9">
        <v>18</v>
      </c>
      <c r="G28" s="6" t="s">
        <v>66</v>
      </c>
      <c r="H28" s="5" t="s">
        <v>252</v>
      </c>
    </row>
    <row r="29" spans="2:8" s="5" customFormat="1" ht="39.950000000000003" customHeight="1">
      <c r="B29" s="14" t="s">
        <v>67</v>
      </c>
      <c r="C29" s="14" t="s">
        <v>68</v>
      </c>
      <c r="D29" s="2"/>
      <c r="E29" s="2" t="s">
        <v>69</v>
      </c>
      <c r="F29" s="3">
        <f>2-1</f>
        <v>1</v>
      </c>
      <c r="G29" s="6" t="s">
        <v>70</v>
      </c>
      <c r="H29" s="5" t="s">
        <v>252</v>
      </c>
    </row>
    <row r="30" spans="2:8" s="5" customFormat="1" ht="39.950000000000003" customHeight="1">
      <c r="B30" s="1" t="s">
        <v>71</v>
      </c>
      <c r="C30" s="2" t="s">
        <v>72</v>
      </c>
      <c r="D30" s="2" t="s">
        <v>60</v>
      </c>
      <c r="E30" s="2" t="s">
        <v>54</v>
      </c>
      <c r="F30" s="3">
        <v>3</v>
      </c>
      <c r="G30" s="6" t="s">
        <v>73</v>
      </c>
      <c r="H30" s="5" t="s">
        <v>252</v>
      </c>
    </row>
    <row r="31" spans="2:8" s="5" customFormat="1" ht="39.950000000000003" customHeight="1">
      <c r="B31" s="7" t="s">
        <v>74</v>
      </c>
      <c r="C31" s="6" t="s">
        <v>75</v>
      </c>
      <c r="D31" s="6" t="s">
        <v>60</v>
      </c>
      <c r="E31" s="6" t="s">
        <v>65</v>
      </c>
      <c r="F31" s="9">
        <v>7</v>
      </c>
      <c r="G31" s="6" t="s">
        <v>62</v>
      </c>
      <c r="H31" s="5" t="s">
        <v>252</v>
      </c>
    </row>
    <row r="32" spans="2:8" s="5" customFormat="1" ht="39.950000000000003" customHeight="1">
      <c r="B32" s="1" t="s">
        <v>76</v>
      </c>
      <c r="C32" s="2" t="s">
        <v>77</v>
      </c>
      <c r="D32" s="2" t="s">
        <v>60</v>
      </c>
      <c r="E32" s="2" t="s">
        <v>61</v>
      </c>
      <c r="F32" s="3">
        <v>28</v>
      </c>
      <c r="G32" s="6" t="s">
        <v>78</v>
      </c>
      <c r="H32" s="5" t="s">
        <v>252</v>
      </c>
    </row>
    <row r="33" spans="2:8" s="5" customFormat="1" ht="39.950000000000003" customHeight="1">
      <c r="B33" s="1" t="s">
        <v>79</v>
      </c>
      <c r="C33" s="2" t="s">
        <v>77</v>
      </c>
      <c r="D33" s="2" t="s">
        <v>80</v>
      </c>
      <c r="E33" s="2" t="s">
        <v>81</v>
      </c>
      <c r="F33" s="3">
        <v>3</v>
      </c>
      <c r="G33" s="6" t="s">
        <v>82</v>
      </c>
      <c r="H33" s="5" t="s">
        <v>252</v>
      </c>
    </row>
    <row r="34" spans="2:8" s="5" customFormat="1" ht="39.950000000000003" customHeight="1">
      <c r="B34" s="7" t="s">
        <v>83</v>
      </c>
      <c r="C34" s="6" t="s">
        <v>84</v>
      </c>
      <c r="D34" s="6" t="s">
        <v>60</v>
      </c>
      <c r="E34" s="6" t="s">
        <v>85</v>
      </c>
      <c r="F34" s="9">
        <v>10</v>
      </c>
      <c r="G34" s="6"/>
      <c r="H34" s="5" t="s">
        <v>252</v>
      </c>
    </row>
    <row r="35" spans="2:8" s="5" customFormat="1" ht="39.950000000000003" customHeight="1">
      <c r="B35" s="7" t="s">
        <v>86</v>
      </c>
      <c r="C35" s="6" t="s">
        <v>87</v>
      </c>
      <c r="D35" s="6" t="s">
        <v>60</v>
      </c>
      <c r="E35" s="6" t="s">
        <v>65</v>
      </c>
      <c r="F35" s="9">
        <v>4</v>
      </c>
      <c r="G35" s="6" t="s">
        <v>62</v>
      </c>
      <c r="H35" s="5" t="s">
        <v>252</v>
      </c>
    </row>
    <row r="36" spans="2:8" s="5" customFormat="1" ht="39.950000000000003" customHeight="1">
      <c r="B36" s="1" t="s">
        <v>88</v>
      </c>
      <c r="C36" s="2" t="s">
        <v>22</v>
      </c>
      <c r="D36" s="2"/>
      <c r="E36" s="2" t="s">
        <v>23</v>
      </c>
      <c r="F36" s="3">
        <v>1</v>
      </c>
      <c r="G36" s="6" t="s">
        <v>8</v>
      </c>
      <c r="H36" s="5" t="s">
        <v>252</v>
      </c>
    </row>
    <row r="37" spans="2:8" s="10" customFormat="1" ht="39.950000000000003" customHeight="1">
      <c r="B37" s="1" t="s">
        <v>89</v>
      </c>
      <c r="C37" s="2" t="s">
        <v>90</v>
      </c>
      <c r="D37" s="2" t="s">
        <v>2</v>
      </c>
      <c r="E37" s="2" t="s">
        <v>91</v>
      </c>
      <c r="F37" s="3">
        <f>10+5+6</f>
        <v>21</v>
      </c>
      <c r="G37" s="4" t="s">
        <v>4</v>
      </c>
      <c r="H37" s="5" t="s">
        <v>252</v>
      </c>
    </row>
    <row r="38" spans="2:8" s="10" customFormat="1" ht="39.950000000000003" customHeight="1">
      <c r="B38" s="1" t="s">
        <v>89</v>
      </c>
      <c r="C38" s="2" t="s">
        <v>90</v>
      </c>
      <c r="D38" s="2" t="s">
        <v>2</v>
      </c>
      <c r="E38" s="2" t="s">
        <v>19</v>
      </c>
      <c r="F38" s="3">
        <f>8+4</f>
        <v>12</v>
      </c>
      <c r="G38" s="4" t="s">
        <v>4</v>
      </c>
      <c r="H38" s="5" t="s">
        <v>252</v>
      </c>
    </row>
    <row r="39" spans="2:8" s="10" customFormat="1" ht="39.950000000000003" customHeight="1">
      <c r="B39" s="1" t="s">
        <v>92</v>
      </c>
      <c r="C39" s="2" t="s">
        <v>93</v>
      </c>
      <c r="D39" s="2" t="s">
        <v>2</v>
      </c>
      <c r="E39" s="2" t="s">
        <v>19</v>
      </c>
      <c r="F39" s="3">
        <f>12+4</f>
        <v>16</v>
      </c>
      <c r="G39" s="4" t="s">
        <v>4</v>
      </c>
      <c r="H39" s="5" t="s">
        <v>252</v>
      </c>
    </row>
    <row r="40" spans="2:8" s="10" customFormat="1" ht="39.950000000000003" customHeight="1">
      <c r="B40" s="11" t="s">
        <v>94</v>
      </c>
      <c r="C40" s="12" t="s">
        <v>95</v>
      </c>
      <c r="D40" s="12" t="s">
        <v>2</v>
      </c>
      <c r="E40" s="8" t="s">
        <v>19</v>
      </c>
      <c r="F40" s="13">
        <f>6-1-1-1-1-1-1+5-1-1-1-1-1+5+3</f>
        <v>8</v>
      </c>
      <c r="G40" s="4" t="s">
        <v>4</v>
      </c>
      <c r="H40" s="5" t="s">
        <v>252</v>
      </c>
    </row>
    <row r="41" spans="2:8" s="10" customFormat="1" ht="39.950000000000003" customHeight="1">
      <c r="B41" s="1" t="s">
        <v>96</v>
      </c>
      <c r="C41" s="2" t="s">
        <v>97</v>
      </c>
      <c r="D41" s="2"/>
      <c r="E41" s="2" t="s">
        <v>98</v>
      </c>
      <c r="F41" s="3">
        <v>2</v>
      </c>
      <c r="G41" s="6" t="s">
        <v>8</v>
      </c>
      <c r="H41" s="5" t="s">
        <v>252</v>
      </c>
    </row>
    <row r="42" spans="2:8" s="10" customFormat="1" ht="39.950000000000003" customHeight="1">
      <c r="B42" s="1" t="s">
        <v>99</v>
      </c>
      <c r="C42" s="2" t="s">
        <v>100</v>
      </c>
      <c r="D42" s="2"/>
      <c r="E42" s="2" t="s">
        <v>98</v>
      </c>
      <c r="F42" s="3">
        <v>4</v>
      </c>
      <c r="G42" s="6" t="s">
        <v>8</v>
      </c>
      <c r="H42" s="5" t="s">
        <v>252</v>
      </c>
    </row>
    <row r="43" spans="2:8" s="10" customFormat="1" ht="39.950000000000003" customHeight="1">
      <c r="B43" s="1" t="s">
        <v>101</v>
      </c>
      <c r="C43" s="2" t="s">
        <v>102</v>
      </c>
      <c r="D43" s="2"/>
      <c r="E43" s="2" t="s">
        <v>98</v>
      </c>
      <c r="F43" s="3">
        <v>2</v>
      </c>
      <c r="G43" s="6" t="s">
        <v>8</v>
      </c>
      <c r="H43" s="5" t="s">
        <v>252</v>
      </c>
    </row>
    <row r="44" spans="2:8" s="10" customFormat="1" ht="39.950000000000003" customHeight="1">
      <c r="B44" s="1" t="s">
        <v>103</v>
      </c>
      <c r="C44" s="2" t="s">
        <v>104</v>
      </c>
      <c r="D44" s="2"/>
      <c r="E44" s="2" t="s">
        <v>98</v>
      </c>
      <c r="F44" s="3">
        <v>3</v>
      </c>
      <c r="G44" s="6" t="s">
        <v>8</v>
      </c>
      <c r="H44" s="5" t="s">
        <v>252</v>
      </c>
    </row>
    <row r="45" spans="2:8" s="10" customFormat="1" ht="39.950000000000003" customHeight="1">
      <c r="B45" s="1" t="s">
        <v>105</v>
      </c>
      <c r="C45" s="2" t="s">
        <v>106</v>
      </c>
      <c r="D45" s="2"/>
      <c r="E45" s="2" t="s">
        <v>98</v>
      </c>
      <c r="F45" s="3">
        <v>9</v>
      </c>
      <c r="G45" s="6" t="s">
        <v>8</v>
      </c>
      <c r="H45" s="5" t="s">
        <v>252</v>
      </c>
    </row>
    <row r="46" spans="2:8" s="10" customFormat="1" ht="39.950000000000003" customHeight="1">
      <c r="B46" s="1" t="s">
        <v>107</v>
      </c>
      <c r="C46" s="2" t="s">
        <v>108</v>
      </c>
      <c r="D46" s="2"/>
      <c r="E46" s="2" t="s">
        <v>98</v>
      </c>
      <c r="F46" s="3">
        <v>2</v>
      </c>
      <c r="G46" s="6" t="s">
        <v>8</v>
      </c>
      <c r="H46" s="5" t="s">
        <v>252</v>
      </c>
    </row>
    <row r="47" spans="2:8" s="10" customFormat="1" ht="39.950000000000003" customHeight="1">
      <c r="B47" s="1" t="s">
        <v>109</v>
      </c>
      <c r="C47" s="2" t="s">
        <v>22</v>
      </c>
      <c r="D47" s="2"/>
      <c r="E47" s="2" t="s">
        <v>23</v>
      </c>
      <c r="F47" s="3">
        <v>2</v>
      </c>
      <c r="G47" s="6" t="s">
        <v>8</v>
      </c>
      <c r="H47" s="5" t="s">
        <v>252</v>
      </c>
    </row>
    <row r="48" spans="2:8" s="10" customFormat="1" ht="39.950000000000003" customHeight="1">
      <c r="B48" s="1" t="s">
        <v>110</v>
      </c>
      <c r="C48" s="2" t="s">
        <v>22</v>
      </c>
      <c r="D48" s="2"/>
      <c r="E48" s="2" t="s">
        <v>23</v>
      </c>
      <c r="F48" s="3">
        <v>2</v>
      </c>
      <c r="G48" s="6" t="s">
        <v>8</v>
      </c>
      <c r="H48" s="5" t="s">
        <v>252</v>
      </c>
    </row>
    <row r="49" spans="2:10" s="10" customFormat="1" ht="39.950000000000003" customHeight="1">
      <c r="B49" s="1" t="s">
        <v>111</v>
      </c>
      <c r="C49" s="2" t="s">
        <v>22</v>
      </c>
      <c r="D49" s="2"/>
      <c r="E49" s="2" t="s">
        <v>23</v>
      </c>
      <c r="F49" s="3">
        <v>2</v>
      </c>
      <c r="G49" s="6" t="s">
        <v>8</v>
      </c>
      <c r="H49" s="5" t="s">
        <v>252</v>
      </c>
    </row>
    <row r="50" spans="2:10" s="10" customFormat="1" ht="39.950000000000003" customHeight="1">
      <c r="B50" s="11" t="s">
        <v>112</v>
      </c>
      <c r="C50" s="12" t="s">
        <v>113</v>
      </c>
      <c r="D50" s="12"/>
      <c r="E50" s="8" t="s">
        <v>114</v>
      </c>
      <c r="F50" s="13">
        <v>19</v>
      </c>
      <c r="G50" s="6" t="s">
        <v>8</v>
      </c>
      <c r="H50" s="5" t="s">
        <v>252</v>
      </c>
    </row>
    <row r="51" spans="2:10" s="10" customFormat="1" ht="39.950000000000003" customHeight="1">
      <c r="B51" s="1" t="s">
        <v>115</v>
      </c>
      <c r="C51" s="2" t="s">
        <v>116</v>
      </c>
      <c r="D51" s="2" t="s">
        <v>80</v>
      </c>
      <c r="E51" s="2" t="s">
        <v>117</v>
      </c>
      <c r="F51" s="3">
        <f>2</f>
        <v>2</v>
      </c>
      <c r="G51" s="6" t="s">
        <v>8</v>
      </c>
      <c r="H51" s="5" t="s">
        <v>252</v>
      </c>
    </row>
    <row r="52" spans="2:10" s="10" customFormat="1" ht="39.950000000000003" customHeight="1">
      <c r="B52" s="1" t="s">
        <v>118</v>
      </c>
      <c r="C52" s="2" t="s">
        <v>119</v>
      </c>
      <c r="D52" s="2" t="s">
        <v>60</v>
      </c>
      <c r="E52" s="2" t="s">
        <v>117</v>
      </c>
      <c r="F52" s="3">
        <v>4</v>
      </c>
      <c r="G52" s="6" t="s">
        <v>8</v>
      </c>
      <c r="H52" s="5" t="s">
        <v>252</v>
      </c>
    </row>
    <row r="53" spans="2:10" s="10" customFormat="1" ht="39.950000000000003" customHeight="1">
      <c r="B53" s="7" t="s">
        <v>120</v>
      </c>
      <c r="C53" s="2" t="s">
        <v>121</v>
      </c>
      <c r="D53" s="6" t="s">
        <v>60</v>
      </c>
      <c r="E53" s="6" t="s">
        <v>117</v>
      </c>
      <c r="F53" s="9">
        <f>7+12</f>
        <v>19</v>
      </c>
      <c r="G53" s="6" t="s">
        <v>8</v>
      </c>
      <c r="H53" s="5" t="s">
        <v>252</v>
      </c>
      <c r="I53" s="5"/>
      <c r="J53" s="5"/>
    </row>
    <row r="54" spans="2:10" s="5" customFormat="1" ht="39.950000000000003" customHeight="1">
      <c r="B54" s="1" t="s">
        <v>122</v>
      </c>
      <c r="C54" s="2" t="s">
        <v>22</v>
      </c>
      <c r="D54" s="2"/>
      <c r="E54" s="2" t="s">
        <v>23</v>
      </c>
      <c r="F54" s="3">
        <v>1</v>
      </c>
      <c r="G54" s="6" t="s">
        <v>8</v>
      </c>
      <c r="H54" s="5" t="s">
        <v>252</v>
      </c>
    </row>
    <row r="55" spans="2:10" s="5" customFormat="1" ht="39.950000000000003" customHeight="1">
      <c r="B55" s="1" t="s">
        <v>123</v>
      </c>
      <c r="C55" s="2" t="s">
        <v>124</v>
      </c>
      <c r="D55" s="2" t="s">
        <v>125</v>
      </c>
      <c r="E55" s="6" t="s">
        <v>7</v>
      </c>
      <c r="F55" s="3">
        <f>5-1-1+8-1-3-1-1-1-2</f>
        <v>2</v>
      </c>
      <c r="G55" s="6" t="s">
        <v>8</v>
      </c>
      <c r="H55" s="5" t="s">
        <v>252</v>
      </c>
    </row>
    <row r="56" spans="2:10" s="5" customFormat="1" ht="39.950000000000003" customHeight="1">
      <c r="B56" s="1" t="s">
        <v>126</v>
      </c>
      <c r="C56" s="2" t="s">
        <v>127</v>
      </c>
      <c r="D56" s="2"/>
      <c r="E56" s="2" t="s">
        <v>128</v>
      </c>
      <c r="F56" s="3">
        <v>1</v>
      </c>
      <c r="G56" s="6" t="s">
        <v>8</v>
      </c>
      <c r="H56" s="5" t="s">
        <v>252</v>
      </c>
      <c r="I56" s="10"/>
      <c r="J56" s="10"/>
    </row>
    <row r="57" spans="2:10" s="10" customFormat="1" ht="39.950000000000003" customHeight="1">
      <c r="B57" s="1" t="s">
        <v>129</v>
      </c>
      <c r="C57" s="2" t="s">
        <v>130</v>
      </c>
      <c r="D57" s="2"/>
      <c r="E57" s="2" t="s">
        <v>131</v>
      </c>
      <c r="F57" s="3">
        <v>8</v>
      </c>
      <c r="G57" s="15"/>
      <c r="H57" s="5" t="s">
        <v>252</v>
      </c>
    </row>
    <row r="58" spans="2:10" s="10" customFormat="1" ht="39.950000000000003" customHeight="1">
      <c r="B58" s="1" t="s">
        <v>132</v>
      </c>
      <c r="C58" s="2" t="s">
        <v>127</v>
      </c>
      <c r="D58" s="2"/>
      <c r="E58" s="2" t="s">
        <v>128</v>
      </c>
      <c r="F58" s="3">
        <v>3</v>
      </c>
      <c r="G58" s="6" t="s">
        <v>8</v>
      </c>
      <c r="H58" s="5" t="s">
        <v>252</v>
      </c>
    </row>
    <row r="59" spans="2:10" s="10" customFormat="1" ht="39.950000000000003" customHeight="1">
      <c r="B59" s="1" t="s">
        <v>133</v>
      </c>
      <c r="C59" s="2" t="s">
        <v>134</v>
      </c>
      <c r="D59" s="2" t="s">
        <v>135</v>
      </c>
      <c r="E59" s="2" t="s">
        <v>136</v>
      </c>
      <c r="F59" s="3">
        <f>5-1</f>
        <v>4</v>
      </c>
      <c r="G59" s="6" t="s">
        <v>8</v>
      </c>
      <c r="H59" s="5" t="s">
        <v>252</v>
      </c>
    </row>
    <row r="60" spans="2:10" s="10" customFormat="1" ht="39.950000000000003" customHeight="1">
      <c r="B60" s="1" t="s">
        <v>137</v>
      </c>
      <c r="C60" s="2" t="s">
        <v>138</v>
      </c>
      <c r="D60" s="2"/>
      <c r="E60" s="2" t="s">
        <v>139</v>
      </c>
      <c r="F60" s="3">
        <v>2</v>
      </c>
      <c r="G60" s="6" t="s">
        <v>8</v>
      </c>
      <c r="H60" s="5" t="s">
        <v>252</v>
      </c>
    </row>
    <row r="61" spans="2:10" s="10" customFormat="1" ht="39.950000000000003" customHeight="1">
      <c r="B61" s="1" t="s">
        <v>140</v>
      </c>
      <c r="C61" s="2" t="s">
        <v>141</v>
      </c>
      <c r="D61" s="2" t="s">
        <v>135</v>
      </c>
      <c r="E61" s="2" t="s">
        <v>136</v>
      </c>
      <c r="F61" s="3">
        <v>1</v>
      </c>
      <c r="G61" s="6" t="s">
        <v>8</v>
      </c>
      <c r="H61" s="5" t="s">
        <v>252</v>
      </c>
    </row>
    <row r="62" spans="2:10" s="10" customFormat="1" ht="39.950000000000003" customHeight="1">
      <c r="B62" s="1" t="s">
        <v>142</v>
      </c>
      <c r="C62" s="2" t="s">
        <v>143</v>
      </c>
      <c r="D62" s="2"/>
      <c r="E62" s="2" t="s">
        <v>144</v>
      </c>
      <c r="F62" s="3">
        <v>2</v>
      </c>
      <c r="G62" s="6"/>
      <c r="H62" s="5" t="s">
        <v>252</v>
      </c>
    </row>
    <row r="63" spans="2:10" s="10" customFormat="1" ht="39.950000000000003" customHeight="1">
      <c r="B63" s="1" t="s">
        <v>145</v>
      </c>
      <c r="C63" s="2" t="s">
        <v>146</v>
      </c>
      <c r="D63" s="2"/>
      <c r="E63" s="2" t="s">
        <v>144</v>
      </c>
      <c r="F63" s="3">
        <v>1</v>
      </c>
      <c r="G63" s="6"/>
      <c r="H63" s="5" t="s">
        <v>252</v>
      </c>
    </row>
    <row r="64" spans="2:10" s="10" customFormat="1" ht="39.950000000000003" customHeight="1">
      <c r="B64" s="1" t="s">
        <v>147</v>
      </c>
      <c r="C64" s="2" t="s">
        <v>148</v>
      </c>
      <c r="D64" s="2" t="s">
        <v>135</v>
      </c>
      <c r="E64" s="2" t="s">
        <v>149</v>
      </c>
      <c r="F64" s="3">
        <v>5</v>
      </c>
      <c r="G64" s="6" t="s">
        <v>150</v>
      </c>
      <c r="H64" s="5" t="s">
        <v>252</v>
      </c>
    </row>
    <row r="65" spans="2:10" s="10" customFormat="1" ht="39.950000000000003" customHeight="1">
      <c r="B65" s="1" t="s">
        <v>151</v>
      </c>
      <c r="C65" s="2" t="s">
        <v>152</v>
      </c>
      <c r="D65" s="2"/>
      <c r="E65" s="2" t="s">
        <v>144</v>
      </c>
      <c r="F65" s="3">
        <v>1</v>
      </c>
      <c r="G65" s="6"/>
      <c r="H65" s="5" t="s">
        <v>252</v>
      </c>
    </row>
    <row r="66" spans="2:10" s="10" customFormat="1" ht="39.950000000000003" customHeight="1">
      <c r="B66" s="1" t="s">
        <v>153</v>
      </c>
      <c r="C66" s="2" t="s">
        <v>154</v>
      </c>
      <c r="D66" s="2"/>
      <c r="E66" s="2" t="s">
        <v>144</v>
      </c>
      <c r="F66" s="3">
        <v>1</v>
      </c>
      <c r="G66" s="6"/>
      <c r="H66" s="5" t="s">
        <v>252</v>
      </c>
    </row>
    <row r="67" spans="2:10" s="10" customFormat="1" ht="39.950000000000003" customHeight="1">
      <c r="B67" s="1" t="s">
        <v>155</v>
      </c>
      <c r="C67" s="2" t="s">
        <v>156</v>
      </c>
      <c r="D67" s="2" t="s">
        <v>135</v>
      </c>
      <c r="E67" s="2" t="s">
        <v>136</v>
      </c>
      <c r="F67" s="3">
        <v>5</v>
      </c>
      <c r="G67" s="6" t="s">
        <v>8</v>
      </c>
      <c r="H67" s="5" t="s">
        <v>252</v>
      </c>
    </row>
    <row r="68" spans="2:10" s="10" customFormat="1" ht="39.950000000000003" customHeight="1">
      <c r="B68" s="1" t="s">
        <v>157</v>
      </c>
      <c r="C68" s="2" t="s">
        <v>158</v>
      </c>
      <c r="D68" s="2" t="s">
        <v>135</v>
      </c>
      <c r="E68" s="2" t="s">
        <v>136</v>
      </c>
      <c r="F68" s="3">
        <v>1</v>
      </c>
      <c r="G68" s="6" t="s">
        <v>8</v>
      </c>
      <c r="H68" s="5" t="s">
        <v>252</v>
      </c>
    </row>
    <row r="69" spans="2:10" s="10" customFormat="1" ht="39.950000000000003" customHeight="1">
      <c r="B69" s="1" t="s">
        <v>159</v>
      </c>
      <c r="C69" s="2" t="s">
        <v>160</v>
      </c>
      <c r="D69" s="2" t="s">
        <v>135</v>
      </c>
      <c r="E69" s="2" t="s">
        <v>136</v>
      </c>
      <c r="F69" s="3">
        <f>8-2+18+17</f>
        <v>41</v>
      </c>
      <c r="G69" s="6" t="s">
        <v>8</v>
      </c>
      <c r="H69" s="5" t="s">
        <v>252</v>
      </c>
      <c r="I69" s="5"/>
      <c r="J69" s="5"/>
    </row>
    <row r="70" spans="2:10" s="5" customFormat="1" ht="39.950000000000003" customHeight="1">
      <c r="B70" s="1" t="s">
        <v>161</v>
      </c>
      <c r="C70" s="2" t="s">
        <v>162</v>
      </c>
      <c r="D70" s="2" t="s">
        <v>135</v>
      </c>
      <c r="E70" s="2" t="s">
        <v>136</v>
      </c>
      <c r="F70" s="3">
        <v>2</v>
      </c>
      <c r="G70" s="6" t="s">
        <v>8</v>
      </c>
      <c r="H70" s="5" t="s">
        <v>252</v>
      </c>
      <c r="I70" s="10"/>
      <c r="J70" s="10"/>
    </row>
    <row r="71" spans="2:10" s="10" customFormat="1" ht="39.950000000000003" customHeight="1">
      <c r="B71" s="1" t="s">
        <v>163</v>
      </c>
      <c r="C71" s="2" t="s">
        <v>164</v>
      </c>
      <c r="D71" s="2" t="s">
        <v>135</v>
      </c>
      <c r="E71" s="2" t="s">
        <v>136</v>
      </c>
      <c r="F71" s="3">
        <f>4-2</f>
        <v>2</v>
      </c>
      <c r="G71" s="6" t="s">
        <v>8</v>
      </c>
      <c r="H71" s="5" t="s">
        <v>252</v>
      </c>
    </row>
    <row r="72" spans="2:10" s="10" customFormat="1" ht="39.950000000000003" customHeight="1">
      <c r="B72" s="1" t="s">
        <v>165</v>
      </c>
      <c r="C72" s="2" t="s">
        <v>164</v>
      </c>
      <c r="D72" s="2" t="s">
        <v>135</v>
      </c>
      <c r="E72" s="2" t="s">
        <v>136</v>
      </c>
      <c r="F72" s="3">
        <v>5</v>
      </c>
      <c r="G72" s="6" t="s">
        <v>8</v>
      </c>
      <c r="H72" s="5" t="s">
        <v>252</v>
      </c>
    </row>
    <row r="73" spans="2:10" s="10" customFormat="1" ht="39.950000000000003" customHeight="1">
      <c r="B73" s="1" t="s">
        <v>166</v>
      </c>
      <c r="C73" s="2" t="s">
        <v>167</v>
      </c>
      <c r="D73" s="2" t="s">
        <v>168</v>
      </c>
      <c r="E73" s="6" t="s">
        <v>169</v>
      </c>
      <c r="F73" s="3">
        <v>10</v>
      </c>
      <c r="G73" s="6" t="s">
        <v>8</v>
      </c>
      <c r="H73" s="5" t="s">
        <v>252</v>
      </c>
      <c r="I73" s="5"/>
      <c r="J73" s="5"/>
    </row>
    <row r="74" spans="2:10" s="5" customFormat="1" ht="39.950000000000003" customHeight="1">
      <c r="B74" s="1" t="s">
        <v>170</v>
      </c>
      <c r="C74" s="2" t="s">
        <v>171</v>
      </c>
      <c r="D74" s="2" t="s">
        <v>168</v>
      </c>
      <c r="E74" s="2" t="s">
        <v>172</v>
      </c>
      <c r="F74" s="3">
        <v>8</v>
      </c>
      <c r="G74" s="6"/>
      <c r="H74" s="5" t="s">
        <v>252</v>
      </c>
      <c r="I74" s="10"/>
      <c r="J74" s="10"/>
    </row>
    <row r="75" spans="2:10" s="10" customFormat="1" ht="39.950000000000003" customHeight="1">
      <c r="B75" s="1" t="s">
        <v>173</v>
      </c>
      <c r="C75" s="2" t="s">
        <v>174</v>
      </c>
      <c r="D75" s="2" t="s">
        <v>168</v>
      </c>
      <c r="E75" s="2" t="s">
        <v>169</v>
      </c>
      <c r="F75" s="3">
        <v>12</v>
      </c>
      <c r="G75" s="6" t="s">
        <v>8</v>
      </c>
      <c r="H75" s="5" t="s">
        <v>252</v>
      </c>
    </row>
    <row r="76" spans="2:10" s="10" customFormat="1" ht="39.950000000000003" customHeight="1">
      <c r="B76" s="1" t="s">
        <v>175</v>
      </c>
      <c r="C76" s="2" t="s">
        <v>176</v>
      </c>
      <c r="D76" s="2" t="s">
        <v>168</v>
      </c>
      <c r="E76" s="2" t="s">
        <v>169</v>
      </c>
      <c r="F76" s="3">
        <v>14</v>
      </c>
      <c r="G76" s="6" t="s">
        <v>8</v>
      </c>
      <c r="H76" s="5" t="s">
        <v>252</v>
      </c>
    </row>
    <row r="77" spans="2:10" s="10" customFormat="1" ht="39.950000000000003" customHeight="1">
      <c r="B77" s="7" t="s">
        <v>177</v>
      </c>
      <c r="C77" s="8" t="s">
        <v>178</v>
      </c>
      <c r="D77" s="6"/>
      <c r="E77" s="6" t="s">
        <v>128</v>
      </c>
      <c r="F77" s="9">
        <v>1</v>
      </c>
      <c r="G77" s="6" t="s">
        <v>8</v>
      </c>
      <c r="H77" s="5" t="s">
        <v>252</v>
      </c>
    </row>
    <row r="78" spans="2:10" s="10" customFormat="1" ht="39.950000000000003" customHeight="1">
      <c r="B78" s="16" t="s">
        <v>179</v>
      </c>
      <c r="C78" s="2" t="s">
        <v>180</v>
      </c>
      <c r="D78" s="12"/>
      <c r="E78" s="2" t="s">
        <v>14</v>
      </c>
      <c r="F78" s="8">
        <v>2</v>
      </c>
      <c r="G78" s="8" t="s">
        <v>8</v>
      </c>
      <c r="H78" s="5" t="s">
        <v>252</v>
      </c>
    </row>
    <row r="79" spans="2:10" s="10" customFormat="1" ht="39.950000000000003" customHeight="1">
      <c r="B79" s="1" t="s">
        <v>181</v>
      </c>
      <c r="C79" s="2" t="s">
        <v>182</v>
      </c>
      <c r="D79" s="2" t="s">
        <v>183</v>
      </c>
      <c r="E79" s="2" t="s">
        <v>184</v>
      </c>
      <c r="F79" s="3">
        <f>2</f>
        <v>2</v>
      </c>
      <c r="G79" s="6" t="s">
        <v>8</v>
      </c>
      <c r="H79" s="5" t="s">
        <v>252</v>
      </c>
    </row>
    <row r="80" spans="2:10" s="10" customFormat="1" ht="39.950000000000003" customHeight="1">
      <c r="B80" s="1" t="s">
        <v>185</v>
      </c>
      <c r="C80" s="2" t="s">
        <v>186</v>
      </c>
      <c r="D80" s="6" t="s">
        <v>187</v>
      </c>
      <c r="E80" s="2" t="s">
        <v>42</v>
      </c>
      <c r="F80" s="3">
        <v>9</v>
      </c>
      <c r="G80" s="6" t="s">
        <v>8</v>
      </c>
      <c r="H80" s="5" t="s">
        <v>252</v>
      </c>
    </row>
    <row r="81" spans="2:10" s="10" customFormat="1" ht="39.950000000000003" customHeight="1">
      <c r="B81" s="16" t="s">
        <v>188</v>
      </c>
      <c r="C81" s="8" t="s">
        <v>189</v>
      </c>
      <c r="D81" s="8"/>
      <c r="E81" s="8" t="s">
        <v>190</v>
      </c>
      <c r="F81" s="17">
        <v>6</v>
      </c>
      <c r="G81" s="6" t="s">
        <v>8</v>
      </c>
      <c r="H81" s="5" t="s">
        <v>252</v>
      </c>
      <c r="I81" s="5"/>
      <c r="J81" s="5"/>
    </row>
    <row r="82" spans="2:10" s="10" customFormat="1" ht="39.950000000000003" customHeight="1">
      <c r="B82" s="1" t="s">
        <v>188</v>
      </c>
      <c r="C82" s="2" t="s">
        <v>191</v>
      </c>
      <c r="D82" s="2"/>
      <c r="E82" s="6" t="s">
        <v>192</v>
      </c>
      <c r="F82" s="3">
        <v>2</v>
      </c>
      <c r="G82" s="6" t="s">
        <v>8</v>
      </c>
      <c r="H82" s="5" t="s">
        <v>252</v>
      </c>
      <c r="I82" s="5"/>
      <c r="J82" s="5"/>
    </row>
    <row r="83" spans="2:10" s="5" customFormat="1" ht="39.950000000000003" customHeight="1">
      <c r="B83" s="7" t="s">
        <v>193</v>
      </c>
      <c r="C83" s="6" t="s">
        <v>194</v>
      </c>
      <c r="D83" s="6" t="s">
        <v>187</v>
      </c>
      <c r="E83" s="6" t="s">
        <v>195</v>
      </c>
      <c r="F83" s="9">
        <f>160-60-7-7-7-8-6-7-7-6-7-9-6-5-6-7-5+1</f>
        <v>1</v>
      </c>
      <c r="G83" s="6" t="s">
        <v>8</v>
      </c>
      <c r="H83" s="5" t="s">
        <v>252</v>
      </c>
      <c r="I83" s="10"/>
      <c r="J83" s="10"/>
    </row>
    <row r="84" spans="2:10" s="10" customFormat="1" ht="39.950000000000003" customHeight="1">
      <c r="B84" s="7" t="s">
        <v>196</v>
      </c>
      <c r="C84" s="6" t="s">
        <v>197</v>
      </c>
      <c r="D84" s="6" t="s">
        <v>187</v>
      </c>
      <c r="E84" s="6" t="s">
        <v>195</v>
      </c>
      <c r="F84" s="9">
        <v>4</v>
      </c>
      <c r="G84" s="6" t="s">
        <v>8</v>
      </c>
      <c r="H84" s="5" t="s">
        <v>252</v>
      </c>
      <c r="I84" s="5"/>
      <c r="J84" s="5"/>
    </row>
    <row r="85" spans="2:10" s="5" customFormat="1" ht="39.950000000000003" customHeight="1">
      <c r="B85" s="7" t="s">
        <v>198</v>
      </c>
      <c r="C85" s="6" t="s">
        <v>199</v>
      </c>
      <c r="D85" s="6" t="s">
        <v>187</v>
      </c>
      <c r="E85" s="6" t="s">
        <v>195</v>
      </c>
      <c r="F85" s="9">
        <v>1</v>
      </c>
      <c r="G85" s="6" t="s">
        <v>8</v>
      </c>
      <c r="H85" s="5" t="s">
        <v>252</v>
      </c>
      <c r="I85" s="10"/>
      <c r="J85" s="10"/>
    </row>
    <row r="86" spans="2:10" s="10" customFormat="1" ht="39.950000000000003" customHeight="1">
      <c r="B86" s="7" t="s">
        <v>200</v>
      </c>
      <c r="C86" s="6" t="s">
        <v>201</v>
      </c>
      <c r="D86" s="6"/>
      <c r="E86" s="2" t="s">
        <v>14</v>
      </c>
      <c r="F86" s="9">
        <v>2</v>
      </c>
      <c r="G86" s="6" t="s">
        <v>8</v>
      </c>
      <c r="H86" s="5" t="s">
        <v>252</v>
      </c>
      <c r="I86" s="5"/>
      <c r="J86" s="5"/>
    </row>
    <row r="87" spans="2:10" s="5" customFormat="1" ht="39.950000000000003" customHeight="1">
      <c r="B87" s="7" t="s">
        <v>202</v>
      </c>
      <c r="C87" s="6" t="s">
        <v>203</v>
      </c>
      <c r="D87" s="6" t="s">
        <v>187</v>
      </c>
      <c r="E87" s="6" t="s">
        <v>195</v>
      </c>
      <c r="F87" s="9">
        <v>5</v>
      </c>
      <c r="G87" s="6" t="s">
        <v>8</v>
      </c>
      <c r="H87" s="5" t="s">
        <v>252</v>
      </c>
    </row>
    <row r="88" spans="2:10" s="10" customFormat="1" ht="43.5" customHeight="1">
      <c r="B88" s="1" t="s">
        <v>204</v>
      </c>
      <c r="C88" s="2" t="s">
        <v>205</v>
      </c>
      <c r="D88" s="2"/>
      <c r="E88" s="2" t="s">
        <v>45</v>
      </c>
      <c r="F88" s="3">
        <v>9</v>
      </c>
      <c r="G88" s="6" t="s">
        <v>8</v>
      </c>
      <c r="H88" s="5" t="s">
        <v>252</v>
      </c>
      <c r="I88" s="5"/>
      <c r="J88" s="5"/>
    </row>
    <row r="89" spans="2:10" s="5" customFormat="1" ht="39.950000000000003" customHeight="1">
      <c r="B89" s="1" t="s">
        <v>206</v>
      </c>
      <c r="C89" s="2" t="s">
        <v>22</v>
      </c>
      <c r="D89" s="2"/>
      <c r="E89" s="2" t="s">
        <v>23</v>
      </c>
      <c r="F89" s="3">
        <v>1</v>
      </c>
      <c r="G89" s="6" t="s">
        <v>8</v>
      </c>
      <c r="H89" s="5" t="s">
        <v>252</v>
      </c>
      <c r="I89" s="10"/>
      <c r="J89" s="10"/>
    </row>
    <row r="90" spans="2:10" s="10" customFormat="1" ht="39.950000000000003" customHeight="1">
      <c r="B90" s="7" t="s">
        <v>207</v>
      </c>
      <c r="C90" s="6" t="s">
        <v>208</v>
      </c>
      <c r="D90" s="6" t="s">
        <v>209</v>
      </c>
      <c r="E90" s="6" t="s">
        <v>210</v>
      </c>
      <c r="F90" s="9">
        <v>1</v>
      </c>
      <c r="G90" s="6" t="s">
        <v>8</v>
      </c>
      <c r="H90" s="5" t="s">
        <v>252</v>
      </c>
    </row>
    <row r="91" spans="2:10" s="5" customFormat="1" ht="39.950000000000003" customHeight="1">
      <c r="B91" s="1" t="s">
        <v>211</v>
      </c>
      <c r="C91" s="6" t="s">
        <v>212</v>
      </c>
      <c r="D91" s="2"/>
      <c r="E91" s="2" t="s">
        <v>213</v>
      </c>
      <c r="F91" s="3">
        <v>5</v>
      </c>
      <c r="G91" s="6" t="s">
        <v>8</v>
      </c>
      <c r="H91" s="5" t="s">
        <v>252</v>
      </c>
    </row>
    <row r="92" spans="2:10" s="5" customFormat="1" ht="39.950000000000003" customHeight="1">
      <c r="B92" s="7" t="s">
        <v>214</v>
      </c>
      <c r="C92" s="6" t="s">
        <v>215</v>
      </c>
      <c r="D92" s="6" t="s">
        <v>209</v>
      </c>
      <c r="E92" s="6" t="s">
        <v>210</v>
      </c>
      <c r="F92" s="9">
        <v>4</v>
      </c>
      <c r="G92" s="6" t="s">
        <v>8</v>
      </c>
      <c r="H92" s="5" t="s">
        <v>252</v>
      </c>
    </row>
    <row r="93" spans="2:10" s="10" customFormat="1" ht="39.950000000000003" customHeight="1">
      <c r="B93" s="1" t="s">
        <v>216</v>
      </c>
      <c r="C93" s="6" t="s">
        <v>217</v>
      </c>
      <c r="D93" s="2"/>
      <c r="E93" s="2" t="s">
        <v>218</v>
      </c>
      <c r="F93" s="3">
        <v>24</v>
      </c>
      <c r="G93" s="6" t="s">
        <v>219</v>
      </c>
      <c r="H93" s="5" t="s">
        <v>252</v>
      </c>
    </row>
    <row r="94" spans="2:10" s="10" customFormat="1" ht="39.950000000000003" customHeight="1">
      <c r="B94" s="1" t="s">
        <v>220</v>
      </c>
      <c r="C94" s="2" t="s">
        <v>221</v>
      </c>
      <c r="D94" s="2"/>
      <c r="E94" s="2" t="s">
        <v>222</v>
      </c>
      <c r="F94" s="3">
        <v>10</v>
      </c>
      <c r="G94" s="6" t="s">
        <v>8</v>
      </c>
      <c r="H94" s="5" t="s">
        <v>252</v>
      </c>
    </row>
    <row r="95" spans="2:10" s="10" customFormat="1" ht="39.950000000000003" customHeight="1">
      <c r="B95" s="1" t="s">
        <v>223</v>
      </c>
      <c r="C95" s="2" t="s">
        <v>224</v>
      </c>
      <c r="D95" s="2"/>
      <c r="E95" s="6" t="s">
        <v>7</v>
      </c>
      <c r="F95" s="3">
        <v>1</v>
      </c>
      <c r="G95" s="6" t="s">
        <v>225</v>
      </c>
      <c r="H95" s="5" t="s">
        <v>252</v>
      </c>
    </row>
    <row r="96" spans="2:10" s="10" customFormat="1" ht="39.950000000000003" customHeight="1">
      <c r="B96" s="1" t="s">
        <v>223</v>
      </c>
      <c r="C96" s="2" t="s">
        <v>226</v>
      </c>
      <c r="D96" s="2"/>
      <c r="E96" s="2" t="s">
        <v>227</v>
      </c>
      <c r="F96" s="3">
        <v>3</v>
      </c>
      <c r="G96" s="15" t="s">
        <v>228</v>
      </c>
      <c r="H96" s="5" t="s">
        <v>252</v>
      </c>
    </row>
    <row r="97" spans="2:8" s="5" customFormat="1" ht="39.950000000000003" customHeight="1">
      <c r="B97" s="11" t="s">
        <v>229</v>
      </c>
      <c r="C97" s="12" t="s">
        <v>230</v>
      </c>
      <c r="D97" s="12" t="s">
        <v>20</v>
      </c>
      <c r="E97" s="8" t="s">
        <v>231</v>
      </c>
      <c r="F97" s="12">
        <v>16</v>
      </c>
      <c r="G97" s="6" t="s">
        <v>8</v>
      </c>
      <c r="H97" s="5" t="s">
        <v>252</v>
      </c>
    </row>
    <row r="98" spans="2:8" s="5" customFormat="1" ht="39.950000000000003" customHeight="1">
      <c r="B98" s="7" t="s">
        <v>232</v>
      </c>
      <c r="C98" s="6" t="s">
        <v>233</v>
      </c>
      <c r="D98" s="6" t="s">
        <v>60</v>
      </c>
      <c r="E98" s="6" t="s">
        <v>234</v>
      </c>
      <c r="F98" s="9">
        <v>11</v>
      </c>
      <c r="G98" s="6" t="s">
        <v>8</v>
      </c>
      <c r="H98" s="5" t="s">
        <v>252</v>
      </c>
    </row>
    <row r="99" spans="2:8" s="5" customFormat="1" ht="39.950000000000003" customHeight="1">
      <c r="B99" s="1" t="s">
        <v>235</v>
      </c>
      <c r="C99" s="2" t="s">
        <v>236</v>
      </c>
      <c r="D99" s="2"/>
      <c r="E99" s="2" t="s">
        <v>237</v>
      </c>
      <c r="F99" s="3">
        <v>1</v>
      </c>
      <c r="G99" s="6" t="s">
        <v>8</v>
      </c>
      <c r="H99" s="5" t="s">
        <v>252</v>
      </c>
    </row>
    <row r="100" spans="2:8" s="5" customFormat="1" ht="39.950000000000003" customHeight="1">
      <c r="B100" s="1" t="s">
        <v>238</v>
      </c>
      <c r="C100" s="2" t="s">
        <v>239</v>
      </c>
      <c r="D100" s="2" t="s">
        <v>240</v>
      </c>
      <c r="E100" s="2" t="s">
        <v>241</v>
      </c>
      <c r="F100" s="6">
        <v>1</v>
      </c>
      <c r="G100" s="6"/>
      <c r="H100" s="5" t="s">
        <v>252</v>
      </c>
    </row>
    <row r="101" spans="2:8" s="10" customFormat="1" ht="39.950000000000003" customHeight="1">
      <c r="B101" s="1" t="s">
        <v>242</v>
      </c>
      <c r="C101" s="2" t="s">
        <v>243</v>
      </c>
      <c r="D101" s="2"/>
      <c r="E101" s="2" t="s">
        <v>244</v>
      </c>
      <c r="F101" s="3">
        <v>1</v>
      </c>
      <c r="G101" s="6" t="s">
        <v>8</v>
      </c>
      <c r="H101" s="5" t="s">
        <v>252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Manuel Horrillo Diestro</cp:lastModifiedBy>
  <dcterms:created xsi:type="dcterms:W3CDTF">2025-03-06T12:09:36Z</dcterms:created>
  <dcterms:modified xsi:type="dcterms:W3CDTF">2025-03-15T11:28:37Z</dcterms:modified>
</cp:coreProperties>
</file>