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Combinations" sheetId="2" r:id="rId5"/>
  </sheets>
  <definedNames/>
  <calcPr/>
</workbook>
</file>

<file path=xl/sharedStrings.xml><?xml version="1.0" encoding="utf-8"?>
<sst xmlns="http://schemas.openxmlformats.org/spreadsheetml/2006/main" count="476" uniqueCount="65">
  <si>
    <t>No</t>
  </si>
  <si>
    <t>Nama Pengulas</t>
  </si>
  <si>
    <t>Tanggal Ulasan</t>
  </si>
  <si>
    <t>Rating Bintang</t>
  </si>
  <si>
    <t>Teks Ulasan</t>
  </si>
  <si>
    <t>Topik Utama</t>
  </si>
  <si>
    <t>Sentimen</t>
  </si>
  <si>
    <t>Nama Cafe</t>
  </si>
  <si>
    <t>Nilai Topik Utama</t>
  </si>
  <si>
    <t>yuliana rahmawati</t>
  </si>
  <si>
    <t>1 tahun lalu</t>
  </si>
  <si>
    <t>Located on Jalan Mattiro Tasi, like most cafes in this row which offer sea views, the outdoor area seems more spacious than the indoor one. So during the dry and hot season like this, it's best to come in the afternoon or evening. Unless there is still space inside, I really like the wall made like the moon in the outdoor area. Especially at night, the lights make this place even more cozy. Order the signature Yakult lychee drink. The drink is fresh and comes with 2 lychees. I wanted to order Nasi Lung Rica but they said it was empty.</t>
  </si>
  <si>
    <t>Afternoon</t>
  </si>
  <si>
    <t>Positif</t>
  </si>
  <si>
    <t>Nepenthe</t>
  </si>
  <si>
    <t>Time Options</t>
  </si>
  <si>
    <t>Initialization</t>
  </si>
  <si>
    <t>Spawn</t>
  </si>
  <si>
    <t>Final Score</t>
  </si>
  <si>
    <t>Muhammad khalid</t>
  </si>
  <si>
    <t>6 bulan lalu</t>
  </si>
  <si>
    <t>Nice place, just don't know how the toilet concept is</t>
  </si>
  <si>
    <t>Umum</t>
  </si>
  <si>
    <t>Morning</t>
  </si>
  <si>
    <t>a.a</t>
  </si>
  <si>
    <t>Rahmawati rusta</t>
  </si>
  <si>
    <t>3 hari lalu</t>
  </si>
  <si>
    <t>none</t>
  </si>
  <si>
    <t>Netral</t>
  </si>
  <si>
    <t>a.b</t>
  </si>
  <si>
    <t xml:space="preserve">Muh yusuf </t>
  </si>
  <si>
    <t>5 bulan lalu</t>
  </si>
  <si>
    <t>Evening</t>
  </si>
  <si>
    <t>a.c</t>
  </si>
  <si>
    <t>Safriandi Sahadriansyah s</t>
  </si>
  <si>
    <t>11 bulan lalu</t>
  </si>
  <si>
    <t>Night</t>
  </si>
  <si>
    <t>a.d</t>
  </si>
  <si>
    <t>Group Options</t>
  </si>
  <si>
    <t>Alone</t>
  </si>
  <si>
    <t>b.a</t>
  </si>
  <si>
    <t>Duo</t>
  </si>
  <si>
    <t>b.b</t>
  </si>
  <si>
    <t>Group</t>
  </si>
  <si>
    <t>b.c</t>
  </si>
  <si>
    <t>Activity Options</t>
  </si>
  <si>
    <t>Chill</t>
  </si>
  <si>
    <t>c.a</t>
  </si>
  <si>
    <t>Working</t>
  </si>
  <si>
    <t>c.b</t>
  </si>
  <si>
    <t xml:space="preserve"> </t>
  </si>
  <si>
    <t>Experience Options</t>
  </si>
  <si>
    <t>Coffee</t>
  </si>
  <si>
    <t>d.a</t>
  </si>
  <si>
    <t>Beverages</t>
  </si>
  <si>
    <t>d.b</t>
  </si>
  <si>
    <t>Live Music</t>
  </si>
  <si>
    <t>d.c</t>
  </si>
  <si>
    <t>Food</t>
  </si>
  <si>
    <t>d.d</t>
  </si>
  <si>
    <t>Kode A</t>
  </si>
  <si>
    <t>Kode B</t>
  </si>
  <si>
    <t>Kode C</t>
  </si>
  <si>
    <t>Kode D</t>
  </si>
  <si>
    <t>Rumus</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</si>
</sst>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b/>
      <color theme="1"/>
      <name val="Calibri"/>
      <scheme val="minor"/>
    </font>
    <font>
      <b/>
      <sz val="11.0"/>
      <color theme="1"/>
      <name val="Calibri"/>
    </font>
    <font>
      <color theme="1"/>
      <name val="Calibri"/>
      <scheme val="minor"/>
    </font>
    <font>
      <sz val="11.0"/>
      <color theme="1"/>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readingOrder="0" vertical="top"/>
    </xf>
    <xf borderId="1" fillId="0" fontId="2" numFmtId="0" xfId="0" applyAlignment="1" applyBorder="1" applyFont="1">
      <alignment horizontal="center" vertical="top"/>
    </xf>
    <xf borderId="0" fillId="0" fontId="3" numFmtId="0" xfId="0" applyFont="1"/>
    <xf borderId="0" fillId="0" fontId="3" numFmtId="0" xfId="0" applyAlignment="1" applyFont="1">
      <alignment readingOrder="0"/>
    </xf>
    <xf borderId="0" fillId="0" fontId="4" numFmtId="0" xfId="0" applyAlignment="1" applyFont="1">
      <alignment vertical="bottom"/>
    </xf>
    <xf borderId="0" fillId="0" fontId="4" numFmtId="0" xfId="0" applyAlignment="1" applyFont="1">
      <alignment horizontal="center" vertical="bottom"/>
    </xf>
    <xf borderId="0" fillId="0" fontId="4" numFmtId="0" xfId="0" applyAlignment="1" applyFont="1">
      <alignment horizontal="right" vertical="bottom"/>
    </xf>
    <xf borderId="0" fillId="0" fontId="4" numFmtId="0" xfId="0" applyAlignment="1" applyFont="1">
      <alignment horizontal="righ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7" width="8.71"/>
    <col customWidth="1" min="8" max="8" width="10.57"/>
    <col customWidth="1" min="9" max="9" width="16.57"/>
    <col customWidth="1" min="10" max="10" width="8.71"/>
    <col customWidth="1" min="11" max="11" width="17.57"/>
    <col customWidth="1" min="12" max="12" width="11.57"/>
    <col customWidth="1" min="13" max="13" width="6.86"/>
    <col customWidth="1" min="14" max="14" width="10.29"/>
    <col customWidth="1" min="15" max="26" width="8.71"/>
  </cols>
  <sheetData>
    <row r="1">
      <c r="A1" s="1" t="s">
        <v>0</v>
      </c>
      <c r="B1" s="1" t="s">
        <v>1</v>
      </c>
      <c r="C1" s="1" t="s">
        <v>2</v>
      </c>
      <c r="D1" s="1" t="s">
        <v>3</v>
      </c>
      <c r="E1" s="1" t="s">
        <v>4</v>
      </c>
      <c r="F1" s="1" t="s">
        <v>5</v>
      </c>
      <c r="G1" s="1" t="s">
        <v>6</v>
      </c>
      <c r="H1" s="2" t="s">
        <v>7</v>
      </c>
      <c r="I1" s="3" t="s">
        <v>8</v>
      </c>
    </row>
    <row r="2">
      <c r="A2" s="4">
        <v>1.0</v>
      </c>
      <c r="B2" s="4" t="s">
        <v>9</v>
      </c>
      <c r="C2" s="4" t="s">
        <v>10</v>
      </c>
      <c r="D2" s="4">
        <v>5.0</v>
      </c>
      <c r="E2" s="4" t="s">
        <v>11</v>
      </c>
      <c r="F2" s="4" t="s">
        <v>12</v>
      </c>
      <c r="G2" s="4" t="s">
        <v>13</v>
      </c>
      <c r="H2" s="5" t="s">
        <v>14</v>
      </c>
      <c r="I2" s="6" t="str">
        <f t="shared" ref="I2:I6" si="1">IF(F2="morning", "a.a", IF(F2="afternoon", "a.b", IF(F2="evening", "a.c", IF(F2="night", "a.d", IF(F2="alone", "b.a", IF(F2="duo", "b.b", IF(F2="group", "b.c", IF(F2="chill", "c.a", IF(F2="working", "c.b", IF(F2="coffee", "d.a", IF(F2="beverages", "d.b", IF(F2="live music", "d.c", IF(F2="food","d.d","Not Found")))))))))))))</f>
        <v>a.b</v>
      </c>
      <c r="K2" s="7" t="s">
        <v>15</v>
      </c>
      <c r="L2" s="7" t="s">
        <v>16</v>
      </c>
      <c r="M2" s="7" t="s">
        <v>17</v>
      </c>
      <c r="N2" s="6" t="s">
        <v>18</v>
      </c>
    </row>
    <row r="3">
      <c r="A3" s="4">
        <v>2.0</v>
      </c>
      <c r="B3" s="4" t="s">
        <v>19</v>
      </c>
      <c r="C3" s="4" t="s">
        <v>20</v>
      </c>
      <c r="D3" s="4">
        <v>4.0</v>
      </c>
      <c r="E3" s="4" t="s">
        <v>21</v>
      </c>
      <c r="F3" s="4" t="s">
        <v>22</v>
      </c>
      <c r="G3" s="4" t="s">
        <v>13</v>
      </c>
      <c r="H3" s="5" t="s">
        <v>14</v>
      </c>
      <c r="I3" s="6" t="str">
        <f t="shared" si="1"/>
        <v>Not Found</v>
      </c>
      <c r="K3" s="6" t="s">
        <v>23</v>
      </c>
      <c r="L3" s="6" t="s">
        <v>24</v>
      </c>
      <c r="M3" s="8">
        <f>COUNTIF(I2:I107, "a.a")
</f>
        <v>0</v>
      </c>
      <c r="N3" s="8">
        <v>0.0</v>
      </c>
    </row>
    <row r="4">
      <c r="A4" s="4">
        <v>3.0</v>
      </c>
      <c r="B4" s="4" t="s">
        <v>25</v>
      </c>
      <c r="C4" s="4" t="s">
        <v>26</v>
      </c>
      <c r="D4" s="4">
        <v>5.0</v>
      </c>
      <c r="E4" s="4" t="s">
        <v>27</v>
      </c>
      <c r="F4" s="4" t="s">
        <v>22</v>
      </c>
      <c r="G4" s="4" t="s">
        <v>28</v>
      </c>
      <c r="H4" s="5" t="s">
        <v>14</v>
      </c>
      <c r="I4" s="6" t="str">
        <f t="shared" si="1"/>
        <v>Not Found</v>
      </c>
      <c r="K4" s="6" t="s">
        <v>12</v>
      </c>
      <c r="L4" s="6" t="s">
        <v>29</v>
      </c>
      <c r="M4" s="8">
        <f>COUNTIF(I2:I107, "a.b")
</f>
        <v>1</v>
      </c>
      <c r="N4" s="8">
        <v>1.0</v>
      </c>
    </row>
    <row r="5">
      <c r="A5" s="4">
        <v>4.0</v>
      </c>
      <c r="B5" s="4" t="s">
        <v>30</v>
      </c>
      <c r="C5" s="4" t="s">
        <v>31</v>
      </c>
      <c r="D5" s="4">
        <v>4.0</v>
      </c>
      <c r="E5" s="4" t="s">
        <v>27</v>
      </c>
      <c r="F5" s="4" t="s">
        <v>22</v>
      </c>
      <c r="G5" s="4" t="s">
        <v>28</v>
      </c>
      <c r="H5" s="5" t="s">
        <v>14</v>
      </c>
      <c r="I5" s="6" t="str">
        <f t="shared" si="1"/>
        <v>Not Found</v>
      </c>
      <c r="K5" s="6" t="s">
        <v>32</v>
      </c>
      <c r="L5" s="6" t="s">
        <v>33</v>
      </c>
      <c r="M5" s="8">
        <f>COUNTIF(I2:I107, "a.c")
</f>
        <v>0</v>
      </c>
      <c r="N5" s="8">
        <v>0.0</v>
      </c>
    </row>
    <row r="6">
      <c r="A6" s="4">
        <v>5.0</v>
      </c>
      <c r="B6" s="4" t="s">
        <v>34</v>
      </c>
      <c r="C6" s="4" t="s">
        <v>35</v>
      </c>
      <c r="D6" s="4">
        <v>5.0</v>
      </c>
      <c r="E6" s="4" t="s">
        <v>27</v>
      </c>
      <c r="F6" s="4" t="s">
        <v>22</v>
      </c>
      <c r="G6" s="4" t="s">
        <v>28</v>
      </c>
      <c r="H6" s="5" t="s">
        <v>14</v>
      </c>
      <c r="I6" s="6" t="str">
        <f t="shared" si="1"/>
        <v>Not Found</v>
      </c>
      <c r="K6" s="6" t="s">
        <v>36</v>
      </c>
      <c r="L6" s="6" t="s">
        <v>37</v>
      </c>
      <c r="M6" s="8">
        <f>COUNTIF(I2:I107, "a.d")
</f>
        <v>0</v>
      </c>
      <c r="N6" s="8">
        <v>0.0</v>
      </c>
    </row>
    <row r="7">
      <c r="I7" s="6"/>
      <c r="K7" s="6"/>
      <c r="L7" s="6"/>
      <c r="M7" s="6"/>
      <c r="N7" s="6"/>
    </row>
    <row r="8">
      <c r="I8" s="6"/>
      <c r="K8" s="7" t="s">
        <v>38</v>
      </c>
      <c r="L8" s="7" t="s">
        <v>16</v>
      </c>
      <c r="M8" s="7" t="s">
        <v>17</v>
      </c>
      <c r="N8" s="6" t="s">
        <v>18</v>
      </c>
    </row>
    <row r="9">
      <c r="I9" s="6"/>
      <c r="K9" s="6" t="s">
        <v>39</v>
      </c>
      <c r="L9" s="6" t="s">
        <v>40</v>
      </c>
      <c r="M9" s="8">
        <f>COUNTIF(I2:I107, "b.a")
</f>
        <v>0</v>
      </c>
      <c r="N9" s="8">
        <v>0.0</v>
      </c>
    </row>
    <row r="10">
      <c r="I10" s="6"/>
      <c r="K10" s="6" t="s">
        <v>41</v>
      </c>
      <c r="L10" s="6" t="s">
        <v>42</v>
      </c>
      <c r="M10" s="8">
        <f>COUNTIF(I3:I108, "b.b")
</f>
        <v>0</v>
      </c>
      <c r="N10" s="8">
        <v>0.0</v>
      </c>
    </row>
    <row r="11">
      <c r="I11" s="6"/>
      <c r="K11" s="6" t="s">
        <v>43</v>
      </c>
      <c r="L11" s="6" t="s">
        <v>44</v>
      </c>
      <c r="M11" s="8">
        <f>COUNTIF(I4:I109, "b.c")
</f>
        <v>0</v>
      </c>
      <c r="N11" s="8">
        <v>0.0</v>
      </c>
    </row>
    <row r="12">
      <c r="I12" s="6"/>
      <c r="K12" s="6"/>
      <c r="L12" s="6"/>
      <c r="M12" s="6"/>
      <c r="N12" s="6"/>
    </row>
    <row r="13">
      <c r="I13" s="6"/>
      <c r="K13" s="7" t="s">
        <v>45</v>
      </c>
      <c r="L13" s="7" t="s">
        <v>16</v>
      </c>
      <c r="M13" s="7" t="s">
        <v>17</v>
      </c>
      <c r="N13" s="6" t="s">
        <v>18</v>
      </c>
    </row>
    <row r="14">
      <c r="I14" s="6"/>
      <c r="K14" s="6" t="s">
        <v>46</v>
      </c>
      <c r="L14" s="6" t="s">
        <v>47</v>
      </c>
      <c r="M14" s="8">
        <f>COUNTIF(I2:I107, "c.a")
</f>
        <v>0</v>
      </c>
      <c r="N14" s="9">
        <v>0.0</v>
      </c>
    </row>
    <row r="15">
      <c r="I15" s="6"/>
      <c r="K15" s="6" t="s">
        <v>48</v>
      </c>
      <c r="L15" s="6" t="s">
        <v>49</v>
      </c>
      <c r="M15" s="8">
        <f>COUNTIF(I2:I107, "c.b")
</f>
        <v>0</v>
      </c>
      <c r="N15" s="9">
        <v>0.0</v>
      </c>
    </row>
    <row r="16">
      <c r="I16" s="6"/>
      <c r="K16" s="6"/>
      <c r="L16" s="6"/>
      <c r="M16" s="6"/>
      <c r="N16" s="6" t="s">
        <v>50</v>
      </c>
    </row>
    <row r="17">
      <c r="I17" s="6"/>
      <c r="K17" s="7" t="s">
        <v>51</v>
      </c>
      <c r="L17" s="7" t="s">
        <v>16</v>
      </c>
      <c r="M17" s="7" t="s">
        <v>17</v>
      </c>
      <c r="N17" s="6" t="s">
        <v>18</v>
      </c>
    </row>
    <row r="18">
      <c r="I18" s="6"/>
      <c r="K18" s="6" t="s">
        <v>52</v>
      </c>
      <c r="L18" s="6" t="s">
        <v>53</v>
      </c>
      <c r="M18" s="8">
        <f>COUNTIF(I2:I107, "d.a")
</f>
        <v>0</v>
      </c>
      <c r="N18" s="9">
        <v>0.0</v>
      </c>
    </row>
    <row r="19">
      <c r="I19" s="6"/>
      <c r="K19" s="6" t="s">
        <v>54</v>
      </c>
      <c r="L19" s="6" t="s">
        <v>55</v>
      </c>
      <c r="M19" s="8">
        <f>COUNTIF(I2:I107, "d.b")
</f>
        <v>0</v>
      </c>
      <c r="N19" s="9">
        <v>0.0</v>
      </c>
    </row>
    <row r="20">
      <c r="I20" s="6"/>
      <c r="K20" s="6" t="s">
        <v>56</v>
      </c>
      <c r="L20" s="6" t="s">
        <v>57</v>
      </c>
      <c r="M20" s="8">
        <f>COUNTIF(I2:I107, "d.c")
</f>
        <v>0</v>
      </c>
      <c r="N20" s="8">
        <v>0.0</v>
      </c>
    </row>
    <row r="21" ht="15.75" customHeight="1">
      <c r="I21" s="6"/>
      <c r="K21" s="6" t="s">
        <v>58</v>
      </c>
      <c r="L21" s="6" t="s">
        <v>59</v>
      </c>
      <c r="M21" s="8">
        <f>COUNTIF(I2:I107, "d.d")
</f>
        <v>0</v>
      </c>
      <c r="N21" s="9">
        <v>0.0</v>
      </c>
    </row>
    <row r="22" ht="15.75" customHeight="1">
      <c r="I22" s="6"/>
    </row>
    <row r="23" ht="15.75" customHeight="1">
      <c r="I23" s="6"/>
    </row>
    <row r="24" ht="15.75" customHeight="1">
      <c r="I24" s="6"/>
    </row>
    <row r="25" ht="15.75" customHeight="1">
      <c r="I25" s="6"/>
    </row>
    <row r="26" ht="15.75" customHeight="1">
      <c r="I26" s="6"/>
    </row>
    <row r="27" ht="15.75" customHeight="1">
      <c r="I27" s="6"/>
    </row>
    <row r="28" ht="15.75" customHeight="1">
      <c r="I28" s="6"/>
    </row>
    <row r="29" ht="15.75" customHeight="1">
      <c r="I29" s="6"/>
    </row>
    <row r="30" ht="15.75" customHeight="1">
      <c r="I30" s="6"/>
    </row>
    <row r="31" ht="15.75" customHeight="1">
      <c r="I31" s="6"/>
    </row>
    <row r="32" ht="15.75" customHeight="1">
      <c r="I32" s="6"/>
    </row>
    <row r="33" ht="15.75" customHeight="1">
      <c r="I33" s="6"/>
    </row>
    <row r="34" ht="15.75" customHeight="1">
      <c r="I34" s="6"/>
    </row>
    <row r="35" ht="15.75" customHeight="1">
      <c r="I35" s="6"/>
    </row>
    <row r="36" ht="15.75" customHeight="1">
      <c r="I36" s="6"/>
    </row>
    <row r="37" ht="15.75" customHeight="1">
      <c r="I37" s="6"/>
    </row>
    <row r="38" ht="15.75" customHeight="1">
      <c r="I38" s="6"/>
    </row>
    <row r="39" ht="15.75" customHeight="1">
      <c r="I39" s="6"/>
    </row>
    <row r="40" ht="15.75" customHeight="1">
      <c r="I40" s="6"/>
    </row>
    <row r="41" ht="15.75" customHeight="1">
      <c r="I41" s="6"/>
    </row>
    <row r="42" ht="15.75" customHeight="1">
      <c r="I42" s="6"/>
    </row>
    <row r="43" ht="15.75" customHeight="1">
      <c r="I43" s="6"/>
    </row>
    <row r="44" ht="15.75" customHeight="1">
      <c r="I44" s="6"/>
    </row>
    <row r="45" ht="15.75" customHeight="1">
      <c r="I45" s="6"/>
    </row>
    <row r="46" ht="15.75" customHeight="1">
      <c r="I46" s="6"/>
    </row>
    <row r="47" ht="15.75" customHeight="1">
      <c r="I47" s="6"/>
    </row>
    <row r="48" ht="15.75" customHeight="1">
      <c r="I48" s="6"/>
    </row>
    <row r="49" ht="15.75" customHeight="1">
      <c r="I49" s="6"/>
    </row>
    <row r="50" ht="15.75" customHeight="1">
      <c r="I50" s="6"/>
    </row>
    <row r="51" ht="15.75" customHeight="1">
      <c r="I51" s="6"/>
    </row>
    <row r="52" ht="15.75" customHeight="1">
      <c r="I52" s="6"/>
    </row>
    <row r="53" ht="15.75" customHeight="1">
      <c r="I53" s="6"/>
    </row>
    <row r="54" ht="15.75" customHeight="1">
      <c r="I54" s="6"/>
    </row>
    <row r="55" ht="15.75" customHeight="1">
      <c r="I55" s="6"/>
    </row>
    <row r="56" ht="15.75" customHeight="1">
      <c r="I56" s="6"/>
    </row>
    <row r="57" ht="15.75" customHeight="1">
      <c r="I57" s="6"/>
    </row>
    <row r="58" ht="15.75" customHeight="1">
      <c r="I58" s="6"/>
    </row>
    <row r="59" ht="15.75" customHeight="1">
      <c r="I59" s="6"/>
    </row>
    <row r="60" ht="15.75" customHeight="1">
      <c r="I60" s="6"/>
    </row>
    <row r="61" ht="15.75" customHeight="1">
      <c r="I61" s="6"/>
    </row>
    <row r="62" ht="15.75" customHeight="1">
      <c r="I62" s="6"/>
    </row>
    <row r="63" ht="15.75" customHeight="1">
      <c r="I63" s="6"/>
    </row>
    <row r="64" ht="15.75" customHeight="1">
      <c r="I64" s="6"/>
    </row>
    <row r="65" ht="15.75" customHeight="1">
      <c r="I65" s="6"/>
    </row>
    <row r="66" ht="15.75" customHeight="1">
      <c r="I66" s="6"/>
    </row>
    <row r="67" ht="15.75" customHeight="1">
      <c r="I67" s="6"/>
    </row>
    <row r="68" ht="15.75" customHeight="1">
      <c r="I68" s="6"/>
    </row>
    <row r="69" ht="15.75" customHeight="1">
      <c r="I69" s="6"/>
    </row>
    <row r="70" ht="15.75" customHeight="1">
      <c r="I70" s="6"/>
    </row>
    <row r="71" ht="15.75" customHeight="1">
      <c r="I71" s="6"/>
    </row>
    <row r="72" ht="15.75" customHeight="1">
      <c r="I72" s="6"/>
    </row>
    <row r="73" ht="15.75" customHeight="1">
      <c r="I73" s="6"/>
    </row>
    <row r="74" ht="15.75" customHeight="1">
      <c r="I74" s="6"/>
    </row>
    <row r="75" ht="15.75" customHeight="1">
      <c r="I75" s="6"/>
    </row>
    <row r="76" ht="15.75" customHeight="1">
      <c r="I76" s="6"/>
    </row>
    <row r="77" ht="15.75" customHeight="1">
      <c r="I77" s="6"/>
    </row>
    <row r="78" ht="15.75" customHeight="1">
      <c r="I78" s="6"/>
    </row>
    <row r="79" ht="15.75" customHeight="1">
      <c r="I79" s="6"/>
    </row>
    <row r="80" ht="15.75" customHeight="1">
      <c r="I80" s="6"/>
    </row>
    <row r="81" ht="15.75" customHeight="1">
      <c r="I81" s="6"/>
    </row>
    <row r="82" ht="15.75" customHeight="1">
      <c r="I82" s="6"/>
    </row>
    <row r="83" ht="15.75" customHeight="1">
      <c r="I83" s="6"/>
    </row>
    <row r="84" ht="15.75" customHeight="1">
      <c r="I84" s="6"/>
    </row>
    <row r="85" ht="15.75" customHeight="1">
      <c r="I85" s="6"/>
    </row>
    <row r="86" ht="15.75" customHeight="1">
      <c r="I86" s="6"/>
    </row>
    <row r="87" ht="15.75" customHeight="1">
      <c r="I87" s="6"/>
    </row>
    <row r="88" ht="15.75" customHeight="1">
      <c r="I88" s="6"/>
    </row>
    <row r="89" ht="15.75" customHeight="1">
      <c r="I89" s="6"/>
    </row>
    <row r="90" ht="15.75" customHeight="1">
      <c r="I90" s="6"/>
    </row>
    <row r="91" ht="15.75" customHeight="1">
      <c r="I91" s="6"/>
    </row>
    <row r="92" ht="15.75" customHeight="1">
      <c r="I92" s="6"/>
    </row>
    <row r="93" ht="15.75" customHeight="1">
      <c r="I93" s="6"/>
    </row>
    <row r="94" ht="15.75" customHeight="1">
      <c r="I94" s="6"/>
    </row>
    <row r="95" ht="15.75" customHeight="1">
      <c r="I95" s="6"/>
    </row>
    <row r="96" ht="15.75" customHeight="1">
      <c r="I96" s="6"/>
    </row>
    <row r="97" ht="15.75" customHeight="1">
      <c r="I97" s="6"/>
    </row>
    <row r="98" ht="15.75" customHeight="1">
      <c r="I98" s="6"/>
    </row>
    <row r="99" ht="15.75" customHeight="1">
      <c r="I99" s="6"/>
    </row>
    <row r="100" ht="15.75" customHeight="1">
      <c r="I100" s="6"/>
    </row>
    <row r="101" ht="15.75" customHeight="1">
      <c r="I101" s="6"/>
    </row>
    <row r="102" ht="15.75" customHeight="1">
      <c r="I102" s="6"/>
    </row>
    <row r="103" ht="15.75" customHeight="1">
      <c r="I103" s="6"/>
    </row>
    <row r="104" ht="15.75" customHeight="1">
      <c r="I104" s="6"/>
    </row>
    <row r="105" ht="15.75" customHeight="1">
      <c r="I105" s="6"/>
    </row>
    <row r="106" ht="15.75" customHeight="1">
      <c r="I106" s="6"/>
    </row>
    <row r="107" ht="15.75" customHeight="1">
      <c r="I107" s="6"/>
    </row>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8.71"/>
    <col customWidth="1" min="5" max="5" width="11.43"/>
    <col customWidth="1" min="6" max="26" width="8.71"/>
  </cols>
  <sheetData>
    <row r="1">
      <c r="A1" s="4" t="s">
        <v>60</v>
      </c>
      <c r="B1" s="4" t="s">
        <v>61</v>
      </c>
      <c r="C1" s="4" t="s">
        <v>62</v>
      </c>
      <c r="D1" s="4" t="s">
        <v>63</v>
      </c>
      <c r="E1" s="4" t="s">
        <v>64</v>
      </c>
    </row>
    <row r="2">
      <c r="A2" s="4" t="s">
        <v>24</v>
      </c>
      <c r="B2" s="4" t="s">
        <v>40</v>
      </c>
      <c r="C2" s="4" t="s">
        <v>47</v>
      </c>
      <c r="D2" s="4" t="s">
        <v>53</v>
      </c>
      <c r="E2" s="4" t="str">
        <f>IF(N3=0, "Tidak Lanjut", IF(N9=0, "Tidak Lanjut", IF(N14=0, "Tidak Lanjut", IF(N18=0, "Tidak Lanjut", "Lanjut"))))</f>
        <v>Tidak Lanjut</v>
      </c>
      <c r="N2" s="6" t="s">
        <v>18</v>
      </c>
    </row>
    <row r="3">
      <c r="A3" s="4" t="s">
        <v>24</v>
      </c>
      <c r="B3" s="4" t="s">
        <v>40</v>
      </c>
      <c r="C3" s="4" t="s">
        <v>47</v>
      </c>
      <c r="D3" s="4" t="s">
        <v>55</v>
      </c>
      <c r="E3" s="4" t="str">
        <f>IF(N3=0, "Tidak Lanjut", IF(N9=0, "Tidak Lanjut", IF(N14=0, "Tidak Lanjut", IF(N19=0, "Tidak Lanjut", "Lanjut"))))</f>
        <v>Tidak Lanjut</v>
      </c>
      <c r="N3" s="8">
        <v>0.0</v>
      </c>
    </row>
    <row r="4">
      <c r="A4" s="4" t="s">
        <v>24</v>
      </c>
      <c r="B4" s="4" t="s">
        <v>40</v>
      </c>
      <c r="C4" s="4" t="s">
        <v>47</v>
      </c>
      <c r="D4" s="4" t="s">
        <v>57</v>
      </c>
      <c r="E4" s="4" t="str">
        <f>IF(N3=0, "Tidak Lanjut", IF(N9=0, "Tidak Lanjut", IF(N14=0, "Tidak Lanjut", IF(N20=0, "Tidak Lanjut", "Lanjut"))))</f>
        <v>Tidak Lanjut</v>
      </c>
      <c r="N4" s="8">
        <v>1.0</v>
      </c>
    </row>
    <row r="5">
      <c r="A5" s="4" t="s">
        <v>24</v>
      </c>
      <c r="B5" s="4" t="s">
        <v>40</v>
      </c>
      <c r="C5" s="4" t="s">
        <v>47</v>
      </c>
      <c r="D5" s="4" t="s">
        <v>59</v>
      </c>
      <c r="E5" s="4" t="str">
        <f>IF(N3=0, "Tidak Lanjut", IF(N9=0, "Tidak Lanjut", IF(N14=0, "Tidak Lanjut", IF(N21=0, "Tidak Lanjut", "Lanjut"))))</f>
        <v>Tidak Lanjut</v>
      </c>
      <c r="N5" s="8">
        <v>0.0</v>
      </c>
    </row>
    <row r="6">
      <c r="A6" s="4" t="s">
        <v>24</v>
      </c>
      <c r="B6" s="4" t="s">
        <v>40</v>
      </c>
      <c r="C6" s="4" t="s">
        <v>49</v>
      </c>
      <c r="D6" s="4" t="s">
        <v>53</v>
      </c>
      <c r="E6" s="4" t="str">
        <f>IF(N3=0, "Tidak Lanjut", IF(N9=0, "Tidak Lanjut", IF(N15=0, "Tidak Lanjut", IF(N18=0, "Tidak Lanjut", "Lanjut"))))</f>
        <v>Tidak Lanjut</v>
      </c>
      <c r="N6" s="8">
        <v>0.0</v>
      </c>
    </row>
    <row r="7">
      <c r="A7" s="4" t="s">
        <v>24</v>
      </c>
      <c r="B7" s="4" t="s">
        <v>40</v>
      </c>
      <c r="C7" s="4" t="s">
        <v>49</v>
      </c>
      <c r="D7" s="4" t="s">
        <v>55</v>
      </c>
      <c r="E7" s="4" t="str">
        <f>IF(N3=0, "Tidak Lanjut", IF(N9=0, "Tidak Lanjut", IF(N15=0, "Tidak Lanjut", IF(N19=0, "Tidak Lanjut", "Lanjut"))))</f>
        <v>Tidak Lanjut</v>
      </c>
      <c r="N7" s="6"/>
    </row>
    <row r="8">
      <c r="A8" s="4" t="s">
        <v>24</v>
      </c>
      <c r="B8" s="4" t="s">
        <v>40</v>
      </c>
      <c r="C8" s="4" t="s">
        <v>49</v>
      </c>
      <c r="D8" s="4" t="s">
        <v>57</v>
      </c>
      <c r="E8" s="4" t="str">
        <f>IF(N3=0, "Tidak Lanjut", IF(N9=0, "Tidak Lanjut", IF(N15=0, "Tidak Lanjut", IF(N20=0, "Tidak Lanjut", "Lanjut"))))</f>
        <v>Tidak Lanjut</v>
      </c>
      <c r="N8" s="6" t="s">
        <v>18</v>
      </c>
    </row>
    <row r="9">
      <c r="A9" s="4" t="s">
        <v>24</v>
      </c>
      <c r="B9" s="4" t="s">
        <v>40</v>
      </c>
      <c r="C9" s="4" t="s">
        <v>49</v>
      </c>
      <c r="D9" s="4" t="s">
        <v>59</v>
      </c>
      <c r="E9" s="4" t="str">
        <f>IF(N3=0, "Tidak Lanjut", IF(N9=0, "Tidak Lanjut", IF(N15=0, "Tidak Lanjut", IF(N21=0, "Tidak Lanjut", "Lanjut"))))</f>
        <v>Tidak Lanjut</v>
      </c>
      <c r="N9" s="8">
        <v>0.0</v>
      </c>
    </row>
    <row r="10">
      <c r="A10" s="4" t="s">
        <v>24</v>
      </c>
      <c r="B10" s="4" t="s">
        <v>42</v>
      </c>
      <c r="C10" s="4" t="s">
        <v>47</v>
      </c>
      <c r="D10" s="4" t="s">
        <v>53</v>
      </c>
      <c r="E10" s="4" t="str">
        <f>IF(N3=0, "Tidak Lanjut", IF(N10=0, "Tidak Lanjut", IF(N14=0, "Tidak Lanjut", IF(N18=0, "Tidak Lanjut", "Lanjut"))))</f>
        <v>Tidak Lanjut</v>
      </c>
      <c r="N10" s="8">
        <v>0.0</v>
      </c>
    </row>
    <row r="11">
      <c r="A11" s="4" t="s">
        <v>24</v>
      </c>
      <c r="B11" s="4" t="s">
        <v>42</v>
      </c>
      <c r="C11" s="4" t="s">
        <v>47</v>
      </c>
      <c r="D11" s="4" t="s">
        <v>55</v>
      </c>
      <c r="E11" s="4" t="str">
        <f>IF(N3=0, "Tidak Lanjut", IF(N10=0, "Tidak Lanjut", IF(N14=0, "Tidak Lanjut", IF(N19=0, "Tidak Lanjut", "Lanjut"))))</f>
        <v>Tidak Lanjut</v>
      </c>
      <c r="N11" s="8">
        <v>0.0</v>
      </c>
    </row>
    <row r="12">
      <c r="A12" s="4" t="s">
        <v>24</v>
      </c>
      <c r="B12" s="4" t="s">
        <v>42</v>
      </c>
      <c r="C12" s="4" t="s">
        <v>47</v>
      </c>
      <c r="D12" s="4" t="s">
        <v>57</v>
      </c>
      <c r="E12" s="4" t="str">
        <f>IF(N3=0, "Tidak Lanjut", IF(N10=0, "Tidak Lanjut", IF(N14=0, "Tidak Lanjut", IF(N20=0, "Tidak Lanjut", "Lanjut"))))</f>
        <v>Tidak Lanjut</v>
      </c>
      <c r="N12" s="6"/>
    </row>
    <row r="13">
      <c r="A13" s="4" t="s">
        <v>24</v>
      </c>
      <c r="B13" s="4" t="s">
        <v>42</v>
      </c>
      <c r="C13" s="4" t="s">
        <v>47</v>
      </c>
      <c r="D13" s="4" t="s">
        <v>59</v>
      </c>
      <c r="E13" s="4" t="str">
        <f>IF(N3=0, "Tidak Lanjut", IF(N10=0, "Tidak Lanjut", IF(N14=0, "Tidak Lanjut", IF(N21=0, "Tidak Lanjut", "Lanjut"))))</f>
        <v>Tidak Lanjut</v>
      </c>
      <c r="N13" s="6" t="s">
        <v>18</v>
      </c>
    </row>
    <row r="14">
      <c r="A14" s="4" t="s">
        <v>24</v>
      </c>
      <c r="B14" s="4" t="s">
        <v>42</v>
      </c>
      <c r="C14" s="4" t="s">
        <v>49</v>
      </c>
      <c r="D14" s="4" t="s">
        <v>53</v>
      </c>
      <c r="E14" s="4" t="str">
        <f>IF(N3=0, "Tidak Lanjut", IF(N10=0, "Tidak Lanjut", IF(N15=0, "Tidak Lanjut", IF(N18=0, "Tidak Lanjut", "Lanjut"))))</f>
        <v>Tidak Lanjut</v>
      </c>
      <c r="N14" s="9">
        <v>0.0</v>
      </c>
    </row>
    <row r="15">
      <c r="A15" s="4" t="s">
        <v>24</v>
      </c>
      <c r="B15" s="4" t="s">
        <v>42</v>
      </c>
      <c r="C15" s="4" t="s">
        <v>49</v>
      </c>
      <c r="D15" s="4" t="s">
        <v>55</v>
      </c>
      <c r="E15" s="4" t="str">
        <f>IF(N3=0, "Tidak Lanjut", IF(N10=0, "Tidak Lanjut", IF(N15=0, "Tidak Lanjut", IF(N19=0, "Tidak Lanjut", "Lanjut"))))</f>
        <v>Tidak Lanjut</v>
      </c>
      <c r="N15" s="9">
        <v>0.0</v>
      </c>
    </row>
    <row r="16">
      <c r="A16" s="4" t="s">
        <v>24</v>
      </c>
      <c r="B16" s="4" t="s">
        <v>42</v>
      </c>
      <c r="C16" s="4" t="s">
        <v>49</v>
      </c>
      <c r="D16" s="4" t="s">
        <v>57</v>
      </c>
      <c r="E16" s="4" t="str">
        <f>IF(N3=0, "Tidak Lanjut", IF(N10=0, "Tidak Lanjut", IF(N15=0, "Tidak Lanjut", IF(N20=0, "Tidak Lanjut", "Lanjut"))))</f>
        <v>Tidak Lanjut</v>
      </c>
      <c r="N16" s="6" t="s">
        <v>50</v>
      </c>
    </row>
    <row r="17">
      <c r="A17" s="4" t="s">
        <v>24</v>
      </c>
      <c r="B17" s="4" t="s">
        <v>42</v>
      </c>
      <c r="C17" s="4" t="s">
        <v>49</v>
      </c>
      <c r="D17" s="4" t="s">
        <v>59</v>
      </c>
      <c r="E17" s="4" t="str">
        <f>IF(N3=0, "Tidak Lanjut", IF(N10=0, "Tidak Lanjut", IF(N15=0, "Tidak Lanjut", IF(N21=0, "Tidak Lanjut", "Lanjut"))))</f>
        <v>Tidak Lanjut</v>
      </c>
      <c r="N17" s="6" t="s">
        <v>18</v>
      </c>
    </row>
    <row r="18">
      <c r="A18" s="4" t="s">
        <v>24</v>
      </c>
      <c r="B18" s="4" t="s">
        <v>44</v>
      </c>
      <c r="C18" s="4" t="s">
        <v>47</v>
      </c>
      <c r="D18" s="4" t="s">
        <v>53</v>
      </c>
      <c r="E18" s="4" t="str">
        <f>IF(N3=0, "Tidak Lanjut", IF(N11=0, "Tidak Lanjut", IF(N14=0, "Tidak Lanjut", IF(N18=0, "Tidak Lanjut", "Lanjut"))))</f>
        <v>Tidak Lanjut</v>
      </c>
      <c r="N18" s="9">
        <v>0.0</v>
      </c>
    </row>
    <row r="19">
      <c r="A19" s="4" t="s">
        <v>24</v>
      </c>
      <c r="B19" s="4" t="s">
        <v>44</v>
      </c>
      <c r="C19" s="4" t="s">
        <v>47</v>
      </c>
      <c r="D19" s="4" t="s">
        <v>55</v>
      </c>
      <c r="E19" s="4" t="str">
        <f>IF(N3=0, "Tidak Lanjut", IF(N11=0, "Tidak Lanjut", IF(N14=0, "Tidak Lanjut", IF(N19=0, "Tidak Lanjut", "Lanjut"))))</f>
        <v>Tidak Lanjut</v>
      </c>
      <c r="N19" s="9">
        <v>0.0</v>
      </c>
    </row>
    <row r="20">
      <c r="A20" s="4" t="s">
        <v>24</v>
      </c>
      <c r="B20" s="4" t="s">
        <v>44</v>
      </c>
      <c r="C20" s="4" t="s">
        <v>47</v>
      </c>
      <c r="D20" s="4" t="s">
        <v>57</v>
      </c>
      <c r="E20" s="4" t="str">
        <f>IF(N3=0, "Tidak Lanjut", IF(N11=0, "Tidak Lanjut", IF(N14=0, "Tidak Lanjut", IF(N20=0, "Tidak Lanjut", "Lanjut"))))</f>
        <v>Tidak Lanjut</v>
      </c>
      <c r="N20" s="8">
        <v>0.0</v>
      </c>
    </row>
    <row r="21" ht="15.75" customHeight="1">
      <c r="A21" s="4" t="s">
        <v>24</v>
      </c>
      <c r="B21" s="4" t="s">
        <v>44</v>
      </c>
      <c r="C21" s="4" t="s">
        <v>47</v>
      </c>
      <c r="D21" s="4" t="s">
        <v>59</v>
      </c>
      <c r="E21" s="4" t="str">
        <f>IF(N3=0, "Tidak Lanjut", IF(N11=0, "Tidak Lanjut", IF(N14=0, "Tidak Lanjut", IF(N21=0, "Tidak Lanjut", "Lanjut"))))</f>
        <v>Tidak Lanjut</v>
      </c>
      <c r="N21" s="9">
        <v>0.0</v>
      </c>
    </row>
    <row r="22" ht="15.75" customHeight="1">
      <c r="A22" s="4" t="s">
        <v>24</v>
      </c>
      <c r="B22" s="4" t="s">
        <v>44</v>
      </c>
      <c r="C22" s="4" t="s">
        <v>49</v>
      </c>
      <c r="D22" s="4" t="s">
        <v>53</v>
      </c>
      <c r="E22" s="4" t="str">
        <f>IF(N3=0, "Tidak Lanjut", IF(N11=0, "Tidak Lanjut", IF(N15=0, "Tidak Lanjut", IF(N18=0, "Tidak Lanjut", "Lanjut"))))</f>
        <v>Tidak Lanjut</v>
      </c>
    </row>
    <row r="23" ht="15.75" customHeight="1">
      <c r="A23" s="4" t="s">
        <v>24</v>
      </c>
      <c r="B23" s="4" t="s">
        <v>44</v>
      </c>
      <c r="C23" s="4" t="s">
        <v>49</v>
      </c>
      <c r="D23" s="4" t="s">
        <v>55</v>
      </c>
      <c r="E23" s="4" t="str">
        <f>IF(N3=0, "Tidak Lanjut", IF(N11=0, "Tidak Lanjut", IF(N15=0, "Tidak Lanjut", IF(N19=0, "Tidak Lanjut", "Lanjut"))))</f>
        <v>Tidak Lanjut</v>
      </c>
    </row>
    <row r="24" ht="15.75" customHeight="1">
      <c r="A24" s="4" t="s">
        <v>24</v>
      </c>
      <c r="B24" s="4" t="s">
        <v>44</v>
      </c>
      <c r="C24" s="4" t="s">
        <v>49</v>
      </c>
      <c r="D24" s="4" t="s">
        <v>57</v>
      </c>
      <c r="E24" s="4" t="str">
        <f>IF(N3=0, "Tidak Lanjut", IF(N11=0, "Tidak Lanjut", IF(N15=0, "Tidak Lanjut", IF(N20=0, "Tidak Lanjut", "Lanjut"))))</f>
        <v>Tidak Lanjut</v>
      </c>
    </row>
    <row r="25" ht="15.75" customHeight="1">
      <c r="A25" s="4" t="s">
        <v>24</v>
      </c>
      <c r="B25" s="4" t="s">
        <v>44</v>
      </c>
      <c r="C25" s="4" t="s">
        <v>49</v>
      </c>
      <c r="D25" s="4" t="s">
        <v>59</v>
      </c>
      <c r="E25" s="4" t="str">
        <f>IF(N3=0, "Tidak Lanjut", IF(N11=0, "Tidak Lanjut", IF(N15=0, "Tidak Lanjut", IF(N21=0, "Tidak Lanjut", "Lanjut"))))</f>
        <v>Tidak Lanjut</v>
      </c>
    </row>
    <row r="26" ht="15.75" customHeight="1">
      <c r="A26" s="4" t="s">
        <v>29</v>
      </c>
      <c r="B26" s="4" t="s">
        <v>40</v>
      </c>
      <c r="C26" s="4" t="s">
        <v>47</v>
      </c>
      <c r="D26" s="4" t="s">
        <v>53</v>
      </c>
      <c r="E26" s="4" t="str">
        <f>IF(N4=0, "Tidak Lanjut", IF(N9=0, "Tidak Lanjut", IF(N14=0, "Tidak Lanjut", IF(N18=0, "Tidak Lanjut", "Lanjut"))))</f>
        <v>Tidak Lanjut</v>
      </c>
    </row>
    <row r="27" ht="15.75" customHeight="1">
      <c r="A27" s="4" t="s">
        <v>29</v>
      </c>
      <c r="B27" s="4" t="s">
        <v>40</v>
      </c>
      <c r="C27" s="4" t="s">
        <v>47</v>
      </c>
      <c r="D27" s="4" t="s">
        <v>55</v>
      </c>
      <c r="E27" s="4" t="str">
        <f>IF(N4=0, "Tidak Lanjut", IF(N9=0, "Tidak Lanjut", IF(N14=0, "Tidak Lanjut", IF(N19=0, "Tidak Lanjut", "Lanjut"))))</f>
        <v>Tidak Lanjut</v>
      </c>
    </row>
    <row r="28" ht="15.75" customHeight="1">
      <c r="A28" s="4" t="s">
        <v>29</v>
      </c>
      <c r="B28" s="4" t="s">
        <v>40</v>
      </c>
      <c r="C28" s="4" t="s">
        <v>47</v>
      </c>
      <c r="D28" s="4" t="s">
        <v>57</v>
      </c>
      <c r="E28" s="4" t="str">
        <f>IF(N4=0, "Tidak Lanjut", IF(N9=0, "Tidak Lanjut", IF(N14=0, "Tidak Lanjut", IF(N20=0, "Tidak Lanjut", "Lanjut"))))</f>
        <v>Tidak Lanjut</v>
      </c>
    </row>
    <row r="29" ht="15.75" customHeight="1">
      <c r="A29" s="4" t="s">
        <v>29</v>
      </c>
      <c r="B29" s="4" t="s">
        <v>40</v>
      </c>
      <c r="C29" s="4" t="s">
        <v>47</v>
      </c>
      <c r="D29" s="4" t="s">
        <v>59</v>
      </c>
      <c r="E29" s="4" t="str">
        <f>IF(N4=0, "Tidak Lanjut", IF(N9=0, "Tidak Lanjut", IF(N14=0, "Tidak Lanjut", IF(N21=0, "Tidak Lanjut", "Lanjut"))))</f>
        <v>Tidak Lanjut</v>
      </c>
    </row>
    <row r="30" ht="15.75" customHeight="1">
      <c r="A30" s="4" t="s">
        <v>29</v>
      </c>
      <c r="B30" s="4" t="s">
        <v>40</v>
      </c>
      <c r="C30" s="4" t="s">
        <v>49</v>
      </c>
      <c r="D30" s="4" t="s">
        <v>53</v>
      </c>
      <c r="E30" s="4" t="str">
        <f>IF(N4=0, "Tidak Lanjut", IF(N9=0, "Tidak Lanjut", IF(N15=0, "Tidak Lanjut", IF(N18=0, "Tidak Lanjut", "Lanjut"))))</f>
        <v>Tidak Lanjut</v>
      </c>
    </row>
    <row r="31" ht="15.75" customHeight="1">
      <c r="A31" s="4" t="s">
        <v>29</v>
      </c>
      <c r="B31" s="4" t="s">
        <v>40</v>
      </c>
      <c r="C31" s="4" t="s">
        <v>49</v>
      </c>
      <c r="D31" s="4" t="s">
        <v>55</v>
      </c>
      <c r="E31" s="4" t="str">
        <f>IF(N4=0, "Tidak Lanjut", IF(N9=0, "Tidak Lanjut", IF(N15=0, "Tidak Lanjut", IF(N19=0, "Tidak Lanjut", "Lanjut"))))</f>
        <v>Tidak Lanjut</v>
      </c>
    </row>
    <row r="32" ht="15.75" customHeight="1">
      <c r="A32" s="4" t="s">
        <v>29</v>
      </c>
      <c r="B32" s="4" t="s">
        <v>40</v>
      </c>
      <c r="C32" s="4" t="s">
        <v>49</v>
      </c>
      <c r="D32" s="4" t="s">
        <v>57</v>
      </c>
      <c r="E32" s="4" t="str">
        <f>IF(N4=0, "Tidak Lanjut", IF(N9=0, "Tidak Lanjut", IF(N15=0, "Tidak Lanjut", IF(N20=0, "Tidak Lanjut", "Lanjut"))))</f>
        <v>Tidak Lanjut</v>
      </c>
    </row>
    <row r="33" ht="15.75" customHeight="1">
      <c r="A33" s="4" t="s">
        <v>29</v>
      </c>
      <c r="B33" s="4" t="s">
        <v>40</v>
      </c>
      <c r="C33" s="4" t="s">
        <v>49</v>
      </c>
      <c r="D33" s="4" t="s">
        <v>59</v>
      </c>
      <c r="E33" s="4" t="str">
        <f>IF(N4=0, "Tidak Lanjut", IF(N9=0, "Tidak Lanjut", IF(N15=0, "Tidak Lanjut", IF(N21=0, "Tidak Lanjut", "Lanjut"))))</f>
        <v>Tidak Lanjut</v>
      </c>
    </row>
    <row r="34" ht="15.75" customHeight="1">
      <c r="A34" s="4" t="s">
        <v>29</v>
      </c>
      <c r="B34" s="4" t="s">
        <v>42</v>
      </c>
      <c r="C34" s="4" t="s">
        <v>47</v>
      </c>
      <c r="D34" s="4" t="s">
        <v>53</v>
      </c>
      <c r="E34" s="4" t="str">
        <f>IF(N4=0, "Tidak Lanjut", IF(N10=0, "Tidak Lanjut", IF(N14=0, "Tidak Lanjut", IF(N18=0, "Tidak Lanjut", "Lanjut"))))</f>
        <v>Tidak Lanjut</v>
      </c>
    </row>
    <row r="35" ht="15.75" customHeight="1">
      <c r="A35" s="4" t="s">
        <v>29</v>
      </c>
      <c r="B35" s="4" t="s">
        <v>42</v>
      </c>
      <c r="C35" s="4" t="s">
        <v>47</v>
      </c>
      <c r="D35" s="4" t="s">
        <v>55</v>
      </c>
      <c r="E35" s="4" t="str">
        <f>IF(N4=0, "Tidak Lanjut", IF(N10=0, "Tidak Lanjut", IF(N14=0, "Tidak Lanjut", IF(N19=0, "Tidak Lanjut", "Lanjut"))))</f>
        <v>Tidak Lanjut</v>
      </c>
    </row>
    <row r="36" ht="15.75" customHeight="1">
      <c r="A36" s="4" t="s">
        <v>29</v>
      </c>
      <c r="B36" s="4" t="s">
        <v>42</v>
      </c>
      <c r="C36" s="4" t="s">
        <v>47</v>
      </c>
      <c r="D36" s="4" t="s">
        <v>57</v>
      </c>
      <c r="E36" s="4" t="str">
        <f>IF(N4=0, "Tidak Lanjut", IF(N10=0, "Tidak Lanjut", IF(N14=0, "Tidak Lanjut", IF(N20=0, "Tidak Lanjut", "Lanjut"))))</f>
        <v>Tidak Lanjut</v>
      </c>
    </row>
    <row r="37" ht="15.75" customHeight="1">
      <c r="A37" s="4" t="s">
        <v>29</v>
      </c>
      <c r="B37" s="4" t="s">
        <v>42</v>
      </c>
      <c r="C37" s="4" t="s">
        <v>47</v>
      </c>
      <c r="D37" s="4" t="s">
        <v>59</v>
      </c>
      <c r="E37" s="4" t="str">
        <f>IF(N4=0, "Tidak Lanjut", IF(N10=0, "Tidak Lanjut", IF(N14=0, "Tidak Lanjut", IF(N21=0, "Tidak Lanjut", "Lanjut"))))</f>
        <v>Tidak Lanjut</v>
      </c>
    </row>
    <row r="38" ht="15.75" customHeight="1">
      <c r="A38" s="4" t="s">
        <v>29</v>
      </c>
      <c r="B38" s="4" t="s">
        <v>42</v>
      </c>
      <c r="C38" s="4" t="s">
        <v>49</v>
      </c>
      <c r="D38" s="4" t="s">
        <v>53</v>
      </c>
      <c r="E38" s="4" t="str">
        <f>IF(N4=0, "Tidak Lanjut", IF(N10=0, "Tidak Lanjut", IF(N15=0, "Tidak Lanjut", IF(N18=0, "Tidak Lanjut", "Lanjut"))))</f>
        <v>Tidak Lanjut</v>
      </c>
    </row>
    <row r="39" ht="15.75" customHeight="1">
      <c r="A39" s="4" t="s">
        <v>29</v>
      </c>
      <c r="B39" s="4" t="s">
        <v>42</v>
      </c>
      <c r="C39" s="4" t="s">
        <v>49</v>
      </c>
      <c r="D39" s="4" t="s">
        <v>55</v>
      </c>
      <c r="E39" s="4" t="str">
        <f>IF(N4=0, "Tidak Lanjut", IF(N10=0, "Tidak Lanjut", IF(N15=0, "Tidak Lanjut", IF(N19=0, "Tidak Lanjut", "Lanjut"))))</f>
        <v>Tidak Lanjut</v>
      </c>
    </row>
    <row r="40" ht="15.75" customHeight="1">
      <c r="A40" s="4" t="s">
        <v>29</v>
      </c>
      <c r="B40" s="4" t="s">
        <v>42</v>
      </c>
      <c r="C40" s="4" t="s">
        <v>49</v>
      </c>
      <c r="D40" s="4" t="s">
        <v>57</v>
      </c>
      <c r="E40" s="4" t="str">
        <f>IF(N4=0, "Tidak Lanjut", IF(N10=0, "Tidak Lanjut", IF(N15=0, "Tidak Lanjut", IF(N20=0, "Tidak Lanjut", "Lanjut"))))</f>
        <v>Tidak Lanjut</v>
      </c>
    </row>
    <row r="41" ht="15.75" customHeight="1">
      <c r="A41" s="4" t="s">
        <v>29</v>
      </c>
      <c r="B41" s="4" t="s">
        <v>42</v>
      </c>
      <c r="C41" s="4" t="s">
        <v>49</v>
      </c>
      <c r="D41" s="4" t="s">
        <v>59</v>
      </c>
      <c r="E41" s="4" t="str">
        <f>IF(N4=0, "Tidak Lanjut", IF(N10=0, "Tidak Lanjut", IF(N15=0, "Tidak Lanjut", IF(N21=0, "Tidak Lanjut", "Lanjut"))))</f>
        <v>Tidak Lanjut</v>
      </c>
    </row>
    <row r="42" ht="15.75" customHeight="1">
      <c r="A42" s="4" t="s">
        <v>29</v>
      </c>
      <c r="B42" s="4" t="s">
        <v>44</v>
      </c>
      <c r="C42" s="4" t="s">
        <v>47</v>
      </c>
      <c r="D42" s="4" t="s">
        <v>53</v>
      </c>
      <c r="E42" s="4" t="str">
        <f>IF(N4=0, "Tidak Lanjut", IF(N11=0, "Tidak Lanjut", IF(N14=0, "Tidak Lanjut", IF(N18=0, "Tidak Lanjut", "Lanjut"))))</f>
        <v>Tidak Lanjut</v>
      </c>
    </row>
    <row r="43" ht="15.75" customHeight="1">
      <c r="A43" s="4" t="s">
        <v>29</v>
      </c>
      <c r="B43" s="4" t="s">
        <v>44</v>
      </c>
      <c r="C43" s="4" t="s">
        <v>47</v>
      </c>
      <c r="D43" s="4" t="s">
        <v>55</v>
      </c>
      <c r="E43" s="4" t="str">
        <f>IF(N4=0, "Tidak Lanjut", IF(N11=0, "Tidak Lanjut", IF(N14=0, "Tidak Lanjut", IF(N19=0, "Tidak Lanjut", "Lanjut"))))</f>
        <v>Tidak Lanjut</v>
      </c>
    </row>
    <row r="44" ht="15.75" customHeight="1">
      <c r="A44" s="4" t="s">
        <v>29</v>
      </c>
      <c r="B44" s="4" t="s">
        <v>44</v>
      </c>
      <c r="C44" s="4" t="s">
        <v>47</v>
      </c>
      <c r="D44" s="4" t="s">
        <v>57</v>
      </c>
      <c r="E44" s="4" t="str">
        <f>IF(N4=0, "Tidak Lanjut", IF(N11=0, "Tidak Lanjut", IF(N14=0, "Tidak Lanjut", IF(N20=0, "Tidak Lanjut", "Lanjut"))))</f>
        <v>Tidak Lanjut</v>
      </c>
    </row>
    <row r="45" ht="15.75" customHeight="1">
      <c r="A45" s="4" t="s">
        <v>29</v>
      </c>
      <c r="B45" s="4" t="s">
        <v>44</v>
      </c>
      <c r="C45" s="4" t="s">
        <v>47</v>
      </c>
      <c r="D45" s="4" t="s">
        <v>59</v>
      </c>
      <c r="E45" s="4" t="str">
        <f>IF(N4=0, "Tidak Lanjut", IF(N11=0, "Tidak Lanjut", IF(N14=0, "Tidak Lanjut", IF(N21=0, "Tidak Lanjut", "Lanjut"))))</f>
        <v>Tidak Lanjut</v>
      </c>
    </row>
    <row r="46" ht="15.75" customHeight="1">
      <c r="A46" s="4" t="s">
        <v>29</v>
      </c>
      <c r="B46" s="4" t="s">
        <v>44</v>
      </c>
      <c r="C46" s="4" t="s">
        <v>49</v>
      </c>
      <c r="D46" s="4" t="s">
        <v>53</v>
      </c>
      <c r="E46" s="4" t="str">
        <f>IF(N4=0, "Tidak Lanjut", IF(N11=0, "Tidak Lanjut", IF(N15=0, "Tidak Lanjut", IF(N18=0, "Tidak Lanjut", "Lanjut"))))</f>
        <v>Tidak Lanjut</v>
      </c>
    </row>
    <row r="47" ht="15.75" customHeight="1">
      <c r="A47" s="4" t="s">
        <v>29</v>
      </c>
      <c r="B47" s="4" t="s">
        <v>44</v>
      </c>
      <c r="C47" s="4" t="s">
        <v>49</v>
      </c>
      <c r="D47" s="4" t="s">
        <v>55</v>
      </c>
      <c r="E47" s="4" t="str">
        <f>IF(N4=0, "Tidak Lanjut", IF(N11=0, "Tidak Lanjut", IF(N15=0, "Tidak Lanjut", IF(N19=0, "Tidak Lanjut", "Lanjut"))))</f>
        <v>Tidak Lanjut</v>
      </c>
    </row>
    <row r="48" ht="15.75" customHeight="1">
      <c r="A48" s="4" t="s">
        <v>29</v>
      </c>
      <c r="B48" s="4" t="s">
        <v>44</v>
      </c>
      <c r="C48" s="4" t="s">
        <v>49</v>
      </c>
      <c r="D48" s="4" t="s">
        <v>57</v>
      </c>
      <c r="E48" s="4" t="str">
        <f>IF(N4=0, "Tidak Lanjut", IF(N11=0, "Tidak Lanjut", IF(N15=0, "Tidak Lanjut", IF(N20=0, "Tidak Lanjut", "Lanjut"))))</f>
        <v>Tidak Lanjut</v>
      </c>
    </row>
    <row r="49" ht="15.75" customHeight="1">
      <c r="A49" s="4" t="s">
        <v>29</v>
      </c>
      <c r="B49" s="4" t="s">
        <v>44</v>
      </c>
      <c r="C49" s="4" t="s">
        <v>49</v>
      </c>
      <c r="D49" s="4" t="s">
        <v>59</v>
      </c>
      <c r="E49" s="4" t="str">
        <f>IF(N4=0, "Tidak Lanjut", IF(N11=0, "Tidak Lanjut", IF(N15=0, "Tidak Lanjut", IF(N21=0, "Tidak Lanjut", "Lanjut"))))</f>
        <v>Tidak Lanjut</v>
      </c>
    </row>
    <row r="50" ht="15.75" customHeight="1">
      <c r="A50" s="4" t="s">
        <v>33</v>
      </c>
      <c r="B50" s="4" t="s">
        <v>40</v>
      </c>
      <c r="C50" s="4" t="s">
        <v>47</v>
      </c>
      <c r="D50" s="4" t="s">
        <v>53</v>
      </c>
      <c r="E50" s="4" t="str">
        <f>IF(N5=0, "Tidak Lanjut", IF(N9=0, "Tidak Lanjut", IF(N14=0, "Tidak Lanjut", IF(N18=0, "Tidak Lanjut", "Lanjut"))))</f>
        <v>Tidak Lanjut</v>
      </c>
    </row>
    <row r="51" ht="15.75" customHeight="1">
      <c r="A51" s="4" t="s">
        <v>33</v>
      </c>
      <c r="B51" s="4" t="s">
        <v>40</v>
      </c>
      <c r="C51" s="4" t="s">
        <v>47</v>
      </c>
      <c r="D51" s="4" t="s">
        <v>55</v>
      </c>
      <c r="E51" s="4" t="str">
        <f>IF(N5=0, "Tidak Lanjut", IF(N9=0, "Tidak Lanjut", IF(N14=0, "Tidak Lanjut", IF(N19=0, "Tidak Lanjut", "Lanjut"))))</f>
        <v>Tidak Lanjut</v>
      </c>
    </row>
    <row r="52" ht="15.75" customHeight="1">
      <c r="A52" s="4" t="s">
        <v>33</v>
      </c>
      <c r="B52" s="4" t="s">
        <v>40</v>
      </c>
      <c r="C52" s="4" t="s">
        <v>47</v>
      </c>
      <c r="D52" s="4" t="s">
        <v>57</v>
      </c>
      <c r="E52" s="4" t="str">
        <f>IF(N5=0, "Tidak Lanjut", IF(N9=0, "Tidak Lanjut", IF(N14=0, "Tidak Lanjut", IF(N20=0, "Tidak Lanjut", "Lanjut"))))</f>
        <v>Tidak Lanjut</v>
      </c>
    </row>
    <row r="53" ht="15.75" customHeight="1">
      <c r="A53" s="4" t="s">
        <v>33</v>
      </c>
      <c r="B53" s="4" t="s">
        <v>40</v>
      </c>
      <c r="C53" s="4" t="s">
        <v>47</v>
      </c>
      <c r="D53" s="4" t="s">
        <v>59</v>
      </c>
      <c r="E53" s="4" t="str">
        <f>IF(N5=0, "Tidak Lanjut", IF(N9=0, "Tidak Lanjut", IF(N14=0, "Tidak Lanjut", IF(N21=0, "Tidak Lanjut", "Lanjut"))))</f>
        <v>Tidak Lanjut</v>
      </c>
    </row>
    <row r="54" ht="15.75" customHeight="1">
      <c r="A54" s="4" t="s">
        <v>33</v>
      </c>
      <c r="B54" s="4" t="s">
        <v>40</v>
      </c>
      <c r="C54" s="4" t="s">
        <v>49</v>
      </c>
      <c r="D54" s="4" t="s">
        <v>53</v>
      </c>
      <c r="E54" s="4" t="str">
        <f>IF(N5=0, "Tidak Lanjut", IF(N9=0, "Tidak Lanjut", IF(N15=0, "Tidak Lanjut", IF(N18=0, "Tidak Lanjut", "Lanjut"))))</f>
        <v>Tidak Lanjut</v>
      </c>
    </row>
    <row r="55" ht="15.75" customHeight="1">
      <c r="A55" s="4" t="s">
        <v>33</v>
      </c>
      <c r="B55" s="4" t="s">
        <v>40</v>
      </c>
      <c r="C55" s="4" t="s">
        <v>49</v>
      </c>
      <c r="D55" s="4" t="s">
        <v>55</v>
      </c>
      <c r="E55" s="4" t="str">
        <f>IF(N5=0, "Tidak Lanjut", IF(N9=0, "Tidak Lanjut", IF(N15=0, "Tidak Lanjut", IF(N19=0, "Tidak Lanjut", "Lanjut"))))</f>
        <v>Tidak Lanjut</v>
      </c>
    </row>
    <row r="56" ht="15.75" customHeight="1">
      <c r="A56" s="4" t="s">
        <v>33</v>
      </c>
      <c r="B56" s="4" t="s">
        <v>40</v>
      </c>
      <c r="C56" s="4" t="s">
        <v>49</v>
      </c>
      <c r="D56" s="4" t="s">
        <v>57</v>
      </c>
      <c r="E56" s="4" t="str">
        <f>IF(N5=0, "Tidak Lanjut", IF(N9=0, "Tidak Lanjut", IF(N15=0, "Tidak Lanjut", IF(N20=0, "Tidak Lanjut", "Lanjut"))))</f>
        <v>Tidak Lanjut</v>
      </c>
    </row>
    <row r="57" ht="15.75" customHeight="1">
      <c r="A57" s="4" t="s">
        <v>33</v>
      </c>
      <c r="B57" s="4" t="s">
        <v>40</v>
      </c>
      <c r="C57" s="4" t="s">
        <v>49</v>
      </c>
      <c r="D57" s="4" t="s">
        <v>59</v>
      </c>
      <c r="E57" s="4" t="str">
        <f>IF(N5=0, "Tidak Lanjut", IF(N9=0, "Tidak Lanjut", IF(N15=0, "Tidak Lanjut", IF(N21=0, "Tidak Lanjut", "Lanjut"))))</f>
        <v>Tidak Lanjut</v>
      </c>
    </row>
    <row r="58" ht="15.75" customHeight="1">
      <c r="A58" s="4" t="s">
        <v>33</v>
      </c>
      <c r="B58" s="4" t="s">
        <v>42</v>
      </c>
      <c r="C58" s="4" t="s">
        <v>47</v>
      </c>
      <c r="D58" s="4" t="s">
        <v>53</v>
      </c>
      <c r="E58" s="4" t="str">
        <f>IF(N5=0, "Tidak Lanjut", IF(N10=0, "Tidak Lanjut", IF(N14=0, "Tidak Lanjut", IF(N18=0, "Tidak Lanjut", "Lanjut"))))</f>
        <v>Tidak Lanjut</v>
      </c>
    </row>
    <row r="59" ht="15.75" customHeight="1">
      <c r="A59" s="4" t="s">
        <v>33</v>
      </c>
      <c r="B59" s="4" t="s">
        <v>42</v>
      </c>
      <c r="C59" s="4" t="s">
        <v>47</v>
      </c>
      <c r="D59" s="4" t="s">
        <v>55</v>
      </c>
      <c r="E59" s="4" t="str">
        <f>IF(N5=0, "Tidak Lanjut", IF(N10=0, "Tidak Lanjut", IF(N14=0, "Tidak Lanjut", IF(N19=0, "Tidak Lanjut", "Lanjut"))))</f>
        <v>Tidak Lanjut</v>
      </c>
    </row>
    <row r="60" ht="15.75" customHeight="1">
      <c r="A60" s="4" t="s">
        <v>33</v>
      </c>
      <c r="B60" s="4" t="s">
        <v>42</v>
      </c>
      <c r="C60" s="4" t="s">
        <v>47</v>
      </c>
      <c r="D60" s="4" t="s">
        <v>57</v>
      </c>
      <c r="E60" s="4" t="str">
        <f>IF(N5=0, "Tidak Lanjut", IF(N10=0, "Tidak Lanjut", IF(N14=0, "Tidak Lanjut", IF(N20=0, "Tidak Lanjut", "Lanjut"))))</f>
        <v>Tidak Lanjut</v>
      </c>
    </row>
    <row r="61" ht="15.75" customHeight="1">
      <c r="A61" s="4" t="s">
        <v>33</v>
      </c>
      <c r="B61" s="4" t="s">
        <v>42</v>
      </c>
      <c r="C61" s="4" t="s">
        <v>47</v>
      </c>
      <c r="D61" s="4" t="s">
        <v>59</v>
      </c>
      <c r="E61" s="4" t="str">
        <f>IF(N5=0, "Tidak Lanjut", IF(N10=0, "Tidak Lanjut", IF(N14=0, "Tidak Lanjut", IF(N21=0, "Tidak Lanjut", "Lanjut"))))</f>
        <v>Tidak Lanjut</v>
      </c>
    </row>
    <row r="62" ht="15.75" customHeight="1">
      <c r="A62" s="4" t="s">
        <v>33</v>
      </c>
      <c r="B62" s="4" t="s">
        <v>42</v>
      </c>
      <c r="C62" s="4" t="s">
        <v>49</v>
      </c>
      <c r="D62" s="4" t="s">
        <v>53</v>
      </c>
      <c r="E62" s="4" t="str">
        <f>IF(N5=0, "Tidak Lanjut", IF(N10=0, "Tidak Lanjut", IF(N15=0, "Tidak Lanjut", IF(N18=0, "Tidak Lanjut", "Lanjut"))))</f>
        <v>Tidak Lanjut</v>
      </c>
    </row>
    <row r="63" ht="15.75" customHeight="1">
      <c r="A63" s="4" t="s">
        <v>33</v>
      </c>
      <c r="B63" s="4" t="s">
        <v>42</v>
      </c>
      <c r="C63" s="4" t="s">
        <v>49</v>
      </c>
      <c r="D63" s="4" t="s">
        <v>55</v>
      </c>
      <c r="E63" s="4" t="str">
        <f>IF(N5=0, "Tidak Lanjut", IF(N10=0, "Tidak Lanjut", IF(N15=0, "Tidak Lanjut", IF(N19=0, "Tidak Lanjut", "Lanjut"))))</f>
        <v>Tidak Lanjut</v>
      </c>
    </row>
    <row r="64" ht="15.75" customHeight="1">
      <c r="A64" s="4" t="s">
        <v>33</v>
      </c>
      <c r="B64" s="4" t="s">
        <v>42</v>
      </c>
      <c r="C64" s="4" t="s">
        <v>49</v>
      </c>
      <c r="D64" s="4" t="s">
        <v>57</v>
      </c>
      <c r="E64" s="4" t="str">
        <f>IF(N5=0, "Tidak Lanjut", IF(N10=0, "Tidak Lanjut", IF(N15=0, "Tidak Lanjut", IF(N20=0, "Tidak Lanjut", "Lanjut"))))</f>
        <v>Tidak Lanjut</v>
      </c>
    </row>
    <row r="65" ht="15.75" customHeight="1">
      <c r="A65" s="4" t="s">
        <v>33</v>
      </c>
      <c r="B65" s="4" t="s">
        <v>42</v>
      </c>
      <c r="C65" s="4" t="s">
        <v>49</v>
      </c>
      <c r="D65" s="4" t="s">
        <v>59</v>
      </c>
      <c r="E65" s="4" t="str">
        <f>IF(N5=0, "Tidak Lanjut", IF(N10=0, "Tidak Lanjut", IF(N15=0, "Tidak Lanjut", IF(N21=0, "Tidak Lanjut", "Lanjut"))))</f>
        <v>Tidak Lanjut</v>
      </c>
    </row>
    <row r="66" ht="15.75" customHeight="1">
      <c r="A66" s="4" t="s">
        <v>33</v>
      </c>
      <c r="B66" s="4" t="s">
        <v>44</v>
      </c>
      <c r="C66" s="4" t="s">
        <v>47</v>
      </c>
      <c r="D66" s="4" t="s">
        <v>53</v>
      </c>
      <c r="E66" s="4" t="str">
        <f>IF(N5=0, "Tidak Lanjut", IF(N11=0, "Tidak Lanjut", IF(N14=0, "Tidak Lanjut", IF(N18=0, "Tidak Lanjut", "Lanjut"))))</f>
        <v>Tidak Lanjut</v>
      </c>
    </row>
    <row r="67" ht="15.75" customHeight="1">
      <c r="A67" s="4" t="s">
        <v>33</v>
      </c>
      <c r="B67" s="4" t="s">
        <v>44</v>
      </c>
      <c r="C67" s="4" t="s">
        <v>47</v>
      </c>
      <c r="D67" s="4" t="s">
        <v>55</v>
      </c>
      <c r="E67" s="4" t="str">
        <f>IF(N5=0, "Tidak Lanjut", IF(N11=0, "Tidak Lanjut", IF(N14=0, "Tidak Lanjut", IF(N19=0, "Tidak Lanjut", "Lanjut"))))</f>
        <v>Tidak Lanjut</v>
      </c>
    </row>
    <row r="68" ht="15.75" customHeight="1">
      <c r="A68" s="4" t="s">
        <v>33</v>
      </c>
      <c r="B68" s="4" t="s">
        <v>44</v>
      </c>
      <c r="C68" s="4" t="s">
        <v>47</v>
      </c>
      <c r="D68" s="4" t="s">
        <v>57</v>
      </c>
      <c r="E68" s="4" t="str">
        <f>IF(N5=0, "Tidak Lanjut", IF(N11=0, "Tidak Lanjut", IF(N14=0, "Tidak Lanjut", IF(N20=0, "Tidak Lanjut", "Lanjut"))))</f>
        <v>Tidak Lanjut</v>
      </c>
    </row>
    <row r="69" ht="15.75" customHeight="1">
      <c r="A69" s="4" t="s">
        <v>33</v>
      </c>
      <c r="B69" s="4" t="s">
        <v>44</v>
      </c>
      <c r="C69" s="4" t="s">
        <v>47</v>
      </c>
      <c r="D69" s="4" t="s">
        <v>59</v>
      </c>
      <c r="E69" s="4" t="str">
        <f>IF(N5=0, "Tidak Lanjut", IF(N11=0, "Tidak Lanjut", IF(N14=0, "Tidak Lanjut", IF(N21=0, "Tidak Lanjut", "Lanjut"))))</f>
        <v>Tidak Lanjut</v>
      </c>
    </row>
    <row r="70" ht="15.75" customHeight="1">
      <c r="A70" s="4" t="s">
        <v>33</v>
      </c>
      <c r="B70" s="4" t="s">
        <v>44</v>
      </c>
      <c r="C70" s="4" t="s">
        <v>49</v>
      </c>
      <c r="D70" s="4" t="s">
        <v>53</v>
      </c>
      <c r="E70" s="4" t="str">
        <f>IF(N5=0, "Tidak Lanjut", IF(N11=0, "Tidak Lanjut", IF(N15=0, "Tidak Lanjut", IF(N18=0, "Tidak Lanjut", "Lanjut"))))</f>
        <v>Tidak Lanjut</v>
      </c>
    </row>
    <row r="71" ht="15.75" customHeight="1">
      <c r="A71" s="4" t="s">
        <v>33</v>
      </c>
      <c r="B71" s="4" t="s">
        <v>44</v>
      </c>
      <c r="C71" s="4" t="s">
        <v>49</v>
      </c>
      <c r="D71" s="4" t="s">
        <v>55</v>
      </c>
      <c r="E71" s="4" t="str">
        <f>IF(N5=0, "Tidak Lanjut", IF(N11=0, "Tidak Lanjut", IF(N15=0, "Tidak Lanjut", IF(N19=0, "Tidak Lanjut", "Lanjut"))))</f>
        <v>Tidak Lanjut</v>
      </c>
    </row>
    <row r="72" ht="15.75" customHeight="1">
      <c r="A72" s="4" t="s">
        <v>33</v>
      </c>
      <c r="B72" s="4" t="s">
        <v>44</v>
      </c>
      <c r="C72" s="4" t="s">
        <v>49</v>
      </c>
      <c r="D72" s="4" t="s">
        <v>57</v>
      </c>
      <c r="E72" s="4" t="str">
        <f>IF(N5=0, "Tidak Lanjut", IF(N11=0, "Tidak Lanjut", IF(N15=0, "Tidak Lanjut", IF(N20=0, "Tidak Lanjut", "Lanjut"))))</f>
        <v>Tidak Lanjut</v>
      </c>
    </row>
    <row r="73" ht="15.75" customHeight="1">
      <c r="A73" s="4" t="s">
        <v>33</v>
      </c>
      <c r="B73" s="4" t="s">
        <v>44</v>
      </c>
      <c r="C73" s="4" t="s">
        <v>49</v>
      </c>
      <c r="D73" s="4" t="s">
        <v>59</v>
      </c>
      <c r="E73" s="4" t="str">
        <f>IF(N5=0, "Tidak Lanjut", IF(N11=0, "Tidak Lanjut", IF(N15=0, "Tidak Lanjut", IF(N21=0, "Tidak Lanjut", "Lanjut"))))</f>
        <v>Tidak Lanjut</v>
      </c>
    </row>
    <row r="74" ht="15.75" customHeight="1">
      <c r="A74" s="4" t="s">
        <v>37</v>
      </c>
      <c r="B74" s="4" t="s">
        <v>40</v>
      </c>
      <c r="C74" s="4" t="s">
        <v>47</v>
      </c>
      <c r="D74" s="4" t="s">
        <v>53</v>
      </c>
      <c r="E74" s="4" t="str">
        <f>IF(N6=0, "Tidak Lanjut", IF(N9=0, "Tidak Lanjut", IF(N14=0, "Tidak Lanjut", IF(N18=0, "Tidak Lanjut", "Lanjut"))))</f>
        <v>Tidak Lanjut</v>
      </c>
    </row>
    <row r="75" ht="15.75" customHeight="1">
      <c r="A75" s="4" t="s">
        <v>37</v>
      </c>
      <c r="B75" s="4" t="s">
        <v>40</v>
      </c>
      <c r="C75" s="4" t="s">
        <v>47</v>
      </c>
      <c r="D75" s="4" t="s">
        <v>55</v>
      </c>
      <c r="E75" s="4" t="str">
        <f>IF(N6=0, "Tidak Lanjut", IF(N9=0, "Tidak Lanjut", IF(N14=0, "Tidak Lanjut", IF(N19=0, "Tidak Lanjut", "Lanjut"))))</f>
        <v>Tidak Lanjut</v>
      </c>
    </row>
    <row r="76" ht="15.75" customHeight="1">
      <c r="A76" s="4" t="s">
        <v>37</v>
      </c>
      <c r="B76" s="4" t="s">
        <v>40</v>
      </c>
      <c r="C76" s="4" t="s">
        <v>47</v>
      </c>
      <c r="D76" s="4" t="s">
        <v>57</v>
      </c>
      <c r="E76" s="4" t="str">
        <f>IF(N6=0, "Tidak Lanjut", IF(N9=0, "Tidak Lanjut", IF(N14=0, "Tidak Lanjut", IF(N20=0, "Tidak Lanjut", "Lanjut"))))</f>
        <v>Tidak Lanjut</v>
      </c>
    </row>
    <row r="77" ht="15.75" customHeight="1">
      <c r="A77" s="4" t="s">
        <v>37</v>
      </c>
      <c r="B77" s="4" t="s">
        <v>40</v>
      </c>
      <c r="C77" s="4" t="s">
        <v>47</v>
      </c>
      <c r="D77" s="4" t="s">
        <v>59</v>
      </c>
      <c r="E77" s="4" t="str">
        <f>IF(N6=0, "Tidak Lanjut", IF(N9=0, "Tidak Lanjut", IF(N14=0, "Tidak Lanjut", IF(N21=0, "Tidak Lanjut", "Lanjut"))))</f>
        <v>Tidak Lanjut</v>
      </c>
    </row>
    <row r="78" ht="15.75" customHeight="1">
      <c r="A78" s="4" t="s">
        <v>37</v>
      </c>
      <c r="B78" s="4" t="s">
        <v>40</v>
      </c>
      <c r="C78" s="4" t="s">
        <v>49</v>
      </c>
      <c r="D78" s="4" t="s">
        <v>53</v>
      </c>
      <c r="E78" s="4" t="str">
        <f>IF(N6=0, "Tidak Lanjut", IF(N9=0, "Tidak Lanjut", IF(N15=0, "Tidak Lanjut", IF(N18=0, "Tidak Lanjut", "Lanjut"))))</f>
        <v>Tidak Lanjut</v>
      </c>
    </row>
    <row r="79" ht="15.75" customHeight="1">
      <c r="A79" s="4" t="s">
        <v>37</v>
      </c>
      <c r="B79" s="4" t="s">
        <v>40</v>
      </c>
      <c r="C79" s="4" t="s">
        <v>49</v>
      </c>
      <c r="D79" s="4" t="s">
        <v>55</v>
      </c>
      <c r="E79" s="4" t="str">
        <f>IF(N6=0, "Tidak Lanjut", IF(N9=0, "Tidak Lanjut", IF(N15=0, "Tidak Lanjut", IF(N19=0, "Tidak Lanjut", "Lanjut"))))</f>
        <v>Tidak Lanjut</v>
      </c>
    </row>
    <row r="80" ht="15.75" customHeight="1">
      <c r="A80" s="4" t="s">
        <v>37</v>
      </c>
      <c r="B80" s="4" t="s">
        <v>40</v>
      </c>
      <c r="C80" s="4" t="s">
        <v>49</v>
      </c>
      <c r="D80" s="4" t="s">
        <v>57</v>
      </c>
      <c r="E80" s="4" t="str">
        <f>IF(N6=0, "Tidak Lanjut", IF(N9=0, "Tidak Lanjut", IF(N15=0, "Tidak Lanjut", IF(N20=0, "Tidak Lanjut", "Lanjut"))))</f>
        <v>Tidak Lanjut</v>
      </c>
    </row>
    <row r="81" ht="15.75" customHeight="1">
      <c r="A81" s="4" t="s">
        <v>37</v>
      </c>
      <c r="B81" s="4" t="s">
        <v>40</v>
      </c>
      <c r="C81" s="4" t="s">
        <v>49</v>
      </c>
      <c r="D81" s="4" t="s">
        <v>59</v>
      </c>
      <c r="E81" s="4" t="str">
        <f>IF(N6=0, "Tidak Lanjut", IF(N9=0, "Tidak Lanjut", IF(N15=0, "Tidak Lanjut", IF(N21=0, "Tidak Lanjut", "Lanjut"))))</f>
        <v>Tidak Lanjut</v>
      </c>
    </row>
    <row r="82" ht="15.75" customHeight="1">
      <c r="A82" s="4" t="s">
        <v>37</v>
      </c>
      <c r="B82" s="4" t="s">
        <v>42</v>
      </c>
      <c r="C82" s="4" t="s">
        <v>47</v>
      </c>
      <c r="D82" s="4" t="s">
        <v>53</v>
      </c>
      <c r="E82" s="4" t="str">
        <f>IF(N6=0, "Tidak Lanjut", IF(N10=0, "Tidak Lanjut", IF(N14=0, "Tidak Lanjut", IF(N18=0, "Tidak Lanjut", "Lanjut"))))</f>
        <v>Tidak Lanjut</v>
      </c>
    </row>
    <row r="83" ht="15.75" customHeight="1">
      <c r="A83" s="4" t="s">
        <v>37</v>
      </c>
      <c r="B83" s="4" t="s">
        <v>42</v>
      </c>
      <c r="C83" s="4" t="s">
        <v>47</v>
      </c>
      <c r="D83" s="4" t="s">
        <v>55</v>
      </c>
      <c r="E83" s="4" t="str">
        <f>IF(N6=0, "Tidak Lanjut", IF(N10=0, "Tidak Lanjut", IF(N14=0, "Tidak Lanjut", IF(N19=0, "Tidak Lanjut", "Lanjut"))))</f>
        <v>Tidak Lanjut</v>
      </c>
    </row>
    <row r="84" ht="15.75" customHeight="1">
      <c r="A84" s="4" t="s">
        <v>37</v>
      </c>
      <c r="B84" s="4" t="s">
        <v>42</v>
      </c>
      <c r="C84" s="4" t="s">
        <v>47</v>
      </c>
      <c r="D84" s="4" t="s">
        <v>57</v>
      </c>
      <c r="E84" s="4" t="str">
        <f>IF(N6=0, "Tidak Lanjut", IF(N10=0, "Tidak Lanjut", IF(N14=0, "Tidak Lanjut", IF(N20=0, "Tidak Lanjut", "Lanjut"))))</f>
        <v>Tidak Lanjut</v>
      </c>
    </row>
    <row r="85" ht="15.75" customHeight="1">
      <c r="A85" s="4" t="s">
        <v>37</v>
      </c>
      <c r="B85" s="4" t="s">
        <v>42</v>
      </c>
      <c r="C85" s="4" t="s">
        <v>47</v>
      </c>
      <c r="D85" s="4" t="s">
        <v>59</v>
      </c>
      <c r="E85" s="4" t="str">
        <f>IF(N6=0, "Tidak Lanjut", IF(N10=0, "Tidak Lanjut", IF(N14=0, "Tidak Lanjut", IF(N21=0, "Tidak Lanjut", "Lanjut"))))</f>
        <v>Tidak Lanjut</v>
      </c>
    </row>
    <row r="86" ht="15.75" customHeight="1">
      <c r="A86" s="4" t="s">
        <v>37</v>
      </c>
      <c r="B86" s="4" t="s">
        <v>42</v>
      </c>
      <c r="C86" s="4" t="s">
        <v>49</v>
      </c>
      <c r="D86" s="4" t="s">
        <v>53</v>
      </c>
      <c r="E86" s="4" t="str">
        <f>IF(N6=0, "Tidak Lanjut", IF(N10=0, "Tidak Lanjut", IF(N15=0, "Tidak Lanjut", IF(N18=0, "Tidak Lanjut", "Lanjut"))))</f>
        <v>Tidak Lanjut</v>
      </c>
    </row>
    <row r="87" ht="15.75" customHeight="1">
      <c r="A87" s="4" t="s">
        <v>37</v>
      </c>
      <c r="B87" s="4" t="s">
        <v>42</v>
      </c>
      <c r="C87" s="4" t="s">
        <v>49</v>
      </c>
      <c r="D87" s="4" t="s">
        <v>55</v>
      </c>
      <c r="E87" s="4" t="str">
        <f>IF(N6=0, "Tidak Lanjut", IF(N10=0, "Tidak Lanjut", IF(N15=0, "Tidak Lanjut", IF(N19=0, "Tidak Lanjut", "Lanjut"))))</f>
        <v>Tidak Lanjut</v>
      </c>
    </row>
    <row r="88" ht="15.75" customHeight="1">
      <c r="A88" s="4" t="s">
        <v>37</v>
      </c>
      <c r="B88" s="4" t="s">
        <v>42</v>
      </c>
      <c r="C88" s="4" t="s">
        <v>49</v>
      </c>
      <c r="D88" s="4" t="s">
        <v>57</v>
      </c>
      <c r="E88" s="4" t="str">
        <f>IF(N6=0, "Tidak Lanjut", IF(N10=0, "Tidak Lanjut", IF(N15=0, "Tidak Lanjut", IF(N20=0, "Tidak Lanjut", "Lanjut"))))</f>
        <v>Tidak Lanjut</v>
      </c>
    </row>
    <row r="89" ht="15.75" customHeight="1">
      <c r="A89" s="4" t="s">
        <v>37</v>
      </c>
      <c r="B89" s="4" t="s">
        <v>42</v>
      </c>
      <c r="C89" s="4" t="s">
        <v>49</v>
      </c>
      <c r="D89" s="4" t="s">
        <v>59</v>
      </c>
      <c r="E89" s="4" t="str">
        <f>IF(N6=0, "Tidak Lanjut", IF(N10=0, "Tidak Lanjut", IF(N15=0, "Tidak Lanjut", IF(N21=0, "Tidak Lanjut", "Lanjut"))))</f>
        <v>Tidak Lanjut</v>
      </c>
    </row>
    <row r="90" ht="15.75" customHeight="1">
      <c r="A90" s="4" t="s">
        <v>37</v>
      </c>
      <c r="B90" s="4" t="s">
        <v>44</v>
      </c>
      <c r="C90" s="4" t="s">
        <v>47</v>
      </c>
      <c r="D90" s="4" t="s">
        <v>53</v>
      </c>
      <c r="E90" s="4" t="str">
        <f>IF(N6=0, "Tidak Lanjut", IF(N11=0, "Tidak Lanjut", IF(N14=0, "Tidak Lanjut", IF(N18=0, "Tidak Lanjut", "Lanjut"))))</f>
        <v>Tidak Lanjut</v>
      </c>
    </row>
    <row r="91" ht="15.75" customHeight="1">
      <c r="A91" s="4" t="s">
        <v>37</v>
      </c>
      <c r="B91" s="4" t="s">
        <v>44</v>
      </c>
      <c r="C91" s="4" t="s">
        <v>47</v>
      </c>
      <c r="D91" s="4" t="s">
        <v>55</v>
      </c>
      <c r="E91" s="4" t="str">
        <f>IF(N6=0, "Tidak Lanjut", IF(N11=0, "Tidak Lanjut", IF(N14=0, "Tidak Lanjut", IF(N19=0, "Tidak Lanjut", "Lanjut"))))</f>
        <v>Tidak Lanjut</v>
      </c>
    </row>
    <row r="92" ht="15.75" customHeight="1">
      <c r="A92" s="4" t="s">
        <v>37</v>
      </c>
      <c r="B92" s="4" t="s">
        <v>44</v>
      </c>
      <c r="C92" s="4" t="s">
        <v>47</v>
      </c>
      <c r="D92" s="4" t="s">
        <v>57</v>
      </c>
      <c r="E92" s="4" t="str">
        <f>IF(N6=0, "Tidak Lanjut", IF(N11=0, "Tidak Lanjut", IF(N14=0, "Tidak Lanjut", IF(N20=0, "Tidak Lanjut", "Lanjut"))))</f>
        <v>Tidak Lanjut</v>
      </c>
    </row>
    <row r="93" ht="15.75" customHeight="1">
      <c r="A93" s="4" t="s">
        <v>37</v>
      </c>
      <c r="B93" s="4" t="s">
        <v>44</v>
      </c>
      <c r="C93" s="4" t="s">
        <v>47</v>
      </c>
      <c r="D93" s="4" t="s">
        <v>59</v>
      </c>
      <c r="E93" s="4" t="str">
        <f>IF(N6=0, "Tidak Lanjut", IF(N11=0, "Tidak Lanjut", IF(N14=0, "Tidak Lanjut", IF(N21=0, "Tidak Lanjut", "Lanjut"))))</f>
        <v>Tidak Lanjut</v>
      </c>
    </row>
    <row r="94" ht="15.75" customHeight="1">
      <c r="A94" s="4" t="s">
        <v>37</v>
      </c>
      <c r="B94" s="4" t="s">
        <v>44</v>
      </c>
      <c r="C94" s="4" t="s">
        <v>49</v>
      </c>
      <c r="D94" s="4" t="s">
        <v>53</v>
      </c>
      <c r="E94" s="4" t="str">
        <f>IF(N6=0, "Tidak Lanjut", IF(N11=0, "Tidak Lanjut", IF(N15=0, "Tidak Lanjut", IF(N18=0, "Tidak Lanjut", "Lanjut"))))</f>
        <v>Tidak Lanjut</v>
      </c>
    </row>
    <row r="95" ht="15.75" customHeight="1">
      <c r="A95" s="4" t="s">
        <v>37</v>
      </c>
      <c r="B95" s="4" t="s">
        <v>44</v>
      </c>
      <c r="C95" s="4" t="s">
        <v>49</v>
      </c>
      <c r="D95" s="4" t="s">
        <v>55</v>
      </c>
      <c r="E95" s="4" t="str">
        <f>IF(N6=0, "Tidak Lanjut", IF(N11=0, "Tidak Lanjut", IF(N15=0, "Tidak Lanjut", IF(N19=0, "Tidak Lanjut", "Lanjut"))))</f>
        <v>Tidak Lanjut</v>
      </c>
    </row>
    <row r="96" ht="15.75" customHeight="1">
      <c r="A96" s="4" t="s">
        <v>37</v>
      </c>
      <c r="B96" s="4" t="s">
        <v>44</v>
      </c>
      <c r="C96" s="4" t="s">
        <v>49</v>
      </c>
      <c r="D96" s="4" t="s">
        <v>57</v>
      </c>
      <c r="E96" s="4" t="str">
        <f>IF(N6=0, "Tidak Lanjut", IF(N11=0, "Tidak Lanjut", IF(N15=0, "Tidak Lanjut", IF(N20=0, "Tidak Lanjut", "Lanjut"))))</f>
        <v>Tidak Lanjut</v>
      </c>
    </row>
    <row r="97" ht="15.75" customHeight="1">
      <c r="A97" s="4" t="s">
        <v>37</v>
      </c>
      <c r="B97" s="4" t="s">
        <v>44</v>
      </c>
      <c r="C97" s="4" t="s">
        <v>49</v>
      </c>
      <c r="D97" s="4" t="s">
        <v>59</v>
      </c>
      <c r="E97" s="4" t="str">
        <f>IF(N6=0, "Tidak Lanjut", IF(N11=0, "Tidak Lanjut", IF(N15=0, "Tidak Lanjut", IF(N21=0, "Tidak Lanjut", "Lanjut"))))</f>
        <v>Tidak Lanjut</v>
      </c>
    </row>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