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<sst xmlns="http://schemas.openxmlformats.org/spreadsheetml/2006/main" count="1387" uniqueCount="282">
  <si>
    <t>No</t>
  </si>
  <si>
    <t>Nama Pengulas</t>
  </si>
  <si>
    <t>Tanggal Ulasan</t>
  </si>
  <si>
    <t>Rating Bintang</t>
  </si>
  <si>
    <t>Teks Ulasan</t>
  </si>
  <si>
    <t>Topik Utama</t>
  </si>
  <si>
    <t>Sentimen</t>
  </si>
  <si>
    <t>Nama Cafe</t>
  </si>
  <si>
    <t>Nilai Topik Utama</t>
  </si>
  <si>
    <t>Bagus Cahyadi</t>
  </si>
  <si>
    <t>5 months ago</t>
  </si>
  <si>
    <t>I love the iced Aren sugar coffee 👍.
The snack selection is extensive.
The menu for coffee and non-coffee is also rather extensive.
For the establishment, the prices are fair.
ideally situated on the main thoroughfare.
It's a lovely view. The sea is seen in the distance. In Sidrap, you can also observe the windmills.
QRIS can be used to make payments.</t>
  </si>
  <si>
    <t>Coffee</t>
  </si>
  <si>
    <t>Positif</t>
  </si>
  <si>
    <t>R57</t>
  </si>
  <si>
    <t>Time Options</t>
  </si>
  <si>
    <t>Initialization</t>
  </si>
  <si>
    <t>Spawn</t>
  </si>
  <si>
    <t>Final Score</t>
  </si>
  <si>
    <t>frengky kaiway</t>
  </si>
  <si>
    <t>4 months ago</t>
  </si>
  <si>
    <t>At Warung Kopi 57 Parepare, there are a lot of people, including muda, tua, and bersantai children. They sell more than just coffee; they also sell food and minuman, with asyik and enak as their pokok.</t>
  </si>
  <si>
    <t>Morning</t>
  </si>
  <si>
    <t>a.a</t>
  </si>
  <si>
    <t>Nuraisyah  Pertiwi K</t>
  </si>
  <si>
    <t>2 months ago</t>
  </si>
  <si>
    <t>Just randomly stopped here on the way from Makassar - Palopo, it turns out the Teh Tarik is delicious! As someone who doesn't really like sweets, order Teh Tarik with less sugar, it's just the right amount of sweetness😭😭 Hero coffee is also approved by Swami🙏🏼😇 My 1st message for the cashier today because it's still early in the morning I'm so dazed huhu, my male work partner also asked for best seller tea, instead he answered all the types of tea on the menu, I can read it myself too if that's the case🥲 so I chose the one first he just said wow, it's a shame for a cafe this good but the waiters are grumpy even though it's still early, they should still be enthusiastic🔥😊</t>
  </si>
  <si>
    <t>Afternoon</t>
  </si>
  <si>
    <t>a.b</t>
  </si>
  <si>
    <t>masita nonci</t>
  </si>
  <si>
    <t>1 months ago</t>
  </si>
  <si>
    <t>Hangout place, strategic location. Delicious food. Friendly baristas</t>
  </si>
  <si>
    <t>Food</t>
  </si>
  <si>
    <t>Evening</t>
  </si>
  <si>
    <t>a.c</t>
  </si>
  <si>
    <t>Akhrianto (anto)</t>
  </si>
  <si>
    <t>Masyaa Allah, the place is nice, V60 coffee is available, the atmosphere is great, and most importantly there is a prayer room, barakallah</t>
  </si>
  <si>
    <t>Night</t>
  </si>
  <si>
    <t>a.d</t>
  </si>
  <si>
    <t>Tirza Mahardani</t>
  </si>
  <si>
    <t>1 years ago</t>
  </si>
  <si>
    <t>I think this is one of the coolest cafes in Pare-Pare. Their bottled signature coffee is quite delicious, their lychee tea too. The fried banana is also delicious, and actually I was a bit surprised when I was given fried banana with 2 dips, chili sauce and sugar butter. This is the first time I've found a cafe that gives margarine/butter+sugar to make fried banana dipping sauce. As for the price, I think it's standard coffee shop.
In my opinion, the cafe is really good, simple but cool. There are 2 floors, the second floor has an indoor and outdoor area. The view from the outdoor area on the second floor at the back is really good, directly onto the green expanse + mountains😍 the cafe is on the hill in Pare-Pare, so the view from the top of Pare-Pare Hill looks really good. That's all, the wind is really strong so get ready to catch a cold. The front 2nd floor outdoor area is also nice.
In my opinion, what is a bit difficult and a bit scary is the motorbike parking area, because the parking lot slopes down. But if I have the opportunity to go to Pare-pare again, I still want to stop at this place, because the view is really good.</t>
  </si>
  <si>
    <t>Chill</t>
  </si>
  <si>
    <t xml:space="preserve">kaki panjang </t>
  </si>
  <si>
    <t>10 months ago</t>
  </si>
  <si>
    <t>One of the best cafe shops in Pare Pare in my opinion. The architecture of the exterior and interior is definitely cool with views that are no less pleasing to the eye. Each space is used with its own function. The interior is also mevvah for the middle class city class. Great. Good luck!</t>
  </si>
  <si>
    <t>Group Options</t>
  </si>
  <si>
    <t>iyalagi</t>
  </si>
  <si>
    <t>After visiting several times, I think there is one thing that bothers me (which happens to happen a lot in other cafes in Parepare) namely smoking/vaping in the air-conditioned room. The employees should be more assertive and aware that smoking/vaping has many negative impacts, bro (please try google). I hope that the comfort of the cafe can be improved. the rest is that the food and service are still consistently good.</t>
  </si>
  <si>
    <t>Alone</t>
  </si>
  <si>
    <t>b.a</t>
  </si>
  <si>
    <t>yuliana rahmawati</t>
  </si>
  <si>
    <t>Cafe with an Unfinished style concept. The place is comfortable, supported by fairly fast wifi.
But I'm so sorry, I ordered regal but it tasted too sweet. My assumption was that there was too much milk to the point that my head would immediately dizzy when I took the first straw. Maybe it could be paid more attention.
The waiter is agile, new people come out, move quickly to clean the place.</t>
  </si>
  <si>
    <t>Umum</t>
  </si>
  <si>
    <t>Duo</t>
  </si>
  <si>
    <t>b.b</t>
  </si>
  <si>
    <t>dewi kultsum</t>
  </si>
  <si>
    <t>Don't worry, friendly service is just normal. In the air-conditioned room there were people smoking vapes, only once. Next there is none. The best place if you want to work while drinking coffee 👍👍</t>
  </si>
  <si>
    <t>Group</t>
  </si>
  <si>
    <t>b.c</t>
  </si>
  <si>
    <t>Emm</t>
  </si>
  <si>
    <t>A relatively new hangout place on Jalan Jend Sudirman Pare-pare.
Order chocolate toast, it turns out the chocolate is not chocolate spread like toast in general. The bread is baked and then doused with a kind of sweetened condensed chocolate milk or liquid chocolate which seeps into the pores of the bread.
Consisting of 3 layers of white bread; The bottom layer has sliced ​​cheese, the second layer is smeared with some kind of chocolate chip/other liquid chocolate, and the same goes for the third layer (top). Then top with grated cheese.
In my opinion, the Bandung toast sold by street carts on the side of the road is much better.</t>
  </si>
  <si>
    <t>live music</t>
  </si>
  <si>
    <t>Annie Niezt</t>
  </si>
  <si>
    <t>The cafe is good, only the human resources of the employees need to be improved, it's very annoying to have a drink at the barista's place, 2-3 people at the same time serving, you know, it's quite sad to see, hopefully the owner can fix it</t>
  </si>
  <si>
    <t>Negatif</t>
  </si>
  <si>
    <t>Activity Options</t>
  </si>
  <si>
    <t>Syihab MS</t>
  </si>
  <si>
    <t>3 weeks ago</t>
  </si>
  <si>
    <t>The location is good, the service is okay. Parking is spacious</t>
  </si>
  <si>
    <t>c.a</t>
  </si>
  <si>
    <t>Nurul fifra Ramadhan</t>
  </si>
  <si>
    <t>6 months ago</t>
  </si>
  <si>
    <t>I decided to get out of my comfort zone by daring to hang out alone (I'm an introvert), then suddenly I got catcalled so much that it made me uncomfortable. After the person left, a waitress came over and apologized twice for the person's behavior. I don't know what her name is but this is all I can say, she made me calm before I cried my eyes out haha, thank you so much sis! sure i'll choose this place whenever i feel like getting out of my comfort zone again.</t>
  </si>
  <si>
    <t>Working</t>
  </si>
  <si>
    <t>c.b</t>
  </si>
  <si>
    <t>Ashari Lubis</t>
  </si>
  <si>
    <t>The atmosphere is very comfortable, with good facilities
Every table has tissue
There is a full AC room
There's an outdoor area
Good outdoor view
There is an indoor room
Safe and good parking for motorbikes
For those who use cars, it's a bit difficult to find a parking space :v
Delicious drinks at a decent price
For those of you who don't like coffee, maybe you will like it
Affogato Sold here
What is Affogato
Vanilla ice cream with a splash of espresso
all the food is very delicious
Food recommendations
Rawon Rice
I guarantee Very tasty
Very suitable for those of you who are looking for a place to eat during the day because there are lots of food menus
Very romantic atmosphere at night. Very suitable for those of you who are looking for a date</t>
  </si>
  <si>
    <t xml:space="preserve"> </t>
  </si>
  <si>
    <t>Agry Caesar</t>
  </si>
  <si>
    <t>the place on the side of the road is very pleasing to the eye, a trendy place to hang out, the food and drinks are delicious, btw the 2nd floor AC is not cold enough, please fix it, the rest is ok</t>
  </si>
  <si>
    <t>Experience Options</t>
  </si>
  <si>
    <t>ASRUL AHMAD ABADI</t>
  </si>
  <si>
    <t>The location of the cafe is very strategic, and very suitable for hanging out with friends and partners</t>
  </si>
  <si>
    <t>d.a</t>
  </si>
  <si>
    <t>Nurfajri Atira</t>
  </si>
  <si>
    <t>Really cool place. Comfy. Very suitable for work assignments and casual discussions with friends. There are also reading books (novels) in the bookcase. Feel free to read as long as you don't wrap it up and take it home hehe. Best!</t>
  </si>
  <si>
    <t>Beverages</t>
  </si>
  <si>
    <t>d.b</t>
  </si>
  <si>
    <t>Muliawati Taif (Lia)</t>
  </si>
  <si>
    <t>11 months ago</t>
  </si>
  <si>
    <t>Overall okay, except that the front desk of the stairs is a bit annoying, maybe it could be filled with ornaments or something like that for a photo spot</t>
  </si>
  <si>
    <t>Live Music</t>
  </si>
  <si>
    <t>d.c</t>
  </si>
  <si>
    <t>Ladyvaa Been</t>
  </si>
  <si>
    <t>The food and drinks are delicious, the sea salt coffee is the best, the taste is also good
aesthetic</t>
  </si>
  <si>
    <t>d.d</t>
  </si>
  <si>
    <t>Syuaib</t>
  </si>
  <si>
    <t>3 years ago</t>
  </si>
  <si>
    <t>Please repair the exhaust in the smoking room</t>
  </si>
  <si>
    <t>Netral</t>
  </si>
  <si>
    <t>Nurfidia Ningsi</t>
  </si>
  <si>
    <t>8 months ago</t>
  </si>
  <si>
    <t>\The view and atmosphere are great, the menu is also okay</t>
  </si>
  <si>
    <t>Nasira Ananda Y</t>
  </si>
  <si>
    <t>I like all the food menus. The most recommended chicken noodle. There are lots of drink variants too. What's more, according to my husband, Hero coffee is delicious. The atmosphere is also good. Just missing a baby chair</t>
  </si>
  <si>
    <t>Ekawati Ibreahim Saleh</t>
  </si>
  <si>
    <t>A fun place to hang out for young people, but also very suitable for families, or social gatherings... On the 1st floor you can use Vapes, on the 2nd floor there is a closed room (no smoking area) and there is also an open area which if you look up To the west, the view of the hills of Parepare City is very beautiful...</t>
  </si>
  <si>
    <t>Zyza Mint</t>
  </si>
  <si>
    <t>The most comfortable coffee place with a cool atmosphere with a view of the mountains.</t>
  </si>
  <si>
    <t>Bzt.Gaming</t>
  </si>
  <si>
    <t>7 months ago</t>
  </si>
  <si>
    <t>Sorry sis, the rawon sauce is like drinking sarabba, sis. A few comments</t>
  </si>
  <si>
    <t>Nursyam Syam</t>
  </si>
  <si>
    <t>3 months ago</t>
  </si>
  <si>
    <t>Not bad for getting together with friends</t>
  </si>
  <si>
    <t>JONNY SE</t>
  </si>
  <si>
    <t>Extraordinary</t>
  </si>
  <si>
    <t>Amerrahmat13</t>
  </si>
  <si>
    <t>Being at a height, the sound of the wind on the roof is quite disturbing</t>
  </si>
  <si>
    <t>jovie leman</t>
  </si>
  <si>
    <t>The view and atmosphere are great, the menu is also okay</t>
  </si>
  <si>
    <t>Assagaf Baso</t>
  </si>
  <si>
    <t>9 months ago</t>
  </si>
  <si>
    <t>Good atmosphere during the day and evening</t>
  </si>
  <si>
    <t>AHMAD IRFANDI</t>
  </si>
  <si>
    <t>nice comfortable</t>
  </si>
  <si>
    <t>mr mhangun</t>
  </si>
  <si>
    <t>2 years ago</t>
  </si>
  <si>
    <t>Pretty good view &amp; for hanging out while hanging out with friends.</t>
  </si>
  <si>
    <t>agil romansyah</t>
  </si>
  <si>
    <t>Nyaman dan enak</t>
  </si>
  <si>
    <t>Risang Aji</t>
  </si>
  <si>
    <t>today the fried sweet potatoes are delicious, keep it up</t>
  </si>
  <si>
    <t>Andi Rahman</t>
  </si>
  <si>
    <t>Rudi Spiderman</t>
  </si>
  <si>
    <t>Very cool</t>
  </si>
  <si>
    <t>Arman zulkifli</t>
  </si>
  <si>
    <t>Views Cool</t>
  </si>
  <si>
    <t>RAHMI</t>
  </si>
  <si>
    <t>Not bad for hanging out and snacking</t>
  </si>
  <si>
    <t>Iwan Jb</t>
  </si>
  <si>
    <t>3M is cheap, cheerful and great...</t>
  </si>
  <si>
    <t>M. Arif</t>
  </si>
  <si>
    <t>The meatballs are delicious</t>
  </si>
  <si>
    <t>purnawan tan</t>
  </si>
  <si>
    <t>The batagor is delicious</t>
  </si>
  <si>
    <t>Paulangi Andi</t>
  </si>
  <si>
    <t>New place for coffee</t>
  </si>
  <si>
    <t>Muhammad Azwar</t>
  </si>
  <si>
    <t>love the atmosphere...</t>
  </si>
  <si>
    <t>Sahabat Husnil</t>
  </si>
  <si>
    <t>Cool minimalist place</t>
  </si>
  <si>
    <t>Abdil Walis</t>
  </si>
  <si>
    <t>Commander</t>
  </si>
  <si>
    <t>idhan Zaldy</t>
  </si>
  <si>
    <t>Reasonable</t>
  </si>
  <si>
    <t>fajar Japra</t>
  </si>
  <si>
    <t>Pleasant</t>
  </si>
  <si>
    <t>irha misnawati</t>
  </si>
  <si>
    <t>Mostly Smoke 😂 …</t>
  </si>
  <si>
    <t>Wall FB</t>
  </si>
  <si>
    <t>Want to be comfortable? Aesthetic? So it all comes together here, come join in</t>
  </si>
  <si>
    <t>Muhamad Jaury</t>
  </si>
  <si>
    <t>Finally I found half boiled eggs in this place, very comfortable and like the name of the cafe, we can enjoy vaping here. Food and drinks are recommended especially for Mie Goreng.</t>
  </si>
  <si>
    <t>Kenny Jonathan</t>
  </si>
  <si>
    <t>Can be complete</t>
  </si>
  <si>
    <t>Ichal Faisal</t>
  </si>
  <si>
    <t>-</t>
  </si>
  <si>
    <t xml:space="preserve">Kartika </t>
  </si>
  <si>
    <t>Hero coffee is the best..</t>
  </si>
  <si>
    <t>Bayu broto</t>
  </si>
  <si>
    <t>Okay enough to enjoy coffee.</t>
  </si>
  <si>
    <t>ali pauji</t>
  </si>
  <si>
    <t>Oke</t>
  </si>
  <si>
    <t>hamid azis</t>
  </si>
  <si>
    <t>Muchdar albour'i</t>
  </si>
  <si>
    <t>MK</t>
  </si>
  <si>
    <t>Nurawiah Safitri Nawawiw</t>
  </si>
  <si>
    <t>Andi Abdullah</t>
  </si>
  <si>
    <t>Rasidi Rabbana</t>
  </si>
  <si>
    <t>Fairan Muhammad</t>
  </si>
  <si>
    <t>Muhammad Syahreza</t>
  </si>
  <si>
    <t>Sitti Kristina Pongoh</t>
  </si>
  <si>
    <t>Arif Rahman</t>
  </si>
  <si>
    <t>Ahmad Taufik</t>
  </si>
  <si>
    <t>yuliana Dewi</t>
  </si>
  <si>
    <t>Diaza Diastami</t>
  </si>
  <si>
    <t>anugrah yasin</t>
  </si>
  <si>
    <t>Arya Wr</t>
  </si>
  <si>
    <t>bobi pasac</t>
  </si>
  <si>
    <t>eva santi</t>
  </si>
  <si>
    <t>Zetsubou Buzz</t>
  </si>
  <si>
    <t>Riska Jumrianii</t>
  </si>
  <si>
    <t>Ahmadil Fitrah</t>
  </si>
  <si>
    <t>Adhy Cazanova</t>
  </si>
  <si>
    <t>erick poetra</t>
  </si>
  <si>
    <t>Baharuddin mide</t>
  </si>
  <si>
    <t>Sappo Fishing</t>
  </si>
  <si>
    <t>Asyudi Anggara</t>
  </si>
  <si>
    <t>Hafsah nuhal</t>
  </si>
  <si>
    <t>Desy Amasya</t>
  </si>
  <si>
    <t>2 bulan lalu</t>
  </si>
  <si>
    <t>Rini Triarti</t>
  </si>
  <si>
    <t>krishandy ak.(dandy ulb)</t>
  </si>
  <si>
    <t xml:space="preserve">Joey </t>
  </si>
  <si>
    <t>Andi Hastiar Mallarangan</t>
  </si>
  <si>
    <t>Jumchi MH</t>
  </si>
  <si>
    <t>Ahmady</t>
  </si>
  <si>
    <t>Reni Nuraeni</t>
  </si>
  <si>
    <t>Thierry</t>
  </si>
  <si>
    <t>Ullah Nakula</t>
  </si>
  <si>
    <t>Winda Hatta</t>
  </si>
  <si>
    <t>Ikhsan Rizani</t>
  </si>
  <si>
    <t>Iva Nurul Hasan</t>
  </si>
  <si>
    <t>Arman Arman</t>
  </si>
  <si>
    <t>Ryanpw Fachriansyah</t>
  </si>
  <si>
    <t>Darmila Darmila</t>
  </si>
  <si>
    <t>Yuliastry Yusran</t>
  </si>
  <si>
    <t>Sarah Amelia</t>
  </si>
  <si>
    <t>Jasra Jasra</t>
  </si>
  <si>
    <t>Andy Manurung</t>
  </si>
  <si>
    <t>Cavin Hendrico</t>
  </si>
  <si>
    <t>Herwina Samsu Aris</t>
  </si>
  <si>
    <t>Ulil Azmi Hasyim</t>
  </si>
  <si>
    <t>Mustafa Kemal Sahdi</t>
  </si>
  <si>
    <t>Musdalifa ifha</t>
  </si>
  <si>
    <t>Riko L</t>
  </si>
  <si>
    <t>rudi gosal</t>
  </si>
  <si>
    <t>Sopyan Badaruddin</t>
  </si>
  <si>
    <t>Asri Abraham</t>
  </si>
  <si>
    <t>A.Muh.Yusuuf Bau Usman SSos</t>
  </si>
  <si>
    <t>Zuhry Zi</t>
  </si>
  <si>
    <t>sembilan sembilan</t>
  </si>
  <si>
    <t>Baso Fajriansyah</t>
  </si>
  <si>
    <t>Hasri Ntd</t>
  </si>
  <si>
    <t>Sahat Situmorang</t>
  </si>
  <si>
    <t>Rusmin Markuryan Ab</t>
  </si>
  <si>
    <t>rahmat saputra</t>
  </si>
  <si>
    <t>david zhiozo</t>
  </si>
  <si>
    <t>Ryan ikni</t>
  </si>
  <si>
    <t>Joe</t>
  </si>
  <si>
    <t>Andi Rizal</t>
  </si>
  <si>
    <t>ahmdfgraa</t>
  </si>
  <si>
    <t>Abu Rumaysha Abdullah</t>
  </si>
  <si>
    <t>zhoel duatiga</t>
  </si>
  <si>
    <t>Syafriadi Nurdin</t>
  </si>
  <si>
    <t>Tommy Aditya</t>
  </si>
  <si>
    <t>Virman Haq</t>
  </si>
  <si>
    <t>Ali Rahmat</t>
  </si>
  <si>
    <t>ABD GAFFAR</t>
  </si>
  <si>
    <t xml:space="preserve">Habli Bahar </t>
  </si>
  <si>
    <t>kamal aziz</t>
  </si>
  <si>
    <t>Gusriyanto</t>
  </si>
  <si>
    <t>sandhy hidrawan</t>
  </si>
  <si>
    <t>Herman Rafa Bardi</t>
  </si>
  <si>
    <t>Rahim911</t>
  </si>
  <si>
    <t>Kamaluddin Jamil</t>
  </si>
  <si>
    <t>Arham Saputra</t>
  </si>
  <si>
    <t>Putry Ekawulandari</t>
  </si>
  <si>
    <t>Mars Effect</t>
  </si>
  <si>
    <t>Kahar Madjaya</t>
  </si>
  <si>
    <t>R Arisandhy</t>
  </si>
  <si>
    <t>Andriani basri (Anii)</t>
  </si>
  <si>
    <t>Indra guna</t>
  </si>
  <si>
    <t>Adham Azhary</t>
  </si>
  <si>
    <t>enny kursrini</t>
  </si>
  <si>
    <t>muslinda muin</t>
  </si>
  <si>
    <t>Nosar Zulmi</t>
  </si>
  <si>
    <t>Fikri</t>
  </si>
  <si>
    <t>ismha libriany</t>
  </si>
  <si>
    <t>Muhammadiqbal Ishak</t>
  </si>
  <si>
    <t>Endras Wara</t>
  </si>
  <si>
    <t>J Nicolas</t>
  </si>
  <si>
    <t>Zahra Zahira</t>
  </si>
  <si>
    <t>Tirta Refli</t>
  </si>
  <si>
    <t>Allunk Opal</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</si>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</sst>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43"/>
    <col customWidth="1" min="3"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5.0</v>
      </c>
      <c r="E2" s="4" t="s">
        <v>11</v>
      </c>
      <c r="F2" s="4" t="s">
        <v>12</v>
      </c>
      <c r="G2" s="4" t="s">
        <v>13</v>
      </c>
      <c r="H2" s="5" t="s">
        <v>14</v>
      </c>
      <c r="I2" s="6" t="str">
        <f t="shared" ref="I2:I158" si="1">IF(F2="morning", "a.a", IF(F2="afternoon", "a.b", IF(F2="evening", "a.c", IF(F2="night", "a.d", IF(F2="alone", "b.a", IF(F2="duo", "b.b", IF(F2="group", "b.c", IF(F2="chill", "c.a", IF(F2="working", "c.b", IF(F2="coffee", "d.a", IF(F2="beverages", "d.b", IF(F2="live music", "d.c", IF(F2="food","d.d","Not Found")))))))))))))</f>
        <v>d.a</v>
      </c>
      <c r="K2" s="7" t="s">
        <v>15</v>
      </c>
      <c r="L2" s="7" t="s">
        <v>16</v>
      </c>
      <c r="M2" s="7" t="s">
        <v>17</v>
      </c>
      <c r="N2" s="6" t="s">
        <v>18</v>
      </c>
    </row>
    <row r="3">
      <c r="A3" s="4">
        <v>2.0</v>
      </c>
      <c r="B3" s="4" t="s">
        <v>19</v>
      </c>
      <c r="C3" s="4" t="s">
        <v>20</v>
      </c>
      <c r="D3" s="4">
        <v>4.0</v>
      </c>
      <c r="E3" s="4" t="s">
        <v>21</v>
      </c>
      <c r="F3" s="4" t="s">
        <v>12</v>
      </c>
      <c r="G3" s="4" t="s">
        <v>13</v>
      </c>
      <c r="H3" s="5" t="s">
        <v>14</v>
      </c>
      <c r="I3" s="6" t="str">
        <f t="shared" si="1"/>
        <v>d.a</v>
      </c>
      <c r="K3" s="6" t="s">
        <v>22</v>
      </c>
      <c r="L3" s="6" t="s">
        <v>23</v>
      </c>
      <c r="M3" s="8">
        <f>COUNTIF(I2:I107, "a.a")
</f>
        <v>0</v>
      </c>
      <c r="N3" s="8">
        <v>0.0</v>
      </c>
    </row>
    <row r="4">
      <c r="A4" s="4">
        <v>3.0</v>
      </c>
      <c r="B4" s="4" t="s">
        <v>24</v>
      </c>
      <c r="C4" s="4" t="s">
        <v>25</v>
      </c>
      <c r="D4" s="4">
        <v>4.0</v>
      </c>
      <c r="E4" s="4" t="s">
        <v>26</v>
      </c>
      <c r="F4" s="4" t="s">
        <v>12</v>
      </c>
      <c r="G4" s="4" t="s">
        <v>13</v>
      </c>
      <c r="H4" s="5" t="s">
        <v>14</v>
      </c>
      <c r="I4" s="6" t="str">
        <f t="shared" si="1"/>
        <v>d.a</v>
      </c>
      <c r="K4" s="6" t="s">
        <v>27</v>
      </c>
      <c r="L4" s="6" t="s">
        <v>28</v>
      </c>
      <c r="M4" s="8">
        <f>COUNTIF(I2:I107, "a.b")
</f>
        <v>0</v>
      </c>
      <c r="N4" s="9">
        <v>0.0</v>
      </c>
    </row>
    <row r="5">
      <c r="A5" s="4">
        <v>4.0</v>
      </c>
      <c r="B5" s="4" t="s">
        <v>29</v>
      </c>
      <c r="C5" s="4" t="s">
        <v>30</v>
      </c>
      <c r="D5" s="4">
        <v>5.0</v>
      </c>
      <c r="E5" s="4" t="s">
        <v>31</v>
      </c>
      <c r="F5" s="4" t="s">
        <v>32</v>
      </c>
      <c r="G5" s="4" t="s">
        <v>13</v>
      </c>
      <c r="H5" s="5" t="s">
        <v>14</v>
      </c>
      <c r="I5" s="6" t="str">
        <f t="shared" si="1"/>
        <v>d.d</v>
      </c>
      <c r="K5" s="6" t="s">
        <v>33</v>
      </c>
      <c r="L5" s="6" t="s">
        <v>34</v>
      </c>
      <c r="M5" s="8">
        <f>COUNTIF(I2:I107, "a.c")
</f>
        <v>2</v>
      </c>
      <c r="N5" s="9">
        <v>1.0</v>
      </c>
    </row>
    <row r="6">
      <c r="A6" s="4">
        <v>5.0</v>
      </c>
      <c r="B6" s="4" t="s">
        <v>35</v>
      </c>
      <c r="C6" s="4" t="s">
        <v>30</v>
      </c>
      <c r="D6" s="4">
        <v>5.0</v>
      </c>
      <c r="E6" s="4" t="s">
        <v>36</v>
      </c>
      <c r="F6" s="4" t="s">
        <v>12</v>
      </c>
      <c r="G6" s="4" t="s">
        <v>13</v>
      </c>
      <c r="H6" s="5" t="s">
        <v>14</v>
      </c>
      <c r="I6" s="6" t="str">
        <f t="shared" si="1"/>
        <v>d.a</v>
      </c>
      <c r="K6" s="6" t="s">
        <v>37</v>
      </c>
      <c r="L6" s="6" t="s">
        <v>38</v>
      </c>
      <c r="M6" s="8">
        <f>COUNTIF(I2:I107, "a.d")
</f>
        <v>1</v>
      </c>
      <c r="N6" s="9">
        <v>1.0</v>
      </c>
    </row>
    <row r="7">
      <c r="A7" s="4">
        <v>6.0</v>
      </c>
      <c r="B7" s="4" t="s">
        <v>39</v>
      </c>
      <c r="C7" s="4" t="s">
        <v>40</v>
      </c>
      <c r="D7" s="4">
        <v>5.0</v>
      </c>
      <c r="E7" s="4" t="s">
        <v>41</v>
      </c>
      <c r="F7" s="4" t="s">
        <v>42</v>
      </c>
      <c r="G7" s="4" t="s">
        <v>13</v>
      </c>
      <c r="H7" s="5" t="s">
        <v>14</v>
      </c>
      <c r="I7" s="6" t="str">
        <f t="shared" si="1"/>
        <v>c.a</v>
      </c>
      <c r="K7" s="6"/>
      <c r="L7" s="6"/>
      <c r="M7" s="6"/>
      <c r="N7" s="6"/>
    </row>
    <row r="8">
      <c r="A8" s="4">
        <v>7.0</v>
      </c>
      <c r="B8" s="4" t="s">
        <v>43</v>
      </c>
      <c r="C8" s="4" t="s">
        <v>44</v>
      </c>
      <c r="D8" s="4">
        <v>5.0</v>
      </c>
      <c r="E8" s="4" t="s">
        <v>45</v>
      </c>
      <c r="F8" s="4" t="s">
        <v>42</v>
      </c>
      <c r="G8" s="4" t="s">
        <v>13</v>
      </c>
      <c r="H8" s="5" t="s">
        <v>14</v>
      </c>
      <c r="I8" s="6" t="str">
        <f t="shared" si="1"/>
        <v>c.a</v>
      </c>
      <c r="K8" s="7" t="s">
        <v>46</v>
      </c>
      <c r="L8" s="7" t="s">
        <v>16</v>
      </c>
      <c r="M8" s="7" t="s">
        <v>17</v>
      </c>
      <c r="N8" s="6" t="s">
        <v>18</v>
      </c>
    </row>
    <row r="9">
      <c r="A9" s="4">
        <v>8.0</v>
      </c>
      <c r="B9" s="5" t="s">
        <v>47</v>
      </c>
      <c r="E9" s="4" t="s">
        <v>48</v>
      </c>
      <c r="F9" s="4" t="s">
        <v>32</v>
      </c>
      <c r="G9" s="4" t="s">
        <v>13</v>
      </c>
      <c r="H9" s="5" t="s">
        <v>14</v>
      </c>
      <c r="I9" s="6" t="str">
        <f t="shared" si="1"/>
        <v>d.d</v>
      </c>
      <c r="K9" s="6" t="s">
        <v>49</v>
      </c>
      <c r="L9" s="6" t="s">
        <v>50</v>
      </c>
      <c r="M9" s="8">
        <f>COUNTIF(I2:I107, "b.a")
</f>
        <v>1</v>
      </c>
      <c r="N9" s="9">
        <v>1.0</v>
      </c>
    </row>
    <row r="10">
      <c r="A10" s="4">
        <v>9.0</v>
      </c>
      <c r="B10" s="4" t="s">
        <v>51</v>
      </c>
      <c r="C10" s="4" t="s">
        <v>40</v>
      </c>
      <c r="D10" s="4">
        <v>4.0</v>
      </c>
      <c r="E10" s="4" t="s">
        <v>52</v>
      </c>
      <c r="F10" s="4" t="s">
        <v>53</v>
      </c>
      <c r="G10" s="4" t="s">
        <v>13</v>
      </c>
      <c r="H10" s="5" t="s">
        <v>14</v>
      </c>
      <c r="I10" s="6" t="str">
        <f t="shared" si="1"/>
        <v>Not Found</v>
      </c>
      <c r="K10" s="6" t="s">
        <v>54</v>
      </c>
      <c r="L10" s="6" t="s">
        <v>55</v>
      </c>
      <c r="M10" s="8">
        <f>COUNTIF(I3:I108, "b.b")
</f>
        <v>1</v>
      </c>
      <c r="N10" s="8">
        <v>1.0</v>
      </c>
    </row>
    <row r="11">
      <c r="A11" s="4">
        <v>10.0</v>
      </c>
      <c r="B11" s="4" t="s">
        <v>56</v>
      </c>
      <c r="C11" s="4" t="s">
        <v>30</v>
      </c>
      <c r="D11" s="4">
        <v>4.0</v>
      </c>
      <c r="E11" s="4" t="s">
        <v>57</v>
      </c>
      <c r="F11" s="4" t="s">
        <v>12</v>
      </c>
      <c r="G11" s="4" t="s">
        <v>13</v>
      </c>
      <c r="H11" s="5" t="s">
        <v>14</v>
      </c>
      <c r="I11" s="6" t="str">
        <f t="shared" si="1"/>
        <v>d.a</v>
      </c>
      <c r="K11" s="6" t="s">
        <v>58</v>
      </c>
      <c r="L11" s="6" t="s">
        <v>59</v>
      </c>
      <c r="M11" s="8">
        <f>COUNTIF(I4:I109, "b.c")
</f>
        <v>4</v>
      </c>
      <c r="N11" s="8">
        <v>1.0</v>
      </c>
    </row>
    <row r="12">
      <c r="A12" s="4">
        <v>11.0</v>
      </c>
      <c r="B12" s="4" t="s">
        <v>60</v>
      </c>
      <c r="C12" s="4" t="s">
        <v>40</v>
      </c>
      <c r="D12" s="4">
        <v>3.0</v>
      </c>
      <c r="E12" s="4" t="s">
        <v>61</v>
      </c>
      <c r="F12" s="4" t="s">
        <v>62</v>
      </c>
      <c r="G12" s="4" t="s">
        <v>13</v>
      </c>
      <c r="H12" s="5" t="s">
        <v>14</v>
      </c>
      <c r="I12" s="6" t="str">
        <f t="shared" si="1"/>
        <v>d.c</v>
      </c>
      <c r="K12" s="6"/>
      <c r="L12" s="6"/>
      <c r="M12" s="6"/>
      <c r="N12" s="6"/>
    </row>
    <row r="13">
      <c r="A13" s="4">
        <v>12.0</v>
      </c>
      <c r="B13" s="4" t="s">
        <v>63</v>
      </c>
      <c r="C13" s="4" t="s">
        <v>20</v>
      </c>
      <c r="D13" s="4">
        <v>1.0</v>
      </c>
      <c r="E13" s="4" t="s">
        <v>64</v>
      </c>
      <c r="F13" s="4" t="s">
        <v>53</v>
      </c>
      <c r="G13" s="4" t="s">
        <v>65</v>
      </c>
      <c r="H13" s="5" t="s">
        <v>14</v>
      </c>
      <c r="I13" s="6" t="str">
        <f t="shared" si="1"/>
        <v>Not Found</v>
      </c>
      <c r="K13" s="7" t="s">
        <v>66</v>
      </c>
      <c r="L13" s="7" t="s">
        <v>16</v>
      </c>
      <c r="M13" s="7" t="s">
        <v>17</v>
      </c>
      <c r="N13" s="6" t="s">
        <v>18</v>
      </c>
    </row>
    <row r="14">
      <c r="A14" s="4">
        <v>13.0</v>
      </c>
      <c r="B14" s="4" t="s">
        <v>67</v>
      </c>
      <c r="C14" s="4" t="s">
        <v>68</v>
      </c>
      <c r="D14" s="4">
        <v>4.0</v>
      </c>
      <c r="E14" s="4" t="s">
        <v>69</v>
      </c>
      <c r="F14" s="4" t="s">
        <v>53</v>
      </c>
      <c r="G14" s="4" t="s">
        <v>13</v>
      </c>
      <c r="H14" s="5" t="s">
        <v>14</v>
      </c>
      <c r="I14" s="6" t="str">
        <f t="shared" si="1"/>
        <v>Not Found</v>
      </c>
      <c r="K14" s="6" t="s">
        <v>42</v>
      </c>
      <c r="L14" s="6" t="s">
        <v>70</v>
      </c>
      <c r="M14" s="8">
        <f>COUNTIF(I2:I107, "c.a")
</f>
        <v>8</v>
      </c>
      <c r="N14" s="8">
        <v>1.0</v>
      </c>
    </row>
    <row r="15">
      <c r="A15" s="4">
        <v>14.0</v>
      </c>
      <c r="B15" s="4" t="s">
        <v>71</v>
      </c>
      <c r="C15" s="4" t="s">
        <v>72</v>
      </c>
      <c r="D15" s="4">
        <v>5.0</v>
      </c>
      <c r="E15" s="4" t="s">
        <v>73</v>
      </c>
      <c r="F15" s="4" t="s">
        <v>49</v>
      </c>
      <c r="G15" s="4" t="s">
        <v>13</v>
      </c>
      <c r="H15" s="5" t="s">
        <v>14</v>
      </c>
      <c r="I15" s="6" t="str">
        <f t="shared" si="1"/>
        <v>b.a</v>
      </c>
      <c r="K15" s="6" t="s">
        <v>74</v>
      </c>
      <c r="L15" s="6" t="s">
        <v>75</v>
      </c>
      <c r="M15" s="8">
        <f>COUNTIF(I2:I107, "c.b")
</f>
        <v>0</v>
      </c>
      <c r="N15" s="8">
        <v>0.0</v>
      </c>
    </row>
    <row r="16">
      <c r="A16" s="4">
        <v>15.0</v>
      </c>
      <c r="B16" s="4" t="s">
        <v>76</v>
      </c>
      <c r="C16" s="4" t="s">
        <v>40</v>
      </c>
      <c r="D16" s="4">
        <v>5.0</v>
      </c>
      <c r="E16" s="4" t="s">
        <v>77</v>
      </c>
      <c r="F16" s="4" t="s">
        <v>37</v>
      </c>
      <c r="G16" s="4" t="s">
        <v>13</v>
      </c>
      <c r="H16" s="5" t="s">
        <v>14</v>
      </c>
      <c r="I16" s="6" t="str">
        <f t="shared" si="1"/>
        <v>a.d</v>
      </c>
      <c r="K16" s="6"/>
      <c r="L16" s="6"/>
      <c r="M16" s="6"/>
      <c r="N16" s="6" t="s">
        <v>78</v>
      </c>
    </row>
    <row r="17">
      <c r="A17" s="4">
        <v>16.0</v>
      </c>
      <c r="B17" s="4" t="s">
        <v>79</v>
      </c>
      <c r="C17" s="4" t="s">
        <v>72</v>
      </c>
      <c r="D17" s="4">
        <v>4.0</v>
      </c>
      <c r="E17" s="4" t="s">
        <v>80</v>
      </c>
      <c r="F17" s="4" t="s">
        <v>42</v>
      </c>
      <c r="G17" s="4" t="s">
        <v>13</v>
      </c>
      <c r="H17" s="5" t="s">
        <v>14</v>
      </c>
      <c r="I17" s="6" t="str">
        <f t="shared" si="1"/>
        <v>c.a</v>
      </c>
      <c r="K17" s="7" t="s">
        <v>81</v>
      </c>
      <c r="L17" s="7" t="s">
        <v>16</v>
      </c>
      <c r="M17" s="7" t="s">
        <v>17</v>
      </c>
      <c r="N17" s="6" t="s">
        <v>18</v>
      </c>
    </row>
    <row r="18">
      <c r="A18" s="4">
        <v>17.0</v>
      </c>
      <c r="B18" s="4" t="s">
        <v>82</v>
      </c>
      <c r="C18" s="4" t="s">
        <v>30</v>
      </c>
      <c r="D18" s="4">
        <v>5.0</v>
      </c>
      <c r="E18" s="4" t="s">
        <v>83</v>
      </c>
      <c r="F18" s="4" t="s">
        <v>58</v>
      </c>
      <c r="G18" s="4" t="s">
        <v>13</v>
      </c>
      <c r="H18" s="5" t="s">
        <v>14</v>
      </c>
      <c r="I18" s="6" t="str">
        <f t="shared" si="1"/>
        <v>b.c</v>
      </c>
      <c r="K18" s="6" t="s">
        <v>12</v>
      </c>
      <c r="L18" s="6" t="s">
        <v>84</v>
      </c>
      <c r="M18" s="8">
        <f>COUNTIF(I2:I107, "d.a")
</f>
        <v>10</v>
      </c>
      <c r="N18" s="9">
        <v>1.0</v>
      </c>
    </row>
    <row r="19">
      <c r="A19" s="4">
        <v>18.0</v>
      </c>
      <c r="B19" s="4" t="s">
        <v>85</v>
      </c>
      <c r="C19" s="4" t="s">
        <v>40</v>
      </c>
      <c r="D19" s="4">
        <v>5.0</v>
      </c>
      <c r="E19" s="4" t="s">
        <v>86</v>
      </c>
      <c r="F19" s="4" t="s">
        <v>58</v>
      </c>
      <c r="G19" s="4" t="s">
        <v>13</v>
      </c>
      <c r="H19" s="5" t="s">
        <v>14</v>
      </c>
      <c r="I19" s="6" t="str">
        <f t="shared" si="1"/>
        <v>b.c</v>
      </c>
      <c r="K19" s="6" t="s">
        <v>87</v>
      </c>
      <c r="L19" s="6" t="s">
        <v>88</v>
      </c>
      <c r="M19" s="8">
        <f>COUNTIF(I2:I107, "d.b")
</f>
        <v>1</v>
      </c>
      <c r="N19" s="8">
        <v>1.0</v>
      </c>
    </row>
    <row r="20">
      <c r="A20" s="4">
        <v>19.0</v>
      </c>
      <c r="B20" s="4" t="s">
        <v>89</v>
      </c>
      <c r="C20" s="4" t="s">
        <v>90</v>
      </c>
      <c r="D20" s="4">
        <v>5.0</v>
      </c>
      <c r="E20" s="4" t="s">
        <v>91</v>
      </c>
      <c r="F20" s="4" t="s">
        <v>53</v>
      </c>
      <c r="G20" s="4" t="s">
        <v>13</v>
      </c>
      <c r="H20" s="5" t="s">
        <v>14</v>
      </c>
      <c r="I20" s="6" t="str">
        <f t="shared" si="1"/>
        <v>Not Found</v>
      </c>
      <c r="K20" s="6" t="s">
        <v>92</v>
      </c>
      <c r="L20" s="6" t="s">
        <v>93</v>
      </c>
      <c r="M20" s="8">
        <f>COUNTIF(I2:I107, "d.c")
</f>
        <v>1</v>
      </c>
      <c r="N20" s="9">
        <v>1.0</v>
      </c>
    </row>
    <row r="21" ht="15.75" customHeight="1">
      <c r="A21" s="4">
        <v>20.0</v>
      </c>
      <c r="B21" s="4" t="s">
        <v>94</v>
      </c>
      <c r="C21" s="4" t="s">
        <v>72</v>
      </c>
      <c r="D21" s="4">
        <v>4.0</v>
      </c>
      <c r="E21" s="4" t="s">
        <v>95</v>
      </c>
      <c r="F21" s="4" t="s">
        <v>12</v>
      </c>
      <c r="G21" s="4" t="s">
        <v>13</v>
      </c>
      <c r="H21" s="5" t="s">
        <v>14</v>
      </c>
      <c r="I21" s="6" t="str">
        <f t="shared" si="1"/>
        <v>d.a</v>
      </c>
      <c r="K21" s="6" t="s">
        <v>32</v>
      </c>
      <c r="L21" s="6" t="s">
        <v>96</v>
      </c>
      <c r="M21" s="8">
        <f>COUNTIF(I2:I107, "d.d")
</f>
        <v>6</v>
      </c>
      <c r="N21" s="8">
        <v>1.0</v>
      </c>
    </row>
    <row r="22" ht="15.75" customHeight="1">
      <c r="A22" s="4">
        <v>21.0</v>
      </c>
      <c r="B22" s="4" t="s">
        <v>97</v>
      </c>
      <c r="C22" s="4" t="s">
        <v>98</v>
      </c>
      <c r="D22" s="4">
        <v>5.0</v>
      </c>
      <c r="E22" s="4" t="s">
        <v>99</v>
      </c>
      <c r="F22" s="4" t="s">
        <v>54</v>
      </c>
      <c r="G22" s="4" t="s">
        <v>100</v>
      </c>
      <c r="H22" s="5" t="s">
        <v>14</v>
      </c>
      <c r="I22" s="6" t="str">
        <f t="shared" si="1"/>
        <v>b.b</v>
      </c>
    </row>
    <row r="23" ht="15.75" customHeight="1">
      <c r="A23" s="4">
        <v>22.0</v>
      </c>
      <c r="B23" s="4" t="s">
        <v>101</v>
      </c>
      <c r="C23" s="4" t="s">
        <v>102</v>
      </c>
      <c r="D23" s="4">
        <v>5.0</v>
      </c>
      <c r="E23" s="4" t="s">
        <v>103</v>
      </c>
      <c r="F23" s="4" t="s">
        <v>53</v>
      </c>
      <c r="G23" s="4" t="s">
        <v>13</v>
      </c>
      <c r="H23" s="5" t="s">
        <v>14</v>
      </c>
      <c r="I23" s="6" t="str">
        <f t="shared" si="1"/>
        <v>Not Found</v>
      </c>
    </row>
    <row r="24" ht="15.75" customHeight="1">
      <c r="A24" s="4">
        <v>23.0</v>
      </c>
      <c r="B24" s="4" t="s">
        <v>104</v>
      </c>
      <c r="C24" s="4" t="s">
        <v>40</v>
      </c>
      <c r="D24" s="4">
        <v>5.0</v>
      </c>
      <c r="E24" s="4" t="s">
        <v>105</v>
      </c>
      <c r="F24" s="4" t="s">
        <v>12</v>
      </c>
      <c r="G24" s="4" t="s">
        <v>13</v>
      </c>
      <c r="H24" s="5" t="s">
        <v>14</v>
      </c>
      <c r="I24" s="6" t="str">
        <f t="shared" si="1"/>
        <v>d.a</v>
      </c>
    </row>
    <row r="25" ht="15.75" customHeight="1">
      <c r="A25" s="4">
        <v>24.0</v>
      </c>
      <c r="B25" s="4" t="s">
        <v>106</v>
      </c>
      <c r="C25" s="4" t="s">
        <v>40</v>
      </c>
      <c r="D25" s="4">
        <v>5.0</v>
      </c>
      <c r="E25" s="4" t="s">
        <v>107</v>
      </c>
      <c r="F25" s="4" t="s">
        <v>42</v>
      </c>
      <c r="G25" s="4" t="s">
        <v>13</v>
      </c>
      <c r="H25" s="5" t="s">
        <v>14</v>
      </c>
      <c r="I25" s="6" t="str">
        <f t="shared" si="1"/>
        <v>c.a</v>
      </c>
    </row>
    <row r="26" ht="15.75" customHeight="1">
      <c r="A26" s="4">
        <v>25.0</v>
      </c>
      <c r="B26" s="4" t="s">
        <v>108</v>
      </c>
      <c r="C26" s="4" t="s">
        <v>40</v>
      </c>
      <c r="D26" s="4">
        <v>5.0</v>
      </c>
      <c r="E26" s="4" t="s">
        <v>109</v>
      </c>
      <c r="F26" s="4" t="s">
        <v>42</v>
      </c>
      <c r="G26" s="4" t="s">
        <v>13</v>
      </c>
      <c r="H26" s="5" t="s">
        <v>14</v>
      </c>
      <c r="I26" s="6" t="str">
        <f t="shared" si="1"/>
        <v>c.a</v>
      </c>
    </row>
    <row r="27" ht="15.75" customHeight="1">
      <c r="A27" s="4">
        <v>26.0</v>
      </c>
      <c r="B27" s="4" t="s">
        <v>110</v>
      </c>
      <c r="C27" s="4" t="s">
        <v>111</v>
      </c>
      <c r="D27" s="4">
        <v>3.0</v>
      </c>
      <c r="E27" s="4" t="s">
        <v>112</v>
      </c>
      <c r="F27" s="4" t="s">
        <v>53</v>
      </c>
      <c r="G27" s="4" t="s">
        <v>65</v>
      </c>
      <c r="H27" s="5" t="s">
        <v>14</v>
      </c>
      <c r="I27" s="6" t="str">
        <f t="shared" si="1"/>
        <v>Not Found</v>
      </c>
    </row>
    <row r="28" ht="15.75" customHeight="1">
      <c r="A28" s="4">
        <v>27.0</v>
      </c>
      <c r="B28" s="4" t="s">
        <v>113</v>
      </c>
      <c r="C28" s="4" t="s">
        <v>114</v>
      </c>
      <c r="D28" s="4">
        <v>4.0</v>
      </c>
      <c r="E28" s="4" t="s">
        <v>115</v>
      </c>
      <c r="F28" s="4" t="s">
        <v>58</v>
      </c>
      <c r="G28" s="4" t="s">
        <v>13</v>
      </c>
      <c r="H28" s="5" t="s">
        <v>14</v>
      </c>
      <c r="I28" s="6" t="str">
        <f t="shared" si="1"/>
        <v>b.c</v>
      </c>
    </row>
    <row r="29" ht="15.75" customHeight="1">
      <c r="A29" s="4">
        <v>28.0</v>
      </c>
      <c r="B29" s="4" t="s">
        <v>116</v>
      </c>
      <c r="C29" s="4" t="s">
        <v>10</v>
      </c>
      <c r="D29" s="4">
        <v>5.0</v>
      </c>
      <c r="E29" s="4" t="s">
        <v>117</v>
      </c>
      <c r="F29" s="4" t="s">
        <v>53</v>
      </c>
      <c r="G29" s="4" t="s">
        <v>13</v>
      </c>
      <c r="H29" s="5" t="s">
        <v>14</v>
      </c>
      <c r="I29" s="6" t="str">
        <f t="shared" si="1"/>
        <v>Not Found</v>
      </c>
    </row>
    <row r="30" ht="15.75" customHeight="1">
      <c r="A30" s="4">
        <v>29.0</v>
      </c>
      <c r="B30" s="4" t="s">
        <v>118</v>
      </c>
      <c r="C30" s="4" t="s">
        <v>44</v>
      </c>
      <c r="D30" s="4">
        <v>4.0</v>
      </c>
      <c r="E30" s="4" t="s">
        <v>119</v>
      </c>
      <c r="F30" s="4" t="s">
        <v>53</v>
      </c>
      <c r="G30" s="4" t="s">
        <v>65</v>
      </c>
      <c r="H30" s="5" t="s">
        <v>14</v>
      </c>
      <c r="I30" s="6" t="str">
        <f t="shared" si="1"/>
        <v>Not Found</v>
      </c>
    </row>
    <row r="31" ht="15.75" customHeight="1">
      <c r="A31" s="4">
        <v>30.0</v>
      </c>
      <c r="B31" s="4" t="s">
        <v>120</v>
      </c>
      <c r="C31" s="4" t="s">
        <v>40</v>
      </c>
      <c r="D31" s="4">
        <v>5.0</v>
      </c>
      <c r="E31" s="4" t="s">
        <v>121</v>
      </c>
      <c r="F31" s="4" t="s">
        <v>53</v>
      </c>
      <c r="G31" s="4" t="s">
        <v>13</v>
      </c>
      <c r="H31" s="5" t="s">
        <v>14</v>
      </c>
      <c r="I31" s="6" t="str">
        <f t="shared" si="1"/>
        <v>Not Found</v>
      </c>
    </row>
    <row r="32" ht="15.75" customHeight="1">
      <c r="A32" s="4">
        <v>31.0</v>
      </c>
      <c r="B32" s="4" t="s">
        <v>122</v>
      </c>
      <c r="C32" s="4" t="s">
        <v>123</v>
      </c>
      <c r="D32" s="4">
        <v>5.0</v>
      </c>
      <c r="E32" s="4" t="s">
        <v>124</v>
      </c>
      <c r="F32" s="4" t="s">
        <v>33</v>
      </c>
      <c r="G32" s="4" t="s">
        <v>13</v>
      </c>
      <c r="H32" s="5" t="s">
        <v>14</v>
      </c>
      <c r="I32" s="6" t="str">
        <f t="shared" si="1"/>
        <v>a.c</v>
      </c>
    </row>
    <row r="33" ht="15.75" customHeight="1">
      <c r="A33" s="4">
        <v>32.0</v>
      </c>
      <c r="B33" s="4" t="s">
        <v>125</v>
      </c>
      <c r="C33" s="4" t="s">
        <v>25</v>
      </c>
      <c r="D33" s="4">
        <v>5.0</v>
      </c>
      <c r="E33" s="4" t="s">
        <v>126</v>
      </c>
      <c r="F33" s="4" t="s">
        <v>53</v>
      </c>
      <c r="G33" s="4" t="s">
        <v>13</v>
      </c>
      <c r="H33" s="5" t="s">
        <v>14</v>
      </c>
      <c r="I33" s="6" t="str">
        <f t="shared" si="1"/>
        <v>Not Found</v>
      </c>
    </row>
    <row r="34" ht="15.75" customHeight="1">
      <c r="A34" s="4">
        <v>33.0</v>
      </c>
      <c r="B34" s="4" t="s">
        <v>127</v>
      </c>
      <c r="C34" s="4" t="s">
        <v>128</v>
      </c>
      <c r="D34" s="4">
        <v>4.0</v>
      </c>
      <c r="E34" s="4" t="s">
        <v>129</v>
      </c>
      <c r="F34" s="4" t="s">
        <v>58</v>
      </c>
      <c r="G34" s="4" t="s">
        <v>13</v>
      </c>
      <c r="H34" s="5" t="s">
        <v>14</v>
      </c>
      <c r="I34" s="6" t="str">
        <f t="shared" si="1"/>
        <v>b.c</v>
      </c>
    </row>
    <row r="35" ht="15.75" customHeight="1">
      <c r="A35" s="4">
        <v>34.0</v>
      </c>
      <c r="B35" s="4" t="s">
        <v>130</v>
      </c>
      <c r="C35" s="4" t="s">
        <v>72</v>
      </c>
      <c r="D35" s="4">
        <v>5.0</v>
      </c>
      <c r="E35" s="4" t="s">
        <v>131</v>
      </c>
      <c r="F35" s="4" t="s">
        <v>53</v>
      </c>
      <c r="G35" s="4" t="s">
        <v>100</v>
      </c>
      <c r="H35" s="5" t="s">
        <v>14</v>
      </c>
      <c r="I35" s="6" t="str">
        <f t="shared" si="1"/>
        <v>Not Found</v>
      </c>
    </row>
    <row r="36" ht="15.75" customHeight="1">
      <c r="A36" s="4">
        <v>35.0</v>
      </c>
      <c r="B36" s="4" t="s">
        <v>132</v>
      </c>
      <c r="C36" s="4" t="s">
        <v>128</v>
      </c>
      <c r="D36" s="4">
        <v>5.0</v>
      </c>
      <c r="E36" s="4" t="s">
        <v>133</v>
      </c>
      <c r="F36" s="4" t="s">
        <v>32</v>
      </c>
      <c r="G36" s="4" t="s">
        <v>13</v>
      </c>
      <c r="H36" s="5" t="s">
        <v>14</v>
      </c>
      <c r="I36" s="6" t="str">
        <f t="shared" si="1"/>
        <v>d.d</v>
      </c>
    </row>
    <row r="37" ht="15.75" customHeight="1">
      <c r="A37" s="4">
        <v>36.0</v>
      </c>
      <c r="B37" s="4" t="s">
        <v>134</v>
      </c>
      <c r="C37" s="4" t="s">
        <v>40</v>
      </c>
      <c r="D37" s="4">
        <v>5.0</v>
      </c>
      <c r="E37" s="4" t="s">
        <v>133</v>
      </c>
      <c r="F37" s="4" t="s">
        <v>32</v>
      </c>
      <c r="G37" s="4" t="s">
        <v>13</v>
      </c>
      <c r="H37" s="5" t="s">
        <v>14</v>
      </c>
      <c r="I37" s="6" t="str">
        <f t="shared" si="1"/>
        <v>d.d</v>
      </c>
    </row>
    <row r="38" ht="15.75" customHeight="1">
      <c r="A38" s="4">
        <v>37.0</v>
      </c>
      <c r="B38" s="4" t="s">
        <v>135</v>
      </c>
      <c r="C38" s="4" t="s">
        <v>128</v>
      </c>
      <c r="D38" s="4">
        <v>5.0</v>
      </c>
      <c r="E38" s="4" t="s">
        <v>136</v>
      </c>
      <c r="F38" s="4" t="s">
        <v>42</v>
      </c>
      <c r="G38" s="4" t="s">
        <v>13</v>
      </c>
      <c r="H38" s="5" t="s">
        <v>14</v>
      </c>
      <c r="I38" s="6" t="str">
        <f t="shared" si="1"/>
        <v>c.a</v>
      </c>
    </row>
    <row r="39" ht="15.75" customHeight="1">
      <c r="A39" s="4">
        <v>38.0</v>
      </c>
      <c r="B39" s="4" t="s">
        <v>137</v>
      </c>
      <c r="C39" s="4" t="s">
        <v>98</v>
      </c>
      <c r="D39" s="4">
        <v>5.0</v>
      </c>
      <c r="E39" s="4" t="s">
        <v>138</v>
      </c>
      <c r="F39" s="4" t="s">
        <v>42</v>
      </c>
      <c r="G39" s="4" t="s">
        <v>13</v>
      </c>
      <c r="H39" s="5" t="s">
        <v>14</v>
      </c>
      <c r="I39" s="6" t="str">
        <f t="shared" si="1"/>
        <v>c.a</v>
      </c>
    </row>
    <row r="40" ht="15.75" customHeight="1">
      <c r="A40" s="4">
        <v>39.0</v>
      </c>
      <c r="B40" s="4" t="s">
        <v>139</v>
      </c>
      <c r="C40" s="4" t="s">
        <v>40</v>
      </c>
      <c r="D40" s="4">
        <v>4.0</v>
      </c>
      <c r="E40" s="4" t="s">
        <v>140</v>
      </c>
      <c r="F40" s="4" t="s">
        <v>32</v>
      </c>
      <c r="G40" s="4" t="s">
        <v>13</v>
      </c>
      <c r="H40" s="5" t="s">
        <v>14</v>
      </c>
      <c r="I40" s="6" t="str">
        <f t="shared" si="1"/>
        <v>d.d</v>
      </c>
    </row>
    <row r="41" ht="15.75" customHeight="1">
      <c r="A41" s="4">
        <v>40.0</v>
      </c>
      <c r="B41" s="4" t="s">
        <v>141</v>
      </c>
      <c r="C41" s="4" t="s">
        <v>40</v>
      </c>
      <c r="D41" s="4">
        <v>4.0</v>
      </c>
      <c r="E41" s="4" t="s">
        <v>142</v>
      </c>
      <c r="F41" s="4" t="s">
        <v>53</v>
      </c>
      <c r="G41" s="4" t="s">
        <v>13</v>
      </c>
      <c r="H41" s="5" t="s">
        <v>14</v>
      </c>
      <c r="I41" s="6" t="str">
        <f t="shared" si="1"/>
        <v>Not Found</v>
      </c>
    </row>
    <row r="42" ht="15.75" customHeight="1">
      <c r="A42" s="4">
        <v>41.0</v>
      </c>
      <c r="B42" s="4" t="s">
        <v>143</v>
      </c>
      <c r="C42" s="4" t="s">
        <v>40</v>
      </c>
      <c r="D42" s="4">
        <v>5.0</v>
      </c>
      <c r="E42" s="4" t="s">
        <v>144</v>
      </c>
      <c r="F42" s="4" t="s">
        <v>32</v>
      </c>
      <c r="G42" s="4" t="s">
        <v>13</v>
      </c>
      <c r="H42" s="5" t="s">
        <v>14</v>
      </c>
      <c r="I42" s="6" t="str">
        <f t="shared" si="1"/>
        <v>d.d</v>
      </c>
    </row>
    <row r="43" ht="15.75" customHeight="1">
      <c r="A43" s="4">
        <v>42.0</v>
      </c>
      <c r="B43" s="4" t="s">
        <v>145</v>
      </c>
      <c r="C43" s="4" t="s">
        <v>90</v>
      </c>
      <c r="D43" s="4">
        <v>5.0</v>
      </c>
      <c r="E43" s="4" t="s">
        <v>146</v>
      </c>
      <c r="F43" s="4" t="s">
        <v>53</v>
      </c>
      <c r="G43" s="4" t="s">
        <v>13</v>
      </c>
      <c r="H43" s="5" t="s">
        <v>14</v>
      </c>
      <c r="I43" s="6" t="str">
        <f t="shared" si="1"/>
        <v>Not Found</v>
      </c>
    </row>
    <row r="44" ht="15.75" customHeight="1">
      <c r="A44" s="4">
        <v>43.0</v>
      </c>
      <c r="B44" s="4" t="s">
        <v>147</v>
      </c>
      <c r="C44" s="4" t="s">
        <v>40</v>
      </c>
      <c r="D44" s="4">
        <v>4.0</v>
      </c>
      <c r="E44" s="4" t="s">
        <v>148</v>
      </c>
      <c r="F44" s="4" t="s">
        <v>12</v>
      </c>
      <c r="G44" s="4" t="s">
        <v>13</v>
      </c>
      <c r="H44" s="5" t="s">
        <v>14</v>
      </c>
      <c r="I44" s="6" t="str">
        <f t="shared" si="1"/>
        <v>d.a</v>
      </c>
    </row>
    <row r="45" ht="15.75" customHeight="1">
      <c r="A45" s="4">
        <v>44.0</v>
      </c>
      <c r="B45" s="4" t="s">
        <v>149</v>
      </c>
      <c r="C45" s="4" t="s">
        <v>128</v>
      </c>
      <c r="D45" s="4">
        <v>5.0</v>
      </c>
      <c r="E45" s="4" t="s">
        <v>150</v>
      </c>
      <c r="F45" s="4" t="s">
        <v>53</v>
      </c>
      <c r="G45" s="4" t="s">
        <v>13</v>
      </c>
      <c r="H45" s="5" t="s">
        <v>14</v>
      </c>
      <c r="I45" s="6" t="str">
        <f t="shared" si="1"/>
        <v>Not Found</v>
      </c>
    </row>
    <row r="46" ht="15.75" customHeight="1">
      <c r="A46" s="4">
        <v>45.0</v>
      </c>
      <c r="B46" s="4" t="s">
        <v>151</v>
      </c>
      <c r="C46" s="4" t="s">
        <v>128</v>
      </c>
      <c r="D46" s="4">
        <v>5.0</v>
      </c>
      <c r="E46" s="4" t="s">
        <v>152</v>
      </c>
      <c r="F46" s="4" t="s">
        <v>42</v>
      </c>
      <c r="G46" s="4" t="s">
        <v>13</v>
      </c>
      <c r="H46" s="5" t="s">
        <v>14</v>
      </c>
      <c r="I46" s="6" t="str">
        <f t="shared" si="1"/>
        <v>c.a</v>
      </c>
    </row>
    <row r="47" ht="15.75" customHeight="1">
      <c r="A47" s="4">
        <v>46.0</v>
      </c>
      <c r="B47" s="4" t="s">
        <v>153</v>
      </c>
      <c r="C47" s="4" t="s">
        <v>128</v>
      </c>
      <c r="D47" s="4">
        <v>5.0</v>
      </c>
      <c r="E47" s="4" t="s">
        <v>154</v>
      </c>
      <c r="F47" s="4" t="s">
        <v>53</v>
      </c>
      <c r="G47" s="4" t="s">
        <v>100</v>
      </c>
      <c r="H47" s="5" t="s">
        <v>14</v>
      </c>
      <c r="I47" s="6" t="str">
        <f t="shared" si="1"/>
        <v>Not Found</v>
      </c>
    </row>
    <row r="48" ht="15.75" customHeight="1">
      <c r="A48" s="4">
        <v>47.0</v>
      </c>
      <c r="B48" s="4" t="s">
        <v>155</v>
      </c>
      <c r="C48" s="4" t="s">
        <v>40</v>
      </c>
      <c r="D48" s="4">
        <v>4.0</v>
      </c>
      <c r="E48" s="4" t="s">
        <v>156</v>
      </c>
      <c r="F48" s="4" t="s">
        <v>53</v>
      </c>
      <c r="G48" s="4" t="s">
        <v>13</v>
      </c>
      <c r="H48" s="5" t="s">
        <v>14</v>
      </c>
      <c r="I48" s="6" t="str">
        <f t="shared" si="1"/>
        <v>Not Found</v>
      </c>
    </row>
    <row r="49" ht="15.75" customHeight="1">
      <c r="A49" s="4">
        <v>48.0</v>
      </c>
      <c r="B49" s="4" t="s">
        <v>157</v>
      </c>
      <c r="C49" s="4" t="s">
        <v>40</v>
      </c>
      <c r="D49" s="4">
        <v>5.0</v>
      </c>
      <c r="E49" s="4" t="s">
        <v>158</v>
      </c>
      <c r="F49" s="4" t="s">
        <v>53</v>
      </c>
      <c r="G49" s="4" t="s">
        <v>13</v>
      </c>
      <c r="H49" s="5" t="s">
        <v>14</v>
      </c>
      <c r="I49" s="6" t="str">
        <f t="shared" si="1"/>
        <v>Not Found</v>
      </c>
    </row>
    <row r="50" ht="15.75" customHeight="1">
      <c r="A50" s="4">
        <v>49.0</v>
      </c>
      <c r="B50" s="4" t="s">
        <v>159</v>
      </c>
      <c r="C50" s="4" t="s">
        <v>128</v>
      </c>
      <c r="D50" s="4">
        <v>3.0</v>
      </c>
      <c r="E50" s="4" t="s">
        <v>160</v>
      </c>
      <c r="F50" s="4" t="s">
        <v>53</v>
      </c>
      <c r="G50" s="4" t="s">
        <v>13</v>
      </c>
      <c r="H50" s="5" t="s">
        <v>14</v>
      </c>
      <c r="I50" s="6" t="str">
        <f t="shared" si="1"/>
        <v>Not Found</v>
      </c>
    </row>
    <row r="51" ht="15.75" customHeight="1">
      <c r="A51" s="4">
        <v>50.0</v>
      </c>
      <c r="B51" s="4" t="s">
        <v>161</v>
      </c>
      <c r="C51" s="4" t="s">
        <v>98</v>
      </c>
      <c r="D51" s="4">
        <v>5.0</v>
      </c>
      <c r="E51" s="4" t="s">
        <v>162</v>
      </c>
      <c r="F51" s="4" t="s">
        <v>53</v>
      </c>
      <c r="G51" s="4" t="s">
        <v>13</v>
      </c>
      <c r="H51" s="5" t="s">
        <v>14</v>
      </c>
      <c r="I51" s="6" t="str">
        <f t="shared" si="1"/>
        <v>Not Found</v>
      </c>
    </row>
    <row r="52" ht="15.75" customHeight="1">
      <c r="A52" s="4">
        <v>51.0</v>
      </c>
      <c r="B52" s="4" t="s">
        <v>163</v>
      </c>
      <c r="C52" s="4" t="s">
        <v>111</v>
      </c>
      <c r="D52" s="4">
        <v>5.0</v>
      </c>
      <c r="E52" s="4" t="s">
        <v>164</v>
      </c>
      <c r="F52" s="4" t="s">
        <v>87</v>
      </c>
      <c r="G52" s="4" t="s">
        <v>13</v>
      </c>
      <c r="H52" s="5" t="s">
        <v>14</v>
      </c>
      <c r="I52" s="6" t="str">
        <f t="shared" si="1"/>
        <v>d.b</v>
      </c>
    </row>
    <row r="53" ht="15.75" customHeight="1">
      <c r="A53" s="4">
        <v>52.0</v>
      </c>
      <c r="B53" s="4" t="s">
        <v>165</v>
      </c>
      <c r="C53" s="4" t="s">
        <v>40</v>
      </c>
      <c r="D53" s="4">
        <v>5.0</v>
      </c>
      <c r="E53" s="4" t="s">
        <v>166</v>
      </c>
      <c r="F53" s="4" t="s">
        <v>53</v>
      </c>
      <c r="G53" s="4" t="s">
        <v>13</v>
      </c>
      <c r="H53" s="5" t="s">
        <v>14</v>
      </c>
      <c r="I53" s="6" t="str">
        <f t="shared" si="1"/>
        <v>Not Found</v>
      </c>
    </row>
    <row r="54" ht="15.75" customHeight="1">
      <c r="A54" s="4">
        <v>53.0</v>
      </c>
      <c r="B54" s="4" t="s">
        <v>167</v>
      </c>
      <c r="C54" s="4" t="s">
        <v>40</v>
      </c>
      <c r="D54" s="4">
        <v>3.0</v>
      </c>
      <c r="E54" s="4" t="s">
        <v>168</v>
      </c>
      <c r="F54" s="4" t="s">
        <v>53</v>
      </c>
      <c r="G54" s="4" t="s">
        <v>100</v>
      </c>
      <c r="H54" s="5" t="s">
        <v>14</v>
      </c>
      <c r="I54" s="6" t="str">
        <f t="shared" si="1"/>
        <v>Not Found</v>
      </c>
    </row>
    <row r="55" ht="15.75" customHeight="1">
      <c r="A55" s="4">
        <v>54.0</v>
      </c>
      <c r="B55" s="4" t="s">
        <v>169</v>
      </c>
      <c r="C55" s="4" t="s">
        <v>40</v>
      </c>
      <c r="D55" s="4">
        <v>5.0</v>
      </c>
      <c r="E55" s="4" t="s">
        <v>170</v>
      </c>
      <c r="F55" s="4" t="s">
        <v>12</v>
      </c>
      <c r="G55" s="4" t="s">
        <v>13</v>
      </c>
      <c r="H55" s="5" t="s">
        <v>14</v>
      </c>
      <c r="I55" s="6" t="str">
        <f t="shared" si="1"/>
        <v>d.a</v>
      </c>
    </row>
    <row r="56" ht="15.75" customHeight="1">
      <c r="A56" s="4">
        <v>55.0</v>
      </c>
      <c r="B56" s="4" t="s">
        <v>171</v>
      </c>
      <c r="C56" s="4" t="s">
        <v>40</v>
      </c>
      <c r="D56" s="4">
        <v>4.0</v>
      </c>
      <c r="E56" s="4" t="s">
        <v>172</v>
      </c>
      <c r="F56" s="4" t="s">
        <v>12</v>
      </c>
      <c r="G56" s="4" t="s">
        <v>13</v>
      </c>
      <c r="H56" s="5" t="s">
        <v>14</v>
      </c>
      <c r="I56" s="6" t="str">
        <f t="shared" si="1"/>
        <v>d.a</v>
      </c>
    </row>
    <row r="57" ht="15.75" customHeight="1">
      <c r="A57" s="4">
        <v>56.0</v>
      </c>
      <c r="B57" s="4" t="s">
        <v>173</v>
      </c>
      <c r="C57" s="4" t="s">
        <v>123</v>
      </c>
      <c r="D57" s="4">
        <v>5.0</v>
      </c>
      <c r="E57" s="4" t="s">
        <v>174</v>
      </c>
      <c r="F57" s="4" t="s">
        <v>53</v>
      </c>
      <c r="G57" s="4" t="s">
        <v>100</v>
      </c>
      <c r="H57" s="5" t="s">
        <v>14</v>
      </c>
      <c r="I57" s="6" t="str">
        <f t="shared" si="1"/>
        <v>Not Found</v>
      </c>
    </row>
    <row r="58" ht="15.75" customHeight="1">
      <c r="A58" s="4">
        <v>57.0</v>
      </c>
      <c r="B58" s="4" t="s">
        <v>175</v>
      </c>
      <c r="C58" s="4" t="s">
        <v>40</v>
      </c>
      <c r="D58" s="4">
        <v>5.0</v>
      </c>
      <c r="E58" s="4" t="s">
        <v>124</v>
      </c>
      <c r="F58" s="4" t="s">
        <v>33</v>
      </c>
      <c r="G58" s="4" t="s">
        <v>13</v>
      </c>
      <c r="H58" s="5" t="s">
        <v>14</v>
      </c>
      <c r="I58" s="6" t="str">
        <f t="shared" si="1"/>
        <v>a.c</v>
      </c>
    </row>
    <row r="59" ht="15.75" customHeight="1">
      <c r="A59" s="4">
        <v>58.0</v>
      </c>
      <c r="B59" s="4" t="s">
        <v>176</v>
      </c>
      <c r="C59" s="4" t="s">
        <v>40</v>
      </c>
      <c r="D59" s="4">
        <v>4.0</v>
      </c>
      <c r="E59" s="4" t="s">
        <v>168</v>
      </c>
      <c r="F59" s="4" t="s">
        <v>53</v>
      </c>
      <c r="G59" s="4" t="s">
        <v>100</v>
      </c>
      <c r="H59" s="5" t="s">
        <v>14</v>
      </c>
      <c r="I59" s="6" t="str">
        <f t="shared" si="1"/>
        <v>Not Found</v>
      </c>
    </row>
    <row r="60" ht="15.75" customHeight="1">
      <c r="A60" s="4">
        <v>59.0</v>
      </c>
      <c r="B60" s="4" t="s">
        <v>177</v>
      </c>
      <c r="C60" s="4" t="s">
        <v>40</v>
      </c>
      <c r="D60" s="4">
        <v>5.0</v>
      </c>
      <c r="E60" s="4" t="s">
        <v>168</v>
      </c>
      <c r="F60" s="4" t="s">
        <v>53</v>
      </c>
      <c r="G60" s="4" t="s">
        <v>100</v>
      </c>
      <c r="H60" s="5" t="s">
        <v>14</v>
      </c>
      <c r="I60" s="6" t="str">
        <f t="shared" si="1"/>
        <v>Not Found</v>
      </c>
    </row>
    <row r="61" ht="15.75" customHeight="1">
      <c r="A61" s="4">
        <v>60.0</v>
      </c>
      <c r="B61" s="4" t="s">
        <v>178</v>
      </c>
      <c r="C61" s="4" t="s">
        <v>40</v>
      </c>
      <c r="D61" s="4">
        <v>5.0</v>
      </c>
      <c r="E61" s="4" t="s">
        <v>168</v>
      </c>
      <c r="F61" s="4" t="s">
        <v>53</v>
      </c>
      <c r="G61" s="4" t="s">
        <v>100</v>
      </c>
      <c r="H61" s="5" t="s">
        <v>14</v>
      </c>
      <c r="I61" s="6" t="str">
        <f t="shared" si="1"/>
        <v>Not Found</v>
      </c>
    </row>
    <row r="62" ht="15.75" customHeight="1">
      <c r="A62" s="4">
        <v>61.0</v>
      </c>
      <c r="B62" s="4" t="s">
        <v>179</v>
      </c>
      <c r="C62" s="4" t="s">
        <v>40</v>
      </c>
      <c r="D62" s="4">
        <v>5.0</v>
      </c>
      <c r="E62" s="4" t="s">
        <v>168</v>
      </c>
      <c r="F62" s="4" t="s">
        <v>53</v>
      </c>
      <c r="G62" s="4" t="s">
        <v>100</v>
      </c>
      <c r="H62" s="5" t="s">
        <v>14</v>
      </c>
      <c r="I62" s="6" t="str">
        <f t="shared" si="1"/>
        <v>Not Found</v>
      </c>
    </row>
    <row r="63" ht="15.75" customHeight="1">
      <c r="A63" s="4">
        <v>62.0</v>
      </c>
      <c r="B63" s="4" t="s">
        <v>180</v>
      </c>
      <c r="C63" s="4" t="s">
        <v>40</v>
      </c>
      <c r="D63" s="4">
        <v>5.0</v>
      </c>
      <c r="E63" s="4" t="s">
        <v>168</v>
      </c>
      <c r="F63" s="4" t="s">
        <v>53</v>
      </c>
      <c r="G63" s="4" t="s">
        <v>100</v>
      </c>
      <c r="H63" s="5" t="s">
        <v>14</v>
      </c>
      <c r="I63" s="6" t="str">
        <f t="shared" si="1"/>
        <v>Not Found</v>
      </c>
    </row>
    <row r="64" ht="15.75" customHeight="1">
      <c r="A64" s="4">
        <v>63.0</v>
      </c>
      <c r="B64" s="4" t="s">
        <v>181</v>
      </c>
      <c r="C64" s="4" t="s">
        <v>40</v>
      </c>
      <c r="D64" s="4">
        <v>5.0</v>
      </c>
      <c r="E64" s="4" t="s">
        <v>168</v>
      </c>
      <c r="F64" s="4" t="s">
        <v>53</v>
      </c>
      <c r="G64" s="4" t="s">
        <v>100</v>
      </c>
      <c r="H64" s="5" t="s">
        <v>14</v>
      </c>
      <c r="I64" s="6" t="str">
        <f t="shared" si="1"/>
        <v>Not Found</v>
      </c>
    </row>
    <row r="65" ht="15.75" customHeight="1">
      <c r="A65" s="4">
        <v>64.0</v>
      </c>
      <c r="B65" s="4" t="s">
        <v>182</v>
      </c>
      <c r="C65" s="4" t="s">
        <v>40</v>
      </c>
      <c r="D65" s="4">
        <v>5.0</v>
      </c>
      <c r="E65" s="4" t="s">
        <v>168</v>
      </c>
      <c r="F65" s="4" t="s">
        <v>53</v>
      </c>
      <c r="G65" s="4" t="s">
        <v>100</v>
      </c>
      <c r="H65" s="5" t="s">
        <v>14</v>
      </c>
      <c r="I65" s="6" t="str">
        <f t="shared" si="1"/>
        <v>Not Found</v>
      </c>
    </row>
    <row r="66" ht="15.75" customHeight="1">
      <c r="A66" s="4">
        <v>65.0</v>
      </c>
      <c r="B66" s="4" t="s">
        <v>183</v>
      </c>
      <c r="C66" s="4" t="s">
        <v>40</v>
      </c>
      <c r="D66" s="4">
        <v>5.0</v>
      </c>
      <c r="E66" s="4" t="s">
        <v>168</v>
      </c>
      <c r="F66" s="4" t="s">
        <v>53</v>
      </c>
      <c r="G66" s="4" t="s">
        <v>100</v>
      </c>
      <c r="H66" s="5" t="s">
        <v>14</v>
      </c>
      <c r="I66" s="6" t="str">
        <f t="shared" si="1"/>
        <v>Not Found</v>
      </c>
    </row>
    <row r="67" ht="15.75" customHeight="1">
      <c r="A67" s="4">
        <v>66.0</v>
      </c>
      <c r="B67" s="4" t="s">
        <v>184</v>
      </c>
      <c r="C67" s="4" t="s">
        <v>40</v>
      </c>
      <c r="D67" s="4">
        <v>5.0</v>
      </c>
      <c r="E67" s="4" t="s">
        <v>168</v>
      </c>
      <c r="F67" s="4" t="s">
        <v>53</v>
      </c>
      <c r="G67" s="4" t="s">
        <v>100</v>
      </c>
      <c r="H67" s="5" t="s">
        <v>14</v>
      </c>
      <c r="I67" s="6" t="str">
        <f t="shared" si="1"/>
        <v>Not Found</v>
      </c>
    </row>
    <row r="68" ht="15.75" customHeight="1">
      <c r="A68" s="4">
        <v>67.0</v>
      </c>
      <c r="B68" s="4" t="s">
        <v>185</v>
      </c>
      <c r="C68" s="4" t="s">
        <v>40</v>
      </c>
      <c r="D68" s="4">
        <v>5.0</v>
      </c>
      <c r="E68" s="4" t="s">
        <v>168</v>
      </c>
      <c r="F68" s="4" t="s">
        <v>53</v>
      </c>
      <c r="G68" s="4" t="s">
        <v>100</v>
      </c>
      <c r="H68" s="5" t="s">
        <v>14</v>
      </c>
      <c r="I68" s="6" t="str">
        <f t="shared" si="1"/>
        <v>Not Found</v>
      </c>
    </row>
    <row r="69" ht="15.75" customHeight="1">
      <c r="A69" s="4">
        <v>68.0</v>
      </c>
      <c r="B69" s="4" t="s">
        <v>186</v>
      </c>
      <c r="C69" s="4" t="s">
        <v>40</v>
      </c>
      <c r="D69" s="4">
        <v>5.0</v>
      </c>
      <c r="E69" s="4" t="s">
        <v>168</v>
      </c>
      <c r="F69" s="4" t="s">
        <v>53</v>
      </c>
      <c r="G69" s="4" t="s">
        <v>100</v>
      </c>
      <c r="H69" s="5" t="s">
        <v>14</v>
      </c>
      <c r="I69" s="6" t="str">
        <f t="shared" si="1"/>
        <v>Not Found</v>
      </c>
    </row>
    <row r="70" ht="15.75" customHeight="1">
      <c r="A70" s="4">
        <v>69.0</v>
      </c>
      <c r="B70" s="4" t="s">
        <v>187</v>
      </c>
      <c r="C70" s="4" t="s">
        <v>40</v>
      </c>
      <c r="D70" s="4">
        <v>5.0</v>
      </c>
      <c r="E70" s="4" t="s">
        <v>168</v>
      </c>
      <c r="F70" s="4" t="s">
        <v>53</v>
      </c>
      <c r="G70" s="4" t="s">
        <v>100</v>
      </c>
      <c r="H70" s="5" t="s">
        <v>14</v>
      </c>
      <c r="I70" s="6" t="str">
        <f t="shared" si="1"/>
        <v>Not Found</v>
      </c>
    </row>
    <row r="71" ht="15.75" customHeight="1">
      <c r="A71" s="4">
        <v>70.0</v>
      </c>
      <c r="B71" s="4" t="s">
        <v>188</v>
      </c>
      <c r="C71" s="4" t="s">
        <v>40</v>
      </c>
      <c r="D71" s="4">
        <v>5.0</v>
      </c>
      <c r="E71" s="4" t="s">
        <v>168</v>
      </c>
      <c r="F71" s="4" t="s">
        <v>53</v>
      </c>
      <c r="G71" s="4" t="s">
        <v>100</v>
      </c>
      <c r="H71" s="5" t="s">
        <v>14</v>
      </c>
      <c r="I71" s="6" t="str">
        <f t="shared" si="1"/>
        <v>Not Found</v>
      </c>
    </row>
    <row r="72" ht="15.75" customHeight="1">
      <c r="A72" s="4">
        <v>71.0</v>
      </c>
      <c r="B72" s="4" t="s">
        <v>189</v>
      </c>
      <c r="C72" s="4" t="s">
        <v>40</v>
      </c>
      <c r="D72" s="4">
        <v>5.0</v>
      </c>
      <c r="E72" s="4" t="s">
        <v>168</v>
      </c>
      <c r="F72" s="4" t="s">
        <v>53</v>
      </c>
      <c r="G72" s="4" t="s">
        <v>100</v>
      </c>
      <c r="H72" s="5" t="s">
        <v>14</v>
      </c>
      <c r="I72" s="6" t="str">
        <f t="shared" si="1"/>
        <v>Not Found</v>
      </c>
    </row>
    <row r="73" ht="15.75" customHeight="1">
      <c r="A73" s="4">
        <v>72.0</v>
      </c>
      <c r="B73" s="5" t="s">
        <v>190</v>
      </c>
      <c r="C73" s="4" t="s">
        <v>40</v>
      </c>
      <c r="D73" s="4">
        <v>5.0</v>
      </c>
      <c r="E73" s="4" t="s">
        <v>168</v>
      </c>
      <c r="F73" s="4" t="s">
        <v>53</v>
      </c>
      <c r="G73" s="4" t="s">
        <v>100</v>
      </c>
      <c r="H73" s="5" t="s">
        <v>14</v>
      </c>
      <c r="I73" s="6" t="str">
        <f t="shared" si="1"/>
        <v>Not Found</v>
      </c>
    </row>
    <row r="74" ht="15.75" customHeight="1">
      <c r="A74" s="4">
        <v>73.0</v>
      </c>
      <c r="B74" s="4" t="s">
        <v>191</v>
      </c>
      <c r="C74" s="4" t="s">
        <v>40</v>
      </c>
      <c r="D74" s="4">
        <v>5.0</v>
      </c>
      <c r="E74" s="4" t="s">
        <v>168</v>
      </c>
      <c r="F74" s="4" t="s">
        <v>53</v>
      </c>
      <c r="G74" s="4" t="s">
        <v>100</v>
      </c>
      <c r="H74" s="5" t="s">
        <v>14</v>
      </c>
      <c r="I74" s="6" t="str">
        <f t="shared" si="1"/>
        <v>Not Found</v>
      </c>
    </row>
    <row r="75" ht="15.75" customHeight="1">
      <c r="A75" s="4">
        <v>74.0</v>
      </c>
      <c r="B75" s="4" t="s">
        <v>192</v>
      </c>
      <c r="C75" s="4" t="s">
        <v>40</v>
      </c>
      <c r="D75" s="4">
        <v>5.0</v>
      </c>
      <c r="E75" s="4" t="s">
        <v>168</v>
      </c>
      <c r="F75" s="4" t="s">
        <v>53</v>
      </c>
      <c r="G75" s="4" t="s">
        <v>100</v>
      </c>
      <c r="H75" s="5" t="s">
        <v>14</v>
      </c>
      <c r="I75" s="6" t="str">
        <f t="shared" si="1"/>
        <v>Not Found</v>
      </c>
    </row>
    <row r="76" ht="15.75" customHeight="1">
      <c r="A76" s="4">
        <v>75.0</v>
      </c>
      <c r="B76" s="4" t="s">
        <v>193</v>
      </c>
      <c r="C76" s="4" t="s">
        <v>40</v>
      </c>
      <c r="D76" s="4">
        <v>4.0</v>
      </c>
      <c r="E76" s="4" t="s">
        <v>168</v>
      </c>
      <c r="F76" s="4" t="s">
        <v>53</v>
      </c>
      <c r="G76" s="4" t="s">
        <v>100</v>
      </c>
      <c r="H76" s="5" t="s">
        <v>14</v>
      </c>
      <c r="I76" s="6" t="str">
        <f t="shared" si="1"/>
        <v>Not Found</v>
      </c>
    </row>
    <row r="77" ht="15.75" customHeight="1">
      <c r="A77" s="4">
        <v>76.0</v>
      </c>
      <c r="B77" s="4" t="s">
        <v>194</v>
      </c>
      <c r="C77" s="4" t="s">
        <v>40</v>
      </c>
      <c r="D77" s="4">
        <v>5.0</v>
      </c>
      <c r="E77" s="4" t="s">
        <v>168</v>
      </c>
      <c r="F77" s="4" t="s">
        <v>53</v>
      </c>
      <c r="G77" s="4" t="s">
        <v>100</v>
      </c>
      <c r="H77" s="5" t="s">
        <v>14</v>
      </c>
      <c r="I77" s="6" t="str">
        <f t="shared" si="1"/>
        <v>Not Found</v>
      </c>
    </row>
    <row r="78" ht="15.75" customHeight="1">
      <c r="A78" s="4">
        <v>77.0</v>
      </c>
      <c r="B78" s="4" t="s">
        <v>195</v>
      </c>
      <c r="C78" s="4" t="s">
        <v>40</v>
      </c>
      <c r="D78" s="4">
        <v>5.0</v>
      </c>
      <c r="E78" s="4" t="s">
        <v>168</v>
      </c>
      <c r="F78" s="4" t="s">
        <v>53</v>
      </c>
      <c r="G78" s="4" t="s">
        <v>100</v>
      </c>
      <c r="H78" s="5" t="s">
        <v>14</v>
      </c>
      <c r="I78" s="6" t="str">
        <f t="shared" si="1"/>
        <v>Not Found</v>
      </c>
    </row>
    <row r="79" ht="15.75" customHeight="1">
      <c r="A79" s="4">
        <v>78.0</v>
      </c>
      <c r="B79" s="4" t="s">
        <v>196</v>
      </c>
      <c r="C79" s="4" t="s">
        <v>40</v>
      </c>
      <c r="D79" s="4">
        <v>5.0</v>
      </c>
      <c r="E79" s="4" t="s">
        <v>168</v>
      </c>
      <c r="F79" s="4" t="s">
        <v>53</v>
      </c>
      <c r="G79" s="4" t="s">
        <v>100</v>
      </c>
      <c r="H79" s="5" t="s">
        <v>14</v>
      </c>
      <c r="I79" s="6" t="str">
        <f t="shared" si="1"/>
        <v>Not Found</v>
      </c>
    </row>
    <row r="80" ht="15.75" customHeight="1">
      <c r="A80" s="4">
        <v>79.0</v>
      </c>
      <c r="B80" s="4" t="s">
        <v>197</v>
      </c>
      <c r="C80" s="4" t="s">
        <v>40</v>
      </c>
      <c r="D80" s="4">
        <v>5.0</v>
      </c>
      <c r="E80" s="4" t="s">
        <v>168</v>
      </c>
      <c r="F80" s="4" t="s">
        <v>53</v>
      </c>
      <c r="G80" s="4" t="s">
        <v>100</v>
      </c>
      <c r="H80" s="5" t="s">
        <v>14</v>
      </c>
      <c r="I80" s="6" t="str">
        <f t="shared" si="1"/>
        <v>Not Found</v>
      </c>
    </row>
    <row r="81" ht="15.75" customHeight="1">
      <c r="A81" s="4">
        <v>80.0</v>
      </c>
      <c r="B81" s="4" t="s">
        <v>198</v>
      </c>
      <c r="C81" s="4" t="s">
        <v>25</v>
      </c>
      <c r="D81" s="4">
        <v>5.0</v>
      </c>
      <c r="E81" s="4" t="s">
        <v>168</v>
      </c>
      <c r="F81" s="4" t="s">
        <v>53</v>
      </c>
      <c r="G81" s="4" t="s">
        <v>100</v>
      </c>
      <c r="H81" s="5" t="s">
        <v>14</v>
      </c>
      <c r="I81" s="6" t="str">
        <f t="shared" si="1"/>
        <v>Not Found</v>
      </c>
    </row>
    <row r="82" ht="15.75" customHeight="1">
      <c r="A82" s="4">
        <v>81.0</v>
      </c>
      <c r="B82" s="4" t="s">
        <v>199</v>
      </c>
      <c r="C82" s="4" t="s">
        <v>25</v>
      </c>
      <c r="D82" s="4">
        <v>5.0</v>
      </c>
      <c r="E82" s="4" t="s">
        <v>168</v>
      </c>
      <c r="F82" s="4" t="s">
        <v>53</v>
      </c>
      <c r="G82" s="4" t="s">
        <v>100</v>
      </c>
      <c r="H82" s="5" t="s">
        <v>14</v>
      </c>
      <c r="I82" s="6" t="str">
        <f t="shared" si="1"/>
        <v>Not Found</v>
      </c>
    </row>
    <row r="83" ht="15.75" customHeight="1">
      <c r="A83" s="4">
        <v>82.0</v>
      </c>
      <c r="B83" s="4" t="s">
        <v>200</v>
      </c>
      <c r="C83" s="4" t="s">
        <v>25</v>
      </c>
      <c r="D83" s="4">
        <v>5.0</v>
      </c>
      <c r="E83" s="4" t="s">
        <v>168</v>
      </c>
      <c r="F83" s="4" t="s">
        <v>53</v>
      </c>
      <c r="G83" s="4" t="s">
        <v>100</v>
      </c>
      <c r="H83" s="5" t="s">
        <v>14</v>
      </c>
      <c r="I83" s="6" t="str">
        <f t="shared" si="1"/>
        <v>Not Found</v>
      </c>
    </row>
    <row r="84" ht="15.75" customHeight="1">
      <c r="A84" s="4">
        <v>83.0</v>
      </c>
      <c r="B84" s="4" t="s">
        <v>201</v>
      </c>
      <c r="C84" s="4" t="s">
        <v>202</v>
      </c>
      <c r="D84" s="4">
        <v>5.0</v>
      </c>
      <c r="E84" s="4" t="s">
        <v>168</v>
      </c>
      <c r="F84" s="4" t="s">
        <v>53</v>
      </c>
      <c r="G84" s="4" t="s">
        <v>100</v>
      </c>
      <c r="H84" s="5" t="s">
        <v>14</v>
      </c>
      <c r="I84" s="6" t="str">
        <f t="shared" si="1"/>
        <v>Not Found</v>
      </c>
    </row>
    <row r="85" ht="15.75" customHeight="1">
      <c r="A85" s="4">
        <v>84.0</v>
      </c>
      <c r="B85" s="4" t="s">
        <v>203</v>
      </c>
      <c r="C85" s="4" t="s">
        <v>25</v>
      </c>
      <c r="D85" s="4">
        <v>5.0</v>
      </c>
      <c r="E85" s="4" t="s">
        <v>168</v>
      </c>
      <c r="F85" s="4" t="s">
        <v>53</v>
      </c>
      <c r="G85" s="4" t="s">
        <v>100</v>
      </c>
      <c r="H85" s="5" t="s">
        <v>14</v>
      </c>
      <c r="I85" s="6" t="str">
        <f t="shared" si="1"/>
        <v>Not Found</v>
      </c>
    </row>
    <row r="86" ht="15.75" customHeight="1">
      <c r="A86" s="4">
        <v>85.0</v>
      </c>
      <c r="B86" s="4" t="s">
        <v>204</v>
      </c>
      <c r="C86" s="4" t="s">
        <v>114</v>
      </c>
      <c r="D86" s="4">
        <v>5.0</v>
      </c>
      <c r="E86" s="4" t="s">
        <v>168</v>
      </c>
      <c r="F86" s="4" t="s">
        <v>53</v>
      </c>
      <c r="G86" s="4" t="s">
        <v>100</v>
      </c>
      <c r="H86" s="5" t="s">
        <v>14</v>
      </c>
      <c r="I86" s="6" t="str">
        <f t="shared" si="1"/>
        <v>Not Found</v>
      </c>
    </row>
    <row r="87" ht="15.75" customHeight="1">
      <c r="A87" s="4">
        <v>86.0</v>
      </c>
      <c r="B87" s="4" t="s">
        <v>205</v>
      </c>
      <c r="C87" s="4" t="s">
        <v>20</v>
      </c>
      <c r="D87" s="4">
        <v>5.0</v>
      </c>
      <c r="E87" s="4" t="s">
        <v>168</v>
      </c>
      <c r="F87" s="4" t="s">
        <v>53</v>
      </c>
      <c r="G87" s="4" t="s">
        <v>100</v>
      </c>
      <c r="H87" s="5" t="s">
        <v>14</v>
      </c>
      <c r="I87" s="6" t="str">
        <f t="shared" si="1"/>
        <v>Not Found</v>
      </c>
    </row>
    <row r="88" ht="15.75" customHeight="1">
      <c r="A88" s="4">
        <v>87.0</v>
      </c>
      <c r="B88" s="4" t="s">
        <v>206</v>
      </c>
      <c r="C88" s="4" t="s">
        <v>20</v>
      </c>
      <c r="D88" s="4">
        <v>5.0</v>
      </c>
      <c r="E88" s="4" t="s">
        <v>168</v>
      </c>
      <c r="F88" s="4" t="s">
        <v>53</v>
      </c>
      <c r="G88" s="4" t="s">
        <v>100</v>
      </c>
      <c r="H88" s="5" t="s">
        <v>14</v>
      </c>
      <c r="I88" s="6" t="str">
        <f t="shared" si="1"/>
        <v>Not Found</v>
      </c>
    </row>
    <row r="89" ht="15.75" customHeight="1">
      <c r="A89" s="4">
        <v>88.0</v>
      </c>
      <c r="B89" s="4" t="s">
        <v>207</v>
      </c>
      <c r="C89" s="4" t="s">
        <v>20</v>
      </c>
      <c r="D89" s="4">
        <v>5.0</v>
      </c>
      <c r="E89" s="4" t="s">
        <v>168</v>
      </c>
      <c r="F89" s="4" t="s">
        <v>53</v>
      </c>
      <c r="G89" s="4" t="s">
        <v>100</v>
      </c>
      <c r="H89" s="5" t="s">
        <v>14</v>
      </c>
      <c r="I89" s="6" t="str">
        <f t="shared" si="1"/>
        <v>Not Found</v>
      </c>
    </row>
    <row r="90" ht="15.75" customHeight="1">
      <c r="A90" s="4">
        <v>89.0</v>
      </c>
      <c r="B90" s="4" t="s">
        <v>208</v>
      </c>
      <c r="C90" s="4" t="s">
        <v>20</v>
      </c>
      <c r="D90" s="4">
        <v>5.0</v>
      </c>
      <c r="E90" s="4" t="s">
        <v>168</v>
      </c>
      <c r="F90" s="4" t="s">
        <v>53</v>
      </c>
      <c r="G90" s="4" t="s">
        <v>100</v>
      </c>
      <c r="H90" s="5" t="s">
        <v>14</v>
      </c>
      <c r="I90" s="6" t="str">
        <f t="shared" si="1"/>
        <v>Not Found</v>
      </c>
    </row>
    <row r="91" ht="15.75" customHeight="1">
      <c r="A91" s="4">
        <v>90.0</v>
      </c>
      <c r="B91" s="4" t="s">
        <v>209</v>
      </c>
      <c r="C91" s="4" t="s">
        <v>20</v>
      </c>
      <c r="D91" s="4">
        <v>5.0</v>
      </c>
      <c r="E91" s="4" t="s">
        <v>168</v>
      </c>
      <c r="F91" s="4" t="s">
        <v>53</v>
      </c>
      <c r="G91" s="4" t="s">
        <v>100</v>
      </c>
      <c r="H91" s="5" t="s">
        <v>14</v>
      </c>
      <c r="I91" s="6" t="str">
        <f t="shared" si="1"/>
        <v>Not Found</v>
      </c>
    </row>
    <row r="92" ht="15.75" customHeight="1">
      <c r="A92" s="4">
        <v>91.0</v>
      </c>
      <c r="B92" s="4" t="s">
        <v>210</v>
      </c>
      <c r="C92" s="4" t="s">
        <v>20</v>
      </c>
      <c r="D92" s="4">
        <v>5.0</v>
      </c>
      <c r="E92" s="4" t="s">
        <v>168</v>
      </c>
      <c r="F92" s="4" t="s">
        <v>53</v>
      </c>
      <c r="G92" s="4" t="s">
        <v>100</v>
      </c>
      <c r="H92" s="5" t="s">
        <v>14</v>
      </c>
      <c r="I92" s="6" t="str">
        <f t="shared" si="1"/>
        <v>Not Found</v>
      </c>
    </row>
    <row r="93" ht="15.75" customHeight="1">
      <c r="A93" s="4">
        <v>92.0</v>
      </c>
      <c r="B93" s="4" t="s">
        <v>211</v>
      </c>
      <c r="C93" s="4" t="s">
        <v>20</v>
      </c>
      <c r="D93" s="4">
        <v>5.0</v>
      </c>
      <c r="E93" s="4" t="s">
        <v>168</v>
      </c>
      <c r="F93" s="4" t="s">
        <v>53</v>
      </c>
      <c r="G93" s="4" t="s">
        <v>100</v>
      </c>
      <c r="H93" s="5" t="s">
        <v>14</v>
      </c>
      <c r="I93" s="6" t="str">
        <f t="shared" si="1"/>
        <v>Not Found</v>
      </c>
    </row>
    <row r="94" ht="15.75" customHeight="1">
      <c r="A94" s="4">
        <v>93.0</v>
      </c>
      <c r="B94" s="4" t="s">
        <v>212</v>
      </c>
      <c r="C94" s="4" t="s">
        <v>10</v>
      </c>
      <c r="D94" s="4">
        <v>5.0</v>
      </c>
      <c r="E94" s="4" t="s">
        <v>168</v>
      </c>
      <c r="F94" s="4" t="s">
        <v>53</v>
      </c>
      <c r="G94" s="4" t="s">
        <v>100</v>
      </c>
      <c r="H94" s="5" t="s">
        <v>14</v>
      </c>
      <c r="I94" s="6" t="str">
        <f t="shared" si="1"/>
        <v>Not Found</v>
      </c>
    </row>
    <row r="95" ht="15.75" customHeight="1">
      <c r="A95" s="4">
        <v>94.0</v>
      </c>
      <c r="B95" s="4" t="s">
        <v>213</v>
      </c>
      <c r="C95" s="4" t="s">
        <v>10</v>
      </c>
      <c r="D95" s="4">
        <v>5.0</v>
      </c>
      <c r="E95" s="4" t="s">
        <v>168</v>
      </c>
      <c r="F95" s="4" t="s">
        <v>53</v>
      </c>
      <c r="G95" s="4" t="s">
        <v>100</v>
      </c>
      <c r="H95" s="5" t="s">
        <v>14</v>
      </c>
      <c r="I95" s="6" t="str">
        <f t="shared" si="1"/>
        <v>Not Found</v>
      </c>
    </row>
    <row r="96" ht="15.75" customHeight="1">
      <c r="A96" s="4">
        <v>95.0</v>
      </c>
      <c r="B96" s="4" t="s">
        <v>214</v>
      </c>
      <c r="C96" s="4" t="s">
        <v>10</v>
      </c>
      <c r="D96" s="4">
        <v>5.0</v>
      </c>
      <c r="E96" s="4" t="s">
        <v>168</v>
      </c>
      <c r="F96" s="4" t="s">
        <v>53</v>
      </c>
      <c r="G96" s="4" t="s">
        <v>100</v>
      </c>
      <c r="H96" s="5" t="s">
        <v>14</v>
      </c>
      <c r="I96" s="6" t="str">
        <f t="shared" si="1"/>
        <v>Not Found</v>
      </c>
    </row>
    <row r="97" ht="15.75" customHeight="1">
      <c r="A97" s="4">
        <v>96.0</v>
      </c>
      <c r="B97" s="4" t="s">
        <v>215</v>
      </c>
      <c r="C97" s="4" t="s">
        <v>10</v>
      </c>
      <c r="D97" s="4">
        <v>5.0</v>
      </c>
      <c r="E97" s="4" t="s">
        <v>168</v>
      </c>
      <c r="F97" s="4" t="s">
        <v>53</v>
      </c>
      <c r="G97" s="4" t="s">
        <v>100</v>
      </c>
      <c r="H97" s="5" t="s">
        <v>14</v>
      </c>
      <c r="I97" s="6" t="str">
        <f t="shared" si="1"/>
        <v>Not Found</v>
      </c>
    </row>
    <row r="98" ht="15.75" customHeight="1">
      <c r="A98" s="4">
        <v>97.0</v>
      </c>
      <c r="B98" s="4" t="s">
        <v>216</v>
      </c>
      <c r="C98" s="4" t="s">
        <v>72</v>
      </c>
      <c r="D98" s="4">
        <v>5.0</v>
      </c>
      <c r="E98" s="4" t="s">
        <v>168</v>
      </c>
      <c r="F98" s="4" t="s">
        <v>53</v>
      </c>
      <c r="G98" s="4" t="s">
        <v>100</v>
      </c>
      <c r="H98" s="5" t="s">
        <v>14</v>
      </c>
      <c r="I98" s="6" t="str">
        <f t="shared" si="1"/>
        <v>Not Found</v>
      </c>
    </row>
    <row r="99" ht="15.75" customHeight="1">
      <c r="A99" s="4">
        <v>98.0</v>
      </c>
      <c r="B99" s="4" t="s">
        <v>217</v>
      </c>
      <c r="C99" s="4" t="s">
        <v>72</v>
      </c>
      <c r="D99" s="4">
        <v>5.0</v>
      </c>
      <c r="E99" s="4" t="s">
        <v>168</v>
      </c>
      <c r="F99" s="4" t="s">
        <v>53</v>
      </c>
      <c r="G99" s="4" t="s">
        <v>100</v>
      </c>
      <c r="H99" s="5" t="s">
        <v>14</v>
      </c>
      <c r="I99" s="6" t="str">
        <f t="shared" si="1"/>
        <v>Not Found</v>
      </c>
    </row>
    <row r="100" ht="15.75" customHeight="1">
      <c r="A100" s="4">
        <v>99.0</v>
      </c>
      <c r="B100" s="4" t="s">
        <v>218</v>
      </c>
      <c r="C100" s="4" t="s">
        <v>72</v>
      </c>
      <c r="D100" s="4">
        <v>5.0</v>
      </c>
      <c r="E100" s="4" t="s">
        <v>168</v>
      </c>
      <c r="F100" s="4" t="s">
        <v>53</v>
      </c>
      <c r="G100" s="4" t="s">
        <v>100</v>
      </c>
      <c r="H100" s="5" t="s">
        <v>14</v>
      </c>
      <c r="I100" s="6" t="str">
        <f t="shared" si="1"/>
        <v>Not Found</v>
      </c>
    </row>
    <row r="101" ht="15.75" customHeight="1">
      <c r="A101" s="4">
        <v>100.0</v>
      </c>
      <c r="B101" s="4" t="s">
        <v>219</v>
      </c>
      <c r="C101" s="4" t="s">
        <v>72</v>
      </c>
      <c r="D101" s="4">
        <v>5.0</v>
      </c>
      <c r="E101" s="4" t="s">
        <v>168</v>
      </c>
      <c r="F101" s="4" t="s">
        <v>53</v>
      </c>
      <c r="G101" s="4" t="s">
        <v>100</v>
      </c>
      <c r="H101" s="5" t="s">
        <v>14</v>
      </c>
      <c r="I101" s="6" t="str">
        <f t="shared" si="1"/>
        <v>Not Found</v>
      </c>
    </row>
    <row r="102" ht="15.75" customHeight="1">
      <c r="A102" s="4">
        <v>101.0</v>
      </c>
      <c r="B102" s="4" t="s">
        <v>220</v>
      </c>
      <c r="C102" s="4" t="s">
        <v>72</v>
      </c>
      <c r="D102" s="4">
        <v>5.0</v>
      </c>
      <c r="E102" s="4" t="s">
        <v>168</v>
      </c>
      <c r="F102" s="4" t="s">
        <v>53</v>
      </c>
      <c r="G102" s="4" t="s">
        <v>100</v>
      </c>
      <c r="H102" s="5" t="s">
        <v>14</v>
      </c>
      <c r="I102" s="6" t="str">
        <f t="shared" si="1"/>
        <v>Not Found</v>
      </c>
    </row>
    <row r="103" ht="15.75" customHeight="1">
      <c r="A103" s="4">
        <v>102.0</v>
      </c>
      <c r="B103" s="4" t="s">
        <v>221</v>
      </c>
      <c r="C103" s="4" t="s">
        <v>72</v>
      </c>
      <c r="D103" s="4">
        <v>4.0</v>
      </c>
      <c r="E103" s="4" t="s">
        <v>168</v>
      </c>
      <c r="F103" s="4" t="s">
        <v>53</v>
      </c>
      <c r="G103" s="4" t="s">
        <v>100</v>
      </c>
      <c r="H103" s="5" t="s">
        <v>14</v>
      </c>
      <c r="I103" s="6" t="str">
        <f t="shared" si="1"/>
        <v>Not Found</v>
      </c>
    </row>
    <row r="104" ht="15.75" customHeight="1">
      <c r="A104" s="4">
        <v>103.0</v>
      </c>
      <c r="B104" s="4" t="s">
        <v>222</v>
      </c>
      <c r="C104" s="4" t="s">
        <v>111</v>
      </c>
      <c r="D104" s="4">
        <v>5.0</v>
      </c>
      <c r="E104" s="4" t="s">
        <v>168</v>
      </c>
      <c r="F104" s="4" t="s">
        <v>53</v>
      </c>
      <c r="G104" s="4" t="s">
        <v>100</v>
      </c>
      <c r="H104" s="5" t="s">
        <v>14</v>
      </c>
      <c r="I104" s="6" t="str">
        <f t="shared" si="1"/>
        <v>Not Found</v>
      </c>
    </row>
    <row r="105" ht="15.75" customHeight="1">
      <c r="A105" s="4">
        <v>104.0</v>
      </c>
      <c r="B105" s="4" t="s">
        <v>223</v>
      </c>
      <c r="C105" s="4" t="s">
        <v>111</v>
      </c>
      <c r="D105" s="4">
        <v>4.0</v>
      </c>
      <c r="E105" s="4" t="s">
        <v>168</v>
      </c>
      <c r="F105" s="4" t="s">
        <v>53</v>
      </c>
      <c r="G105" s="4" t="s">
        <v>100</v>
      </c>
      <c r="H105" s="5" t="s">
        <v>14</v>
      </c>
      <c r="I105" s="6" t="str">
        <f t="shared" si="1"/>
        <v>Not Found</v>
      </c>
    </row>
    <row r="106" ht="15.75" customHeight="1">
      <c r="A106" s="4">
        <v>105.0</v>
      </c>
      <c r="B106" s="4" t="s">
        <v>224</v>
      </c>
      <c r="C106" s="4" t="s">
        <v>102</v>
      </c>
      <c r="D106" s="4">
        <v>5.0</v>
      </c>
      <c r="E106" s="4" t="s">
        <v>168</v>
      </c>
      <c r="F106" s="4" t="s">
        <v>53</v>
      </c>
      <c r="G106" s="4" t="s">
        <v>100</v>
      </c>
      <c r="H106" s="5" t="s">
        <v>14</v>
      </c>
      <c r="I106" s="6" t="str">
        <f t="shared" si="1"/>
        <v>Not Found</v>
      </c>
    </row>
    <row r="107" ht="15.75" customHeight="1">
      <c r="A107" s="4">
        <v>106.0</v>
      </c>
      <c r="B107" s="4" t="s">
        <v>225</v>
      </c>
      <c r="C107" s="4" t="s">
        <v>72</v>
      </c>
      <c r="D107" s="4">
        <v>5.0</v>
      </c>
      <c r="E107" s="4" t="s">
        <v>168</v>
      </c>
      <c r="F107" s="4" t="s">
        <v>53</v>
      </c>
      <c r="G107" s="4" t="s">
        <v>100</v>
      </c>
      <c r="H107" s="5" t="s">
        <v>14</v>
      </c>
      <c r="I107" s="6" t="str">
        <f t="shared" si="1"/>
        <v>Not Found</v>
      </c>
    </row>
    <row r="108" ht="15.75" customHeight="1">
      <c r="A108" s="4">
        <v>107.0</v>
      </c>
      <c r="B108" s="5" t="s">
        <v>226</v>
      </c>
      <c r="C108" s="4" t="s">
        <v>72</v>
      </c>
      <c r="D108" s="4">
        <v>5.0</v>
      </c>
      <c r="E108" s="4" t="s">
        <v>168</v>
      </c>
      <c r="F108" s="4" t="s">
        <v>53</v>
      </c>
      <c r="G108" s="4" t="s">
        <v>100</v>
      </c>
      <c r="H108" s="5" t="s">
        <v>14</v>
      </c>
      <c r="I108" s="6" t="str">
        <f t="shared" si="1"/>
        <v>Not Found</v>
      </c>
    </row>
    <row r="109" ht="15.75" customHeight="1">
      <c r="A109" s="4">
        <v>108.0</v>
      </c>
      <c r="B109" s="4" t="s">
        <v>227</v>
      </c>
      <c r="C109" s="4" t="s">
        <v>102</v>
      </c>
      <c r="D109" s="4">
        <v>5.0</v>
      </c>
      <c r="E109" s="4" t="s">
        <v>168</v>
      </c>
      <c r="F109" s="4" t="s">
        <v>53</v>
      </c>
      <c r="G109" s="4" t="s">
        <v>100</v>
      </c>
      <c r="H109" s="5" t="s">
        <v>14</v>
      </c>
      <c r="I109" s="6" t="str">
        <f t="shared" si="1"/>
        <v>Not Found</v>
      </c>
    </row>
    <row r="110" ht="15.75" customHeight="1">
      <c r="A110" s="4">
        <v>109.0</v>
      </c>
      <c r="B110" s="4" t="s">
        <v>228</v>
      </c>
      <c r="C110" s="4" t="s">
        <v>102</v>
      </c>
      <c r="D110" s="4">
        <v>5.0</v>
      </c>
      <c r="E110" s="4" t="s">
        <v>168</v>
      </c>
      <c r="F110" s="4" t="s">
        <v>53</v>
      </c>
      <c r="G110" s="4" t="s">
        <v>100</v>
      </c>
      <c r="H110" s="5" t="s">
        <v>14</v>
      </c>
      <c r="I110" s="6" t="str">
        <f t="shared" si="1"/>
        <v>Not Found</v>
      </c>
    </row>
    <row r="111" ht="15.75" customHeight="1">
      <c r="A111" s="4">
        <v>110.0</v>
      </c>
      <c r="B111" s="4" t="s">
        <v>229</v>
      </c>
      <c r="C111" s="4" t="s">
        <v>102</v>
      </c>
      <c r="D111" s="4">
        <v>5.0</v>
      </c>
      <c r="E111" s="4" t="s">
        <v>168</v>
      </c>
      <c r="F111" s="4" t="s">
        <v>53</v>
      </c>
      <c r="G111" s="4" t="s">
        <v>100</v>
      </c>
      <c r="H111" s="5" t="s">
        <v>14</v>
      </c>
      <c r="I111" s="6" t="str">
        <f t="shared" si="1"/>
        <v>Not Found</v>
      </c>
    </row>
    <row r="112" ht="15.75" customHeight="1">
      <c r="A112" s="4">
        <v>111.0</v>
      </c>
      <c r="B112" s="4" t="s">
        <v>230</v>
      </c>
      <c r="C112" s="4" t="s">
        <v>102</v>
      </c>
      <c r="D112" s="4">
        <v>5.0</v>
      </c>
      <c r="E112" s="4" t="s">
        <v>168</v>
      </c>
      <c r="F112" s="4" t="s">
        <v>53</v>
      </c>
      <c r="G112" s="4" t="s">
        <v>100</v>
      </c>
      <c r="H112" s="5" t="s">
        <v>14</v>
      </c>
      <c r="I112" s="6" t="str">
        <f t="shared" si="1"/>
        <v>Not Found</v>
      </c>
    </row>
    <row r="113" ht="15.75" customHeight="1">
      <c r="A113" s="4">
        <v>112.0</v>
      </c>
      <c r="B113" s="4" t="s">
        <v>231</v>
      </c>
      <c r="C113" s="4" t="s">
        <v>123</v>
      </c>
      <c r="D113" s="4">
        <v>2.0</v>
      </c>
      <c r="E113" s="4" t="s">
        <v>168</v>
      </c>
      <c r="F113" s="4" t="s">
        <v>53</v>
      </c>
      <c r="G113" s="4" t="s">
        <v>100</v>
      </c>
      <c r="H113" s="5" t="s">
        <v>14</v>
      </c>
      <c r="I113" s="6" t="str">
        <f t="shared" si="1"/>
        <v>Not Found</v>
      </c>
    </row>
    <row r="114" ht="15.75" customHeight="1">
      <c r="A114" s="4">
        <v>113.0</v>
      </c>
      <c r="B114" s="4" t="s">
        <v>232</v>
      </c>
      <c r="C114" s="4" t="s">
        <v>72</v>
      </c>
      <c r="D114" s="4">
        <v>4.0</v>
      </c>
      <c r="E114" s="4" t="s">
        <v>168</v>
      </c>
      <c r="F114" s="4" t="s">
        <v>53</v>
      </c>
      <c r="G114" s="4" t="s">
        <v>100</v>
      </c>
      <c r="H114" s="5" t="s">
        <v>14</v>
      </c>
      <c r="I114" s="6" t="str">
        <f t="shared" si="1"/>
        <v>Not Found</v>
      </c>
    </row>
    <row r="115" ht="15.75" customHeight="1">
      <c r="A115" s="4">
        <v>114.0</v>
      </c>
      <c r="B115" s="5" t="s">
        <v>233</v>
      </c>
      <c r="C115" s="4" t="s">
        <v>102</v>
      </c>
      <c r="D115" s="4">
        <v>5.0</v>
      </c>
      <c r="E115" s="4" t="s">
        <v>168</v>
      </c>
      <c r="F115" s="4" t="s">
        <v>53</v>
      </c>
      <c r="G115" s="4" t="s">
        <v>100</v>
      </c>
      <c r="H115" s="5" t="s">
        <v>14</v>
      </c>
      <c r="I115" s="6" t="str">
        <f t="shared" si="1"/>
        <v>Not Found</v>
      </c>
    </row>
    <row r="116" ht="15.75" customHeight="1">
      <c r="A116" s="4">
        <v>115.0</v>
      </c>
      <c r="B116" s="4" t="s">
        <v>234</v>
      </c>
      <c r="C116" s="4" t="s">
        <v>72</v>
      </c>
      <c r="D116" s="4">
        <v>5.0</v>
      </c>
      <c r="E116" s="4" t="s">
        <v>168</v>
      </c>
      <c r="F116" s="4" t="s">
        <v>53</v>
      </c>
      <c r="G116" s="4" t="s">
        <v>100</v>
      </c>
      <c r="H116" s="5" t="s">
        <v>14</v>
      </c>
      <c r="I116" s="6" t="str">
        <f t="shared" si="1"/>
        <v>Not Found</v>
      </c>
    </row>
    <row r="117" ht="15.75" customHeight="1">
      <c r="A117" s="4">
        <v>116.0</v>
      </c>
      <c r="B117" s="4" t="s">
        <v>235</v>
      </c>
      <c r="C117" s="4" t="s">
        <v>72</v>
      </c>
      <c r="D117" s="4">
        <v>5.0</v>
      </c>
      <c r="E117" s="4" t="s">
        <v>168</v>
      </c>
      <c r="F117" s="4" t="s">
        <v>53</v>
      </c>
      <c r="G117" s="4" t="s">
        <v>100</v>
      </c>
      <c r="H117" s="5" t="s">
        <v>14</v>
      </c>
      <c r="I117" s="6" t="str">
        <f t="shared" si="1"/>
        <v>Not Found</v>
      </c>
    </row>
    <row r="118" ht="15.75" customHeight="1">
      <c r="A118" s="4">
        <v>117.0</v>
      </c>
      <c r="B118" s="4" t="s">
        <v>236</v>
      </c>
      <c r="C118" s="4" t="s">
        <v>72</v>
      </c>
      <c r="D118" s="4">
        <v>4.0</v>
      </c>
      <c r="E118" s="4" t="s">
        <v>168</v>
      </c>
      <c r="F118" s="4" t="s">
        <v>53</v>
      </c>
      <c r="G118" s="4" t="s">
        <v>100</v>
      </c>
      <c r="H118" s="5" t="s">
        <v>14</v>
      </c>
      <c r="I118" s="6" t="str">
        <f t="shared" si="1"/>
        <v>Not Found</v>
      </c>
    </row>
    <row r="119" ht="15.75" customHeight="1">
      <c r="A119" s="4">
        <v>118.0</v>
      </c>
      <c r="B119" s="4" t="s">
        <v>237</v>
      </c>
      <c r="C119" s="4" t="s">
        <v>72</v>
      </c>
      <c r="D119" s="4">
        <v>4.0</v>
      </c>
      <c r="E119" s="4" t="s">
        <v>168</v>
      </c>
      <c r="F119" s="4" t="s">
        <v>53</v>
      </c>
      <c r="G119" s="4" t="s">
        <v>100</v>
      </c>
      <c r="H119" s="5" t="s">
        <v>14</v>
      </c>
      <c r="I119" s="6" t="str">
        <f t="shared" si="1"/>
        <v>Not Found</v>
      </c>
    </row>
    <row r="120" ht="15.75" customHeight="1">
      <c r="A120" s="4">
        <v>119.0</v>
      </c>
      <c r="B120" s="4" t="s">
        <v>238</v>
      </c>
      <c r="C120" s="4" t="s">
        <v>72</v>
      </c>
      <c r="D120" s="4">
        <v>5.0</v>
      </c>
      <c r="E120" s="4" t="s">
        <v>168</v>
      </c>
      <c r="F120" s="4" t="s">
        <v>53</v>
      </c>
      <c r="G120" s="4" t="s">
        <v>100</v>
      </c>
      <c r="H120" s="5" t="s">
        <v>14</v>
      </c>
      <c r="I120" s="6" t="str">
        <f t="shared" si="1"/>
        <v>Not Found</v>
      </c>
    </row>
    <row r="121" ht="15.75" customHeight="1">
      <c r="A121" s="4">
        <v>120.0</v>
      </c>
      <c r="B121" s="4" t="s">
        <v>239</v>
      </c>
      <c r="C121" s="4" t="s">
        <v>72</v>
      </c>
      <c r="D121" s="4">
        <v>5.0</v>
      </c>
      <c r="E121" s="4" t="s">
        <v>168</v>
      </c>
      <c r="F121" s="4" t="s">
        <v>53</v>
      </c>
      <c r="G121" s="4" t="s">
        <v>100</v>
      </c>
      <c r="H121" s="5" t="s">
        <v>14</v>
      </c>
      <c r="I121" s="6" t="str">
        <f t="shared" si="1"/>
        <v>Not Found</v>
      </c>
    </row>
    <row r="122" ht="15.75" customHeight="1">
      <c r="A122" s="4">
        <v>121.0</v>
      </c>
      <c r="B122" s="4" t="s">
        <v>240</v>
      </c>
      <c r="C122" s="4" t="s">
        <v>90</v>
      </c>
      <c r="D122" s="4">
        <v>5.0</v>
      </c>
      <c r="E122" s="4" t="s">
        <v>168</v>
      </c>
      <c r="F122" s="4" t="s">
        <v>53</v>
      </c>
      <c r="G122" s="4" t="s">
        <v>100</v>
      </c>
      <c r="H122" s="5" t="s">
        <v>14</v>
      </c>
      <c r="I122" s="6" t="str">
        <f t="shared" si="1"/>
        <v>Not Found</v>
      </c>
    </row>
    <row r="123" ht="15.75" customHeight="1">
      <c r="A123" s="4">
        <v>122.0</v>
      </c>
      <c r="B123" s="4" t="s">
        <v>241</v>
      </c>
      <c r="C123" s="4" t="s">
        <v>72</v>
      </c>
      <c r="D123" s="4">
        <v>5.0</v>
      </c>
      <c r="E123" s="4" t="s">
        <v>168</v>
      </c>
      <c r="F123" s="4" t="s">
        <v>53</v>
      </c>
      <c r="G123" s="4" t="s">
        <v>100</v>
      </c>
      <c r="H123" s="5" t="s">
        <v>14</v>
      </c>
      <c r="I123" s="6" t="str">
        <f t="shared" si="1"/>
        <v>Not Found</v>
      </c>
    </row>
    <row r="124" ht="15.75" customHeight="1">
      <c r="A124" s="4">
        <v>123.0</v>
      </c>
      <c r="B124" s="4" t="s">
        <v>242</v>
      </c>
      <c r="C124" s="4" t="s">
        <v>72</v>
      </c>
      <c r="D124" s="4">
        <v>5.0</v>
      </c>
      <c r="E124" s="4" t="s">
        <v>168</v>
      </c>
      <c r="F124" s="4" t="s">
        <v>53</v>
      </c>
      <c r="G124" s="4" t="s">
        <v>100</v>
      </c>
      <c r="H124" s="5" t="s">
        <v>14</v>
      </c>
      <c r="I124" s="6" t="str">
        <f t="shared" si="1"/>
        <v>Not Found</v>
      </c>
    </row>
    <row r="125" ht="15.75" customHeight="1">
      <c r="A125" s="4">
        <v>124.0</v>
      </c>
      <c r="B125" s="4" t="s">
        <v>243</v>
      </c>
      <c r="C125" s="4" t="s">
        <v>90</v>
      </c>
      <c r="D125" s="4">
        <v>5.0</v>
      </c>
      <c r="E125" s="4" t="s">
        <v>168</v>
      </c>
      <c r="F125" s="4" t="s">
        <v>53</v>
      </c>
      <c r="G125" s="4" t="s">
        <v>100</v>
      </c>
      <c r="H125" s="5" t="s">
        <v>14</v>
      </c>
      <c r="I125" s="6" t="str">
        <f t="shared" si="1"/>
        <v>Not Found</v>
      </c>
    </row>
    <row r="126" ht="15.75" customHeight="1">
      <c r="A126" s="4">
        <v>125.0</v>
      </c>
      <c r="B126" s="4" t="s">
        <v>244</v>
      </c>
      <c r="C126" s="4" t="s">
        <v>40</v>
      </c>
      <c r="D126" s="4">
        <v>5.0</v>
      </c>
      <c r="E126" s="4" t="s">
        <v>168</v>
      </c>
      <c r="F126" s="4" t="s">
        <v>53</v>
      </c>
      <c r="G126" s="4" t="s">
        <v>100</v>
      </c>
      <c r="H126" s="5" t="s">
        <v>14</v>
      </c>
      <c r="I126" s="6" t="str">
        <f t="shared" si="1"/>
        <v>Not Found</v>
      </c>
    </row>
    <row r="127" ht="15.75" customHeight="1">
      <c r="A127" s="4">
        <v>126.0</v>
      </c>
      <c r="B127" s="4" t="s">
        <v>245</v>
      </c>
      <c r="C127" s="4" t="s">
        <v>40</v>
      </c>
      <c r="D127" s="4">
        <v>5.0</v>
      </c>
      <c r="E127" s="4" t="s">
        <v>168</v>
      </c>
      <c r="F127" s="4" t="s">
        <v>53</v>
      </c>
      <c r="G127" s="4" t="s">
        <v>100</v>
      </c>
      <c r="H127" s="5" t="s">
        <v>14</v>
      </c>
      <c r="I127" s="6" t="str">
        <f t="shared" si="1"/>
        <v>Not Found</v>
      </c>
    </row>
    <row r="128" ht="15.75" customHeight="1">
      <c r="A128" s="4">
        <v>127.0</v>
      </c>
      <c r="B128" s="4" t="s">
        <v>246</v>
      </c>
      <c r="C128" s="4" t="s">
        <v>40</v>
      </c>
      <c r="D128" s="4">
        <v>5.0</v>
      </c>
      <c r="E128" s="4" t="s">
        <v>168</v>
      </c>
      <c r="F128" s="4" t="s">
        <v>53</v>
      </c>
      <c r="G128" s="4" t="s">
        <v>100</v>
      </c>
      <c r="H128" s="5" t="s">
        <v>14</v>
      </c>
      <c r="I128" s="6" t="str">
        <f t="shared" si="1"/>
        <v>Not Found</v>
      </c>
    </row>
    <row r="129" ht="15.75" customHeight="1">
      <c r="A129" s="4">
        <v>128.0</v>
      </c>
      <c r="B129" s="4" t="s">
        <v>247</v>
      </c>
      <c r="C129" s="4" t="s">
        <v>40</v>
      </c>
      <c r="D129" s="4">
        <v>5.0</v>
      </c>
      <c r="E129" s="4" t="s">
        <v>168</v>
      </c>
      <c r="F129" s="4" t="s">
        <v>53</v>
      </c>
      <c r="G129" s="4" t="s">
        <v>100</v>
      </c>
      <c r="H129" s="5" t="s">
        <v>14</v>
      </c>
      <c r="I129" s="6" t="str">
        <f t="shared" si="1"/>
        <v>Not Found</v>
      </c>
    </row>
    <row r="130" ht="15.75" customHeight="1">
      <c r="A130" s="4">
        <v>129.0</v>
      </c>
      <c r="B130" s="4" t="s">
        <v>248</v>
      </c>
      <c r="C130" s="4" t="s">
        <v>40</v>
      </c>
      <c r="D130" s="4">
        <v>5.0</v>
      </c>
      <c r="E130" s="4" t="s">
        <v>168</v>
      </c>
      <c r="F130" s="4" t="s">
        <v>53</v>
      </c>
      <c r="G130" s="4" t="s">
        <v>100</v>
      </c>
      <c r="H130" s="5" t="s">
        <v>14</v>
      </c>
      <c r="I130" s="6" t="str">
        <f t="shared" si="1"/>
        <v>Not Found</v>
      </c>
    </row>
    <row r="131" ht="15.75" customHeight="1">
      <c r="A131" s="4">
        <v>130.0</v>
      </c>
      <c r="B131" s="4" t="s">
        <v>249</v>
      </c>
      <c r="C131" s="4" t="s">
        <v>40</v>
      </c>
      <c r="D131" s="4">
        <v>5.0</v>
      </c>
      <c r="E131" s="4" t="s">
        <v>168</v>
      </c>
      <c r="F131" s="4" t="s">
        <v>53</v>
      </c>
      <c r="G131" s="4" t="s">
        <v>100</v>
      </c>
      <c r="H131" s="5" t="s">
        <v>14</v>
      </c>
      <c r="I131" s="6" t="str">
        <f t="shared" si="1"/>
        <v>Not Found</v>
      </c>
    </row>
    <row r="132" ht="15.75" customHeight="1">
      <c r="A132" s="4">
        <v>131.0</v>
      </c>
      <c r="B132" s="4" t="s">
        <v>250</v>
      </c>
      <c r="C132" s="4" t="s">
        <v>40</v>
      </c>
      <c r="D132" s="4">
        <v>5.0</v>
      </c>
      <c r="E132" s="4" t="s">
        <v>168</v>
      </c>
      <c r="F132" s="4" t="s">
        <v>53</v>
      </c>
      <c r="G132" s="4" t="s">
        <v>100</v>
      </c>
      <c r="H132" s="5" t="s">
        <v>14</v>
      </c>
      <c r="I132" s="6" t="str">
        <f t="shared" si="1"/>
        <v>Not Found</v>
      </c>
    </row>
    <row r="133" ht="15.75" customHeight="1">
      <c r="A133" s="4">
        <v>132.0</v>
      </c>
      <c r="B133" s="4" t="s">
        <v>251</v>
      </c>
      <c r="C133" s="4" t="s">
        <v>40</v>
      </c>
      <c r="D133" s="4">
        <v>2.0</v>
      </c>
      <c r="E133" s="4" t="s">
        <v>168</v>
      </c>
      <c r="F133" s="4" t="s">
        <v>53</v>
      </c>
      <c r="G133" s="4" t="s">
        <v>100</v>
      </c>
      <c r="H133" s="5" t="s">
        <v>14</v>
      </c>
      <c r="I133" s="6" t="str">
        <f t="shared" si="1"/>
        <v>Not Found</v>
      </c>
    </row>
    <row r="134" ht="15.75" customHeight="1">
      <c r="A134" s="4">
        <v>133.0</v>
      </c>
      <c r="B134" s="5" t="s">
        <v>252</v>
      </c>
      <c r="C134" s="4" t="s">
        <v>40</v>
      </c>
      <c r="D134" s="4">
        <v>5.0</v>
      </c>
      <c r="E134" s="4" t="s">
        <v>168</v>
      </c>
      <c r="F134" s="4" t="s">
        <v>53</v>
      </c>
      <c r="G134" s="4" t="s">
        <v>100</v>
      </c>
      <c r="H134" s="5" t="s">
        <v>14</v>
      </c>
      <c r="I134" s="6" t="str">
        <f t="shared" si="1"/>
        <v>Not Found</v>
      </c>
    </row>
    <row r="135" ht="15.75" customHeight="1">
      <c r="A135" s="4">
        <v>134.0</v>
      </c>
      <c r="B135" s="5" t="s">
        <v>253</v>
      </c>
      <c r="C135" s="4" t="s">
        <v>40</v>
      </c>
      <c r="D135" s="4">
        <v>5.0</v>
      </c>
      <c r="E135" s="4" t="s">
        <v>168</v>
      </c>
      <c r="F135" s="4" t="s">
        <v>53</v>
      </c>
      <c r="G135" s="4" t="s">
        <v>100</v>
      </c>
      <c r="H135" s="5" t="s">
        <v>14</v>
      </c>
      <c r="I135" s="6" t="str">
        <f t="shared" si="1"/>
        <v>Not Found</v>
      </c>
    </row>
    <row r="136" ht="15.75" customHeight="1">
      <c r="A136" s="4">
        <v>135.0</v>
      </c>
      <c r="B136" s="4" t="s">
        <v>254</v>
      </c>
      <c r="C136" s="4" t="s">
        <v>40</v>
      </c>
      <c r="D136" s="4">
        <v>5.0</v>
      </c>
      <c r="E136" s="4" t="s">
        <v>168</v>
      </c>
      <c r="F136" s="4" t="s">
        <v>53</v>
      </c>
      <c r="G136" s="4" t="s">
        <v>100</v>
      </c>
      <c r="H136" s="5" t="s">
        <v>14</v>
      </c>
      <c r="I136" s="6" t="str">
        <f t="shared" si="1"/>
        <v>Not Found</v>
      </c>
    </row>
    <row r="137" ht="15.75" customHeight="1">
      <c r="A137" s="4">
        <v>136.0</v>
      </c>
      <c r="B137" s="4" t="s">
        <v>255</v>
      </c>
      <c r="C137" s="4" t="s">
        <v>40</v>
      </c>
      <c r="D137" s="4">
        <v>5.0</v>
      </c>
      <c r="E137" s="4" t="s">
        <v>168</v>
      </c>
      <c r="F137" s="4" t="s">
        <v>53</v>
      </c>
      <c r="G137" s="4" t="s">
        <v>100</v>
      </c>
      <c r="H137" s="5" t="s">
        <v>14</v>
      </c>
      <c r="I137" s="6" t="str">
        <f t="shared" si="1"/>
        <v>Not Found</v>
      </c>
    </row>
    <row r="138" ht="15.75" customHeight="1">
      <c r="A138" s="4">
        <v>137.0</v>
      </c>
      <c r="B138" s="4" t="s">
        <v>256</v>
      </c>
      <c r="C138" s="4" t="s">
        <v>40</v>
      </c>
      <c r="D138" s="4">
        <v>5.0</v>
      </c>
      <c r="E138" s="4" t="s">
        <v>168</v>
      </c>
      <c r="F138" s="4" t="s">
        <v>53</v>
      </c>
      <c r="G138" s="4" t="s">
        <v>100</v>
      </c>
      <c r="H138" s="5" t="s">
        <v>14</v>
      </c>
      <c r="I138" s="6" t="str">
        <f t="shared" si="1"/>
        <v>Not Found</v>
      </c>
    </row>
    <row r="139" ht="15.75" customHeight="1">
      <c r="A139" s="4">
        <v>138.0</v>
      </c>
      <c r="B139" s="4" t="s">
        <v>257</v>
      </c>
      <c r="C139" s="4" t="s">
        <v>40</v>
      </c>
      <c r="D139" s="4">
        <v>5.0</v>
      </c>
      <c r="E139" s="4" t="s">
        <v>168</v>
      </c>
      <c r="F139" s="4" t="s">
        <v>53</v>
      </c>
      <c r="G139" s="4" t="s">
        <v>100</v>
      </c>
      <c r="H139" s="5" t="s">
        <v>14</v>
      </c>
      <c r="I139" s="6" t="str">
        <f t="shared" si="1"/>
        <v>Not Found</v>
      </c>
    </row>
    <row r="140" ht="15.75" customHeight="1">
      <c r="A140" s="4">
        <v>139.0</v>
      </c>
      <c r="B140" s="4" t="s">
        <v>258</v>
      </c>
      <c r="C140" s="4" t="s">
        <v>40</v>
      </c>
      <c r="D140" s="4">
        <v>5.0</v>
      </c>
      <c r="E140" s="4" t="s">
        <v>168</v>
      </c>
      <c r="F140" s="4" t="s">
        <v>53</v>
      </c>
      <c r="G140" s="4" t="s">
        <v>100</v>
      </c>
      <c r="H140" s="5" t="s">
        <v>14</v>
      </c>
      <c r="I140" s="6" t="str">
        <f t="shared" si="1"/>
        <v>Not Found</v>
      </c>
    </row>
    <row r="141" ht="15.75" customHeight="1">
      <c r="A141" s="4">
        <v>140.0</v>
      </c>
      <c r="B141" s="4" t="s">
        <v>259</v>
      </c>
      <c r="C141" s="4" t="s">
        <v>40</v>
      </c>
      <c r="D141" s="4">
        <v>5.0</v>
      </c>
      <c r="E141" s="4" t="s">
        <v>168</v>
      </c>
      <c r="F141" s="4" t="s">
        <v>53</v>
      </c>
      <c r="G141" s="4" t="s">
        <v>100</v>
      </c>
      <c r="H141" s="5" t="s">
        <v>14</v>
      </c>
      <c r="I141" s="6" t="str">
        <f t="shared" si="1"/>
        <v>Not Found</v>
      </c>
    </row>
    <row r="142" ht="15.75" customHeight="1">
      <c r="A142" s="4">
        <v>141.0</v>
      </c>
      <c r="B142" s="4" t="s">
        <v>260</v>
      </c>
      <c r="C142" s="4" t="s">
        <v>40</v>
      </c>
      <c r="D142" s="4">
        <v>5.0</v>
      </c>
      <c r="E142" s="4" t="s">
        <v>168</v>
      </c>
      <c r="F142" s="4" t="s">
        <v>53</v>
      </c>
      <c r="G142" s="4" t="s">
        <v>100</v>
      </c>
      <c r="H142" s="5" t="s">
        <v>14</v>
      </c>
      <c r="I142" s="6" t="str">
        <f t="shared" si="1"/>
        <v>Not Found</v>
      </c>
    </row>
    <row r="143" ht="15.75" customHeight="1">
      <c r="A143" s="4">
        <v>142.0</v>
      </c>
      <c r="B143" s="4" t="s">
        <v>261</v>
      </c>
      <c r="C143" s="4" t="s">
        <v>40</v>
      </c>
      <c r="D143" s="4">
        <v>5.0</v>
      </c>
      <c r="E143" s="4" t="s">
        <v>168</v>
      </c>
      <c r="F143" s="4" t="s">
        <v>53</v>
      </c>
      <c r="G143" s="4" t="s">
        <v>100</v>
      </c>
      <c r="H143" s="5" t="s">
        <v>14</v>
      </c>
      <c r="I143" s="6" t="str">
        <f t="shared" si="1"/>
        <v>Not Found</v>
      </c>
    </row>
    <row r="144" ht="15.75" customHeight="1">
      <c r="A144" s="4">
        <v>143.0</v>
      </c>
      <c r="B144" s="4" t="s">
        <v>262</v>
      </c>
      <c r="C144" s="4" t="s">
        <v>40</v>
      </c>
      <c r="D144" s="4">
        <v>5.0</v>
      </c>
      <c r="E144" s="4" t="s">
        <v>168</v>
      </c>
      <c r="F144" s="4" t="s">
        <v>53</v>
      </c>
      <c r="G144" s="4" t="s">
        <v>100</v>
      </c>
      <c r="H144" s="5" t="s">
        <v>14</v>
      </c>
      <c r="I144" s="6" t="str">
        <f t="shared" si="1"/>
        <v>Not Found</v>
      </c>
    </row>
    <row r="145" ht="15.75" customHeight="1">
      <c r="A145" s="4">
        <v>144.0</v>
      </c>
      <c r="B145" s="4" t="s">
        <v>263</v>
      </c>
      <c r="C145" s="4" t="s">
        <v>40</v>
      </c>
      <c r="D145" s="4">
        <v>3.0</v>
      </c>
      <c r="E145" s="4" t="s">
        <v>168</v>
      </c>
      <c r="F145" s="4" t="s">
        <v>53</v>
      </c>
      <c r="G145" s="4" t="s">
        <v>100</v>
      </c>
      <c r="H145" s="5" t="s">
        <v>14</v>
      </c>
      <c r="I145" s="6" t="str">
        <f t="shared" si="1"/>
        <v>Not Found</v>
      </c>
    </row>
    <row r="146" ht="15.75" customHeight="1">
      <c r="A146" s="4">
        <v>145.0</v>
      </c>
      <c r="B146" s="4" t="s">
        <v>264</v>
      </c>
      <c r="C146" s="4" t="s">
        <v>40</v>
      </c>
      <c r="D146" s="4">
        <v>5.0</v>
      </c>
      <c r="E146" s="4" t="s">
        <v>168</v>
      </c>
      <c r="F146" s="4" t="s">
        <v>53</v>
      </c>
      <c r="G146" s="4" t="s">
        <v>100</v>
      </c>
      <c r="H146" s="5" t="s">
        <v>14</v>
      </c>
      <c r="I146" s="6" t="str">
        <f t="shared" si="1"/>
        <v>Not Found</v>
      </c>
    </row>
    <row r="147" ht="15.75" customHeight="1">
      <c r="A147" s="4">
        <v>146.0</v>
      </c>
      <c r="B147" s="4" t="s">
        <v>265</v>
      </c>
      <c r="C147" s="4" t="s">
        <v>40</v>
      </c>
      <c r="D147" s="4">
        <v>5.0</v>
      </c>
      <c r="E147" s="4" t="s">
        <v>168</v>
      </c>
      <c r="F147" s="4" t="s">
        <v>53</v>
      </c>
      <c r="G147" s="4" t="s">
        <v>100</v>
      </c>
      <c r="H147" s="5" t="s">
        <v>14</v>
      </c>
      <c r="I147" s="6" t="str">
        <f t="shared" si="1"/>
        <v>Not Found</v>
      </c>
    </row>
    <row r="148" ht="15.75" customHeight="1">
      <c r="A148" s="4">
        <v>147.0</v>
      </c>
      <c r="B148" s="4" t="s">
        <v>266</v>
      </c>
      <c r="C148" s="4" t="s">
        <v>40</v>
      </c>
      <c r="D148" s="4">
        <v>5.0</v>
      </c>
      <c r="E148" s="4" t="s">
        <v>168</v>
      </c>
      <c r="F148" s="4" t="s">
        <v>53</v>
      </c>
      <c r="G148" s="4" t="s">
        <v>100</v>
      </c>
      <c r="H148" s="5" t="s">
        <v>14</v>
      </c>
      <c r="I148" s="6" t="str">
        <f t="shared" si="1"/>
        <v>Not Found</v>
      </c>
    </row>
    <row r="149" ht="15.75" customHeight="1">
      <c r="A149" s="4">
        <v>148.0</v>
      </c>
      <c r="B149" s="4" t="s">
        <v>267</v>
      </c>
      <c r="C149" s="4" t="s">
        <v>40</v>
      </c>
      <c r="D149" s="4">
        <v>5.0</v>
      </c>
      <c r="E149" s="4" t="s">
        <v>168</v>
      </c>
      <c r="F149" s="4" t="s">
        <v>53</v>
      </c>
      <c r="G149" s="4" t="s">
        <v>100</v>
      </c>
      <c r="H149" s="5" t="s">
        <v>14</v>
      </c>
      <c r="I149" s="6" t="str">
        <f t="shared" si="1"/>
        <v>Not Found</v>
      </c>
    </row>
    <row r="150" ht="15.75" customHeight="1">
      <c r="A150" s="4">
        <v>149.0</v>
      </c>
      <c r="B150" s="4" t="s">
        <v>268</v>
      </c>
      <c r="C150" s="4" t="s">
        <v>40</v>
      </c>
      <c r="D150" s="4">
        <v>5.0</v>
      </c>
      <c r="E150" s="4" t="s">
        <v>168</v>
      </c>
      <c r="F150" s="4" t="s">
        <v>53</v>
      </c>
      <c r="G150" s="4" t="s">
        <v>100</v>
      </c>
      <c r="H150" s="5" t="s">
        <v>14</v>
      </c>
      <c r="I150" s="6" t="str">
        <f t="shared" si="1"/>
        <v>Not Found</v>
      </c>
    </row>
    <row r="151" ht="15.75" customHeight="1">
      <c r="A151" s="4">
        <v>150.0</v>
      </c>
      <c r="B151" s="4" t="s">
        <v>269</v>
      </c>
      <c r="C151" s="4" t="s">
        <v>40</v>
      </c>
      <c r="D151" s="4">
        <v>5.0</v>
      </c>
      <c r="E151" s="4" t="s">
        <v>168</v>
      </c>
      <c r="F151" s="4" t="s">
        <v>53</v>
      </c>
      <c r="G151" s="4" t="s">
        <v>100</v>
      </c>
      <c r="H151" s="5" t="s">
        <v>14</v>
      </c>
      <c r="I151" s="6" t="str">
        <f t="shared" si="1"/>
        <v>Not Found</v>
      </c>
    </row>
    <row r="152" ht="15.75" customHeight="1">
      <c r="A152" s="4">
        <v>151.0</v>
      </c>
      <c r="B152" s="4" t="s">
        <v>270</v>
      </c>
      <c r="C152" s="4" t="s">
        <v>40</v>
      </c>
      <c r="D152" s="4">
        <v>4.0</v>
      </c>
      <c r="E152" s="4" t="s">
        <v>168</v>
      </c>
      <c r="F152" s="4" t="s">
        <v>53</v>
      </c>
      <c r="G152" s="4" t="s">
        <v>100</v>
      </c>
      <c r="H152" s="5" t="s">
        <v>14</v>
      </c>
      <c r="I152" s="6" t="str">
        <f t="shared" si="1"/>
        <v>Not Found</v>
      </c>
    </row>
    <row r="153" ht="15.75" customHeight="1">
      <c r="A153" s="4">
        <v>152.0</v>
      </c>
      <c r="B153" s="4" t="s">
        <v>271</v>
      </c>
      <c r="C153" s="4" t="s">
        <v>40</v>
      </c>
      <c r="D153" s="4">
        <v>5.0</v>
      </c>
      <c r="E153" s="4" t="s">
        <v>168</v>
      </c>
      <c r="F153" s="4" t="s">
        <v>53</v>
      </c>
      <c r="G153" s="4" t="s">
        <v>100</v>
      </c>
      <c r="H153" s="5" t="s">
        <v>14</v>
      </c>
      <c r="I153" s="6" t="str">
        <f t="shared" si="1"/>
        <v>Not Found</v>
      </c>
    </row>
    <row r="154" ht="15.75" customHeight="1">
      <c r="A154" s="4">
        <v>153.0</v>
      </c>
      <c r="B154" s="4" t="s">
        <v>272</v>
      </c>
      <c r="C154" s="4" t="s">
        <v>40</v>
      </c>
      <c r="D154" s="4">
        <v>5.0</v>
      </c>
      <c r="E154" s="4" t="s">
        <v>168</v>
      </c>
      <c r="F154" s="4" t="s">
        <v>53</v>
      </c>
      <c r="G154" s="4" t="s">
        <v>100</v>
      </c>
      <c r="H154" s="5" t="s">
        <v>14</v>
      </c>
      <c r="I154" s="6" t="str">
        <f t="shared" si="1"/>
        <v>Not Found</v>
      </c>
    </row>
    <row r="155" ht="15.75" customHeight="1">
      <c r="A155" s="4">
        <v>154.0</v>
      </c>
      <c r="B155" s="4" t="s">
        <v>273</v>
      </c>
      <c r="C155" s="4" t="s">
        <v>40</v>
      </c>
      <c r="D155" s="4">
        <v>5.0</v>
      </c>
      <c r="E155" s="4" t="s">
        <v>168</v>
      </c>
      <c r="F155" s="4" t="s">
        <v>53</v>
      </c>
      <c r="G155" s="4" t="s">
        <v>100</v>
      </c>
      <c r="H155" s="5" t="s">
        <v>14</v>
      </c>
      <c r="I155" s="6" t="str">
        <f t="shared" si="1"/>
        <v>Not Found</v>
      </c>
    </row>
    <row r="156" ht="15.75" customHeight="1">
      <c r="A156" s="4">
        <v>155.0</v>
      </c>
      <c r="B156" s="4" t="s">
        <v>274</v>
      </c>
      <c r="C156" s="4" t="s">
        <v>40</v>
      </c>
      <c r="D156" s="4">
        <v>5.0</v>
      </c>
      <c r="E156" s="4" t="s">
        <v>168</v>
      </c>
      <c r="F156" s="4" t="s">
        <v>53</v>
      </c>
      <c r="G156" s="4" t="s">
        <v>100</v>
      </c>
      <c r="H156" s="5" t="s">
        <v>14</v>
      </c>
      <c r="I156" s="6" t="str">
        <f t="shared" si="1"/>
        <v>Not Found</v>
      </c>
    </row>
    <row r="157" ht="15.75" customHeight="1">
      <c r="A157" s="4">
        <v>156.0</v>
      </c>
      <c r="B157" s="4" t="s">
        <v>275</v>
      </c>
      <c r="C157" s="4" t="s">
        <v>40</v>
      </c>
      <c r="D157" s="4">
        <v>5.0</v>
      </c>
      <c r="E157" s="4" t="s">
        <v>168</v>
      </c>
      <c r="F157" s="4" t="s">
        <v>53</v>
      </c>
      <c r="G157" s="4" t="s">
        <v>100</v>
      </c>
      <c r="H157" s="5" t="s">
        <v>14</v>
      </c>
      <c r="I157" s="6" t="str">
        <f t="shared" si="1"/>
        <v>Not Found</v>
      </c>
    </row>
    <row r="158" ht="15.75" customHeight="1">
      <c r="A158" s="4">
        <v>157.0</v>
      </c>
      <c r="B158" s="4" t="s">
        <v>276</v>
      </c>
      <c r="C158" s="4" t="s">
        <v>128</v>
      </c>
      <c r="D158" s="4">
        <v>5.0</v>
      </c>
      <c r="E158" s="4" t="s">
        <v>168</v>
      </c>
      <c r="F158" s="4" t="s">
        <v>53</v>
      </c>
      <c r="G158" s="4" t="s">
        <v>100</v>
      </c>
      <c r="H158" s="5" t="s">
        <v>14</v>
      </c>
      <c r="I158" s="6" t="str">
        <f t="shared" si="1"/>
        <v>Not Found</v>
      </c>
    </row>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277</v>
      </c>
      <c r="B1" s="4" t="s">
        <v>278</v>
      </c>
      <c r="C1" s="4" t="s">
        <v>279</v>
      </c>
      <c r="D1" s="4" t="s">
        <v>280</v>
      </c>
      <c r="E1" s="4" t="s">
        <v>281</v>
      </c>
    </row>
    <row r="2">
      <c r="A2" s="4" t="s">
        <v>23</v>
      </c>
      <c r="B2" s="4" t="s">
        <v>50</v>
      </c>
      <c r="C2" s="4" t="s">
        <v>70</v>
      </c>
      <c r="D2" s="4" t="s">
        <v>84</v>
      </c>
      <c r="E2" s="4" t="str">
        <f>IF(N3=0, "Tidak Lanjut", IF(N9=0, "Tidak Lanjut", IF(N14=0, "Tidak Lanjut", IF(N18=0, "Tidak Lanjut", "Lanjut"))))</f>
        <v>Tidak Lanjut</v>
      </c>
      <c r="N2" s="6" t="s">
        <v>18</v>
      </c>
    </row>
    <row r="3">
      <c r="A3" s="4" t="s">
        <v>23</v>
      </c>
      <c r="B3" s="4" t="s">
        <v>50</v>
      </c>
      <c r="C3" s="4" t="s">
        <v>70</v>
      </c>
      <c r="D3" s="4" t="s">
        <v>88</v>
      </c>
      <c r="E3" s="4" t="str">
        <f>IF(N3=0, "Tidak Lanjut", IF(N9=0, "Tidak Lanjut", IF(N14=0, "Tidak Lanjut", IF(N19=0, "Tidak Lanjut", "Lanjut"))))</f>
        <v>Tidak Lanjut</v>
      </c>
      <c r="N3" s="8">
        <v>0.0</v>
      </c>
    </row>
    <row r="4">
      <c r="A4" s="4" t="s">
        <v>23</v>
      </c>
      <c r="B4" s="4" t="s">
        <v>50</v>
      </c>
      <c r="C4" s="4" t="s">
        <v>70</v>
      </c>
      <c r="D4" s="4" t="s">
        <v>93</v>
      </c>
      <c r="E4" s="4" t="str">
        <f>IF(N3=0, "Tidak Lanjut", IF(N9=0, "Tidak Lanjut", IF(N14=0, "Tidak Lanjut", IF(N20=0, "Tidak Lanjut", "Lanjut"))))</f>
        <v>Tidak Lanjut</v>
      </c>
      <c r="N4" s="8">
        <v>0.0</v>
      </c>
    </row>
    <row r="5">
      <c r="A5" s="4" t="s">
        <v>23</v>
      </c>
      <c r="B5" s="4" t="s">
        <v>50</v>
      </c>
      <c r="C5" s="4" t="s">
        <v>70</v>
      </c>
      <c r="D5" s="4" t="s">
        <v>96</v>
      </c>
      <c r="E5" s="4" t="str">
        <f>IF(N3=0, "Tidak Lanjut", IF(N9=0, "Tidak Lanjut", IF(N14=0, "Tidak Lanjut", IF(N21=0, "Tidak Lanjut", "Lanjut"))))</f>
        <v>Tidak Lanjut</v>
      </c>
      <c r="N5" s="8">
        <v>1.0</v>
      </c>
    </row>
    <row r="6">
      <c r="A6" s="4" t="s">
        <v>23</v>
      </c>
      <c r="B6" s="4" t="s">
        <v>50</v>
      </c>
      <c r="C6" s="4" t="s">
        <v>75</v>
      </c>
      <c r="D6" s="4" t="s">
        <v>84</v>
      </c>
      <c r="E6" s="4" t="str">
        <f>IF(N3=0, "Tidak Lanjut", IF(N9=0, "Tidak Lanjut", IF(N15=0, "Tidak Lanjut", IF(N18=0, "Tidak Lanjut", "Lanjut"))))</f>
        <v>Tidak Lanjut</v>
      </c>
      <c r="N6" s="8">
        <v>1.0</v>
      </c>
    </row>
    <row r="7">
      <c r="A7" s="4" t="s">
        <v>23</v>
      </c>
      <c r="B7" s="4" t="s">
        <v>50</v>
      </c>
      <c r="C7" s="4" t="s">
        <v>75</v>
      </c>
      <c r="D7" s="4" t="s">
        <v>88</v>
      </c>
      <c r="E7" s="4" t="str">
        <f>IF(N3=0, "Tidak Lanjut", IF(N9=0, "Tidak Lanjut", IF(N15=0, "Tidak Lanjut", IF(N19=0, "Tidak Lanjut", "Lanjut"))))</f>
        <v>Tidak Lanjut</v>
      </c>
      <c r="N7" s="6"/>
    </row>
    <row r="8">
      <c r="A8" s="4" t="s">
        <v>23</v>
      </c>
      <c r="B8" s="4" t="s">
        <v>50</v>
      </c>
      <c r="C8" s="4" t="s">
        <v>75</v>
      </c>
      <c r="D8" s="4" t="s">
        <v>93</v>
      </c>
      <c r="E8" s="4" t="str">
        <f>IF(N3=0, "Tidak Lanjut", IF(N9=0, "Tidak Lanjut", IF(N15=0, "Tidak Lanjut", IF(N20=0, "Tidak Lanjut", "Lanjut"))))</f>
        <v>Tidak Lanjut</v>
      </c>
      <c r="N8" s="6" t="s">
        <v>18</v>
      </c>
    </row>
    <row r="9">
      <c r="A9" s="4" t="s">
        <v>23</v>
      </c>
      <c r="B9" s="4" t="s">
        <v>50</v>
      </c>
      <c r="C9" s="4" t="s">
        <v>75</v>
      </c>
      <c r="D9" s="4" t="s">
        <v>96</v>
      </c>
      <c r="E9" s="4" t="str">
        <f>IF(N3=0, "Tidak Lanjut", IF(N9=0, "Tidak Lanjut", IF(N15=0, "Tidak Lanjut", IF(N21=0, "Tidak Lanjut", "Lanjut"))))</f>
        <v>Tidak Lanjut</v>
      </c>
      <c r="N9" s="8">
        <v>1.0</v>
      </c>
    </row>
    <row r="10">
      <c r="A10" s="4" t="s">
        <v>23</v>
      </c>
      <c r="B10" s="4" t="s">
        <v>55</v>
      </c>
      <c r="C10" s="4" t="s">
        <v>70</v>
      </c>
      <c r="D10" s="4" t="s">
        <v>84</v>
      </c>
      <c r="E10" s="4" t="str">
        <f>IF(N3=0, "Tidak Lanjut", IF(N10=0, "Tidak Lanjut", IF(N14=0, "Tidak Lanjut", IF(N18=0, "Tidak Lanjut", "Lanjut"))))</f>
        <v>Tidak Lanjut</v>
      </c>
      <c r="N10" s="8">
        <v>1.0</v>
      </c>
    </row>
    <row r="11">
      <c r="A11" s="4" t="s">
        <v>23</v>
      </c>
      <c r="B11" s="4" t="s">
        <v>55</v>
      </c>
      <c r="C11" s="4" t="s">
        <v>70</v>
      </c>
      <c r="D11" s="4" t="s">
        <v>88</v>
      </c>
      <c r="E11" s="4" t="str">
        <f>IF(N3=0, "Tidak Lanjut", IF(N10=0, "Tidak Lanjut", IF(N14=0, "Tidak Lanjut", IF(N19=0, "Tidak Lanjut", "Lanjut"))))</f>
        <v>Tidak Lanjut</v>
      </c>
      <c r="N11" s="8">
        <v>1.0</v>
      </c>
    </row>
    <row r="12">
      <c r="A12" s="4" t="s">
        <v>23</v>
      </c>
      <c r="B12" s="4" t="s">
        <v>55</v>
      </c>
      <c r="C12" s="4" t="s">
        <v>70</v>
      </c>
      <c r="D12" s="4" t="s">
        <v>93</v>
      </c>
      <c r="E12" s="4" t="str">
        <f>IF(N3=0, "Tidak Lanjut", IF(N10=0, "Tidak Lanjut", IF(N14=0, "Tidak Lanjut", IF(N20=0, "Tidak Lanjut", "Lanjut"))))</f>
        <v>Tidak Lanjut</v>
      </c>
      <c r="N12" s="6"/>
    </row>
    <row r="13">
      <c r="A13" s="4" t="s">
        <v>23</v>
      </c>
      <c r="B13" s="4" t="s">
        <v>55</v>
      </c>
      <c r="C13" s="4" t="s">
        <v>70</v>
      </c>
      <c r="D13" s="4" t="s">
        <v>96</v>
      </c>
      <c r="E13" s="4" t="str">
        <f>IF(N3=0, "Tidak Lanjut", IF(N10=0, "Tidak Lanjut", IF(N14=0, "Tidak Lanjut", IF(N21=0, "Tidak Lanjut", "Lanjut"))))</f>
        <v>Tidak Lanjut</v>
      </c>
      <c r="N13" s="6" t="s">
        <v>18</v>
      </c>
    </row>
    <row r="14">
      <c r="A14" s="4" t="s">
        <v>23</v>
      </c>
      <c r="B14" s="4" t="s">
        <v>55</v>
      </c>
      <c r="C14" s="4" t="s">
        <v>75</v>
      </c>
      <c r="D14" s="4" t="s">
        <v>84</v>
      </c>
      <c r="E14" s="4" t="str">
        <f>IF(N3=0, "Tidak Lanjut", IF(N10=0, "Tidak Lanjut", IF(N15=0, "Tidak Lanjut", IF(N18=0, "Tidak Lanjut", "Lanjut"))))</f>
        <v>Tidak Lanjut</v>
      </c>
      <c r="N14" s="8">
        <v>1.0</v>
      </c>
    </row>
    <row r="15">
      <c r="A15" s="4" t="s">
        <v>23</v>
      </c>
      <c r="B15" s="4" t="s">
        <v>55</v>
      </c>
      <c r="C15" s="4" t="s">
        <v>75</v>
      </c>
      <c r="D15" s="4" t="s">
        <v>88</v>
      </c>
      <c r="E15" s="4" t="str">
        <f>IF(N3=0, "Tidak Lanjut", IF(N10=0, "Tidak Lanjut", IF(N15=0, "Tidak Lanjut", IF(N19=0, "Tidak Lanjut", "Lanjut"))))</f>
        <v>Tidak Lanjut</v>
      </c>
      <c r="N15" s="8">
        <v>0.0</v>
      </c>
    </row>
    <row r="16">
      <c r="A16" s="4" t="s">
        <v>23</v>
      </c>
      <c r="B16" s="4" t="s">
        <v>55</v>
      </c>
      <c r="C16" s="4" t="s">
        <v>75</v>
      </c>
      <c r="D16" s="4" t="s">
        <v>93</v>
      </c>
      <c r="E16" s="4" t="str">
        <f>IF(N3=0, "Tidak Lanjut", IF(N10=0, "Tidak Lanjut", IF(N15=0, "Tidak Lanjut", IF(N20=0, "Tidak Lanjut", "Lanjut"))))</f>
        <v>Tidak Lanjut</v>
      </c>
      <c r="N16" s="6" t="s">
        <v>78</v>
      </c>
    </row>
    <row r="17">
      <c r="A17" s="4" t="s">
        <v>23</v>
      </c>
      <c r="B17" s="4" t="s">
        <v>55</v>
      </c>
      <c r="C17" s="4" t="s">
        <v>75</v>
      </c>
      <c r="D17" s="4" t="s">
        <v>96</v>
      </c>
      <c r="E17" s="4" t="str">
        <f>IF(N3=0, "Tidak Lanjut", IF(N10=0, "Tidak Lanjut", IF(N15=0, "Tidak Lanjut", IF(N21=0, "Tidak Lanjut", "Lanjut"))))</f>
        <v>Tidak Lanjut</v>
      </c>
      <c r="N17" s="6" t="s">
        <v>18</v>
      </c>
    </row>
    <row r="18">
      <c r="A18" s="4" t="s">
        <v>23</v>
      </c>
      <c r="B18" s="4" t="s">
        <v>59</v>
      </c>
      <c r="C18" s="4" t="s">
        <v>70</v>
      </c>
      <c r="D18" s="4" t="s">
        <v>84</v>
      </c>
      <c r="E18" s="4" t="str">
        <f>IF(N3=0, "Tidak Lanjut", IF(N11=0, "Tidak Lanjut", IF(N14=0, "Tidak Lanjut", IF(N18=0, "Tidak Lanjut", "Lanjut"))))</f>
        <v>Tidak Lanjut</v>
      </c>
      <c r="N18" s="8">
        <v>1.0</v>
      </c>
    </row>
    <row r="19">
      <c r="A19" s="4" t="s">
        <v>23</v>
      </c>
      <c r="B19" s="4" t="s">
        <v>59</v>
      </c>
      <c r="C19" s="4" t="s">
        <v>70</v>
      </c>
      <c r="D19" s="4" t="s">
        <v>88</v>
      </c>
      <c r="E19" s="4" t="str">
        <f>IF(N3=0, "Tidak Lanjut", IF(N11=0, "Tidak Lanjut", IF(N14=0, "Tidak Lanjut", IF(N19=0, "Tidak Lanjut", "Lanjut"))))</f>
        <v>Tidak Lanjut</v>
      </c>
      <c r="N19" s="8">
        <v>1.0</v>
      </c>
    </row>
    <row r="20">
      <c r="A20" s="4" t="s">
        <v>23</v>
      </c>
      <c r="B20" s="4" t="s">
        <v>59</v>
      </c>
      <c r="C20" s="4" t="s">
        <v>70</v>
      </c>
      <c r="D20" s="4" t="s">
        <v>93</v>
      </c>
      <c r="E20" s="4" t="str">
        <f>IF(N3=0, "Tidak Lanjut", IF(N11=0, "Tidak Lanjut", IF(N14=0, "Tidak Lanjut", IF(N20=0, "Tidak Lanjut", "Lanjut"))))</f>
        <v>Tidak Lanjut</v>
      </c>
      <c r="N20" s="8">
        <v>1.0</v>
      </c>
    </row>
    <row r="21" ht="15.75" customHeight="1">
      <c r="A21" s="4" t="s">
        <v>23</v>
      </c>
      <c r="B21" s="4" t="s">
        <v>59</v>
      </c>
      <c r="C21" s="4" t="s">
        <v>70</v>
      </c>
      <c r="D21" s="4" t="s">
        <v>96</v>
      </c>
      <c r="E21" s="4" t="str">
        <f>IF(N3=0, "Tidak Lanjut", IF(N11=0, "Tidak Lanjut", IF(N14=0, "Tidak Lanjut", IF(N21=0, "Tidak Lanjut", "Lanjut"))))</f>
        <v>Tidak Lanjut</v>
      </c>
      <c r="N21" s="8">
        <v>1.0</v>
      </c>
    </row>
    <row r="22" ht="15.75" customHeight="1">
      <c r="A22" s="4" t="s">
        <v>23</v>
      </c>
      <c r="B22" s="4" t="s">
        <v>59</v>
      </c>
      <c r="C22" s="4" t="s">
        <v>75</v>
      </c>
      <c r="D22" s="4" t="s">
        <v>84</v>
      </c>
      <c r="E22" s="4" t="str">
        <f>IF(N3=0, "Tidak Lanjut", IF(N11=0, "Tidak Lanjut", IF(N15=0, "Tidak Lanjut", IF(N18=0, "Tidak Lanjut", "Lanjut"))))</f>
        <v>Tidak Lanjut</v>
      </c>
    </row>
    <row r="23" ht="15.75" customHeight="1">
      <c r="A23" s="4" t="s">
        <v>23</v>
      </c>
      <c r="B23" s="4" t="s">
        <v>59</v>
      </c>
      <c r="C23" s="4" t="s">
        <v>75</v>
      </c>
      <c r="D23" s="4" t="s">
        <v>88</v>
      </c>
      <c r="E23" s="4" t="str">
        <f>IF(N3=0, "Tidak Lanjut", IF(N11=0, "Tidak Lanjut", IF(N15=0, "Tidak Lanjut", IF(N19=0, "Tidak Lanjut", "Lanjut"))))</f>
        <v>Tidak Lanjut</v>
      </c>
    </row>
    <row r="24" ht="15.75" customHeight="1">
      <c r="A24" s="4" t="s">
        <v>23</v>
      </c>
      <c r="B24" s="4" t="s">
        <v>59</v>
      </c>
      <c r="C24" s="4" t="s">
        <v>75</v>
      </c>
      <c r="D24" s="4" t="s">
        <v>93</v>
      </c>
      <c r="E24" s="4" t="str">
        <f>IF(N3=0, "Tidak Lanjut", IF(N11=0, "Tidak Lanjut", IF(N15=0, "Tidak Lanjut", IF(N20=0, "Tidak Lanjut", "Lanjut"))))</f>
        <v>Tidak Lanjut</v>
      </c>
    </row>
    <row r="25" ht="15.75" customHeight="1">
      <c r="A25" s="4" t="s">
        <v>23</v>
      </c>
      <c r="B25" s="4" t="s">
        <v>59</v>
      </c>
      <c r="C25" s="4" t="s">
        <v>75</v>
      </c>
      <c r="D25" s="4" t="s">
        <v>96</v>
      </c>
      <c r="E25" s="4" t="str">
        <f>IF(N3=0, "Tidak Lanjut", IF(N11=0, "Tidak Lanjut", IF(N15=0, "Tidak Lanjut", IF(N21=0, "Tidak Lanjut", "Lanjut"))))</f>
        <v>Tidak Lanjut</v>
      </c>
    </row>
    <row r="26" ht="15.75" customHeight="1">
      <c r="A26" s="4" t="s">
        <v>28</v>
      </c>
      <c r="B26" s="4" t="s">
        <v>50</v>
      </c>
      <c r="C26" s="4" t="s">
        <v>70</v>
      </c>
      <c r="D26" s="4" t="s">
        <v>84</v>
      </c>
      <c r="E26" s="4" t="str">
        <f>IF(N4=0, "Tidak Lanjut", IF(N9=0, "Tidak Lanjut", IF(N14=0, "Tidak Lanjut", IF(N18=0, "Tidak Lanjut", "Lanjut"))))</f>
        <v>Tidak Lanjut</v>
      </c>
    </row>
    <row r="27" ht="15.75" customHeight="1">
      <c r="A27" s="4" t="s">
        <v>28</v>
      </c>
      <c r="B27" s="4" t="s">
        <v>50</v>
      </c>
      <c r="C27" s="4" t="s">
        <v>70</v>
      </c>
      <c r="D27" s="4" t="s">
        <v>88</v>
      </c>
      <c r="E27" s="4" t="str">
        <f>IF(N4=0, "Tidak Lanjut", IF(N9=0, "Tidak Lanjut", IF(N14=0, "Tidak Lanjut", IF(N19=0, "Tidak Lanjut", "Lanjut"))))</f>
        <v>Tidak Lanjut</v>
      </c>
    </row>
    <row r="28" ht="15.75" customHeight="1">
      <c r="A28" s="4" t="s">
        <v>28</v>
      </c>
      <c r="B28" s="4" t="s">
        <v>50</v>
      </c>
      <c r="C28" s="4" t="s">
        <v>70</v>
      </c>
      <c r="D28" s="4" t="s">
        <v>93</v>
      </c>
      <c r="E28" s="4" t="str">
        <f>IF(N4=0, "Tidak Lanjut", IF(N9=0, "Tidak Lanjut", IF(N14=0, "Tidak Lanjut", IF(N20=0, "Tidak Lanjut", "Lanjut"))))</f>
        <v>Tidak Lanjut</v>
      </c>
    </row>
    <row r="29" ht="15.75" customHeight="1">
      <c r="A29" s="4" t="s">
        <v>28</v>
      </c>
      <c r="B29" s="4" t="s">
        <v>50</v>
      </c>
      <c r="C29" s="4" t="s">
        <v>70</v>
      </c>
      <c r="D29" s="4" t="s">
        <v>96</v>
      </c>
      <c r="E29" s="4" t="str">
        <f>IF(N4=0, "Tidak Lanjut", IF(N9=0, "Tidak Lanjut", IF(N14=0, "Tidak Lanjut", IF(N21=0, "Tidak Lanjut", "Lanjut"))))</f>
        <v>Tidak Lanjut</v>
      </c>
    </row>
    <row r="30" ht="15.75" customHeight="1">
      <c r="A30" s="4" t="s">
        <v>28</v>
      </c>
      <c r="B30" s="4" t="s">
        <v>50</v>
      </c>
      <c r="C30" s="4" t="s">
        <v>75</v>
      </c>
      <c r="D30" s="4" t="s">
        <v>84</v>
      </c>
      <c r="E30" s="4" t="str">
        <f>IF(N4=0, "Tidak Lanjut", IF(N9=0, "Tidak Lanjut", IF(N15=0, "Tidak Lanjut", IF(N18=0, "Tidak Lanjut", "Lanjut"))))</f>
        <v>Tidak Lanjut</v>
      </c>
    </row>
    <row r="31" ht="15.75" customHeight="1">
      <c r="A31" s="4" t="s">
        <v>28</v>
      </c>
      <c r="B31" s="4" t="s">
        <v>50</v>
      </c>
      <c r="C31" s="4" t="s">
        <v>75</v>
      </c>
      <c r="D31" s="4" t="s">
        <v>88</v>
      </c>
      <c r="E31" s="4" t="str">
        <f>IF(N4=0, "Tidak Lanjut", IF(N9=0, "Tidak Lanjut", IF(N15=0, "Tidak Lanjut", IF(N19=0, "Tidak Lanjut", "Lanjut"))))</f>
        <v>Tidak Lanjut</v>
      </c>
    </row>
    <row r="32" ht="15.75" customHeight="1">
      <c r="A32" s="4" t="s">
        <v>28</v>
      </c>
      <c r="B32" s="4" t="s">
        <v>50</v>
      </c>
      <c r="C32" s="4" t="s">
        <v>75</v>
      </c>
      <c r="D32" s="4" t="s">
        <v>93</v>
      </c>
      <c r="E32" s="4" t="str">
        <f>IF(N4=0, "Tidak Lanjut", IF(N9=0, "Tidak Lanjut", IF(N15=0, "Tidak Lanjut", IF(N20=0, "Tidak Lanjut", "Lanjut"))))</f>
        <v>Tidak Lanjut</v>
      </c>
    </row>
    <row r="33" ht="15.75" customHeight="1">
      <c r="A33" s="4" t="s">
        <v>28</v>
      </c>
      <c r="B33" s="4" t="s">
        <v>50</v>
      </c>
      <c r="C33" s="4" t="s">
        <v>75</v>
      </c>
      <c r="D33" s="4" t="s">
        <v>96</v>
      </c>
      <c r="E33" s="4" t="str">
        <f>IF(N4=0, "Tidak Lanjut", IF(N9=0, "Tidak Lanjut", IF(N15=0, "Tidak Lanjut", IF(N21=0, "Tidak Lanjut", "Lanjut"))))</f>
        <v>Tidak Lanjut</v>
      </c>
    </row>
    <row r="34" ht="15.75" customHeight="1">
      <c r="A34" s="4" t="s">
        <v>28</v>
      </c>
      <c r="B34" s="4" t="s">
        <v>55</v>
      </c>
      <c r="C34" s="4" t="s">
        <v>70</v>
      </c>
      <c r="D34" s="4" t="s">
        <v>84</v>
      </c>
      <c r="E34" s="4" t="str">
        <f>IF(N4=0, "Tidak Lanjut", IF(N10=0, "Tidak Lanjut", IF(N14=0, "Tidak Lanjut", IF(N18=0, "Tidak Lanjut", "Lanjut"))))</f>
        <v>Tidak Lanjut</v>
      </c>
    </row>
    <row r="35" ht="15.75" customHeight="1">
      <c r="A35" s="4" t="s">
        <v>28</v>
      </c>
      <c r="B35" s="4" t="s">
        <v>55</v>
      </c>
      <c r="C35" s="4" t="s">
        <v>70</v>
      </c>
      <c r="D35" s="4" t="s">
        <v>88</v>
      </c>
      <c r="E35" s="4" t="str">
        <f>IF(N4=0, "Tidak Lanjut", IF(N10=0, "Tidak Lanjut", IF(N14=0, "Tidak Lanjut", IF(N19=0, "Tidak Lanjut", "Lanjut"))))</f>
        <v>Tidak Lanjut</v>
      </c>
    </row>
    <row r="36" ht="15.75" customHeight="1">
      <c r="A36" s="4" t="s">
        <v>28</v>
      </c>
      <c r="B36" s="4" t="s">
        <v>55</v>
      </c>
      <c r="C36" s="4" t="s">
        <v>70</v>
      </c>
      <c r="D36" s="4" t="s">
        <v>93</v>
      </c>
      <c r="E36" s="4" t="str">
        <f>IF(N4=0, "Tidak Lanjut", IF(N10=0, "Tidak Lanjut", IF(N14=0, "Tidak Lanjut", IF(N20=0, "Tidak Lanjut", "Lanjut"))))</f>
        <v>Tidak Lanjut</v>
      </c>
    </row>
    <row r="37" ht="15.75" customHeight="1">
      <c r="A37" s="4" t="s">
        <v>28</v>
      </c>
      <c r="B37" s="4" t="s">
        <v>55</v>
      </c>
      <c r="C37" s="4" t="s">
        <v>70</v>
      </c>
      <c r="D37" s="4" t="s">
        <v>96</v>
      </c>
      <c r="E37" s="4" t="str">
        <f>IF(N4=0, "Tidak Lanjut", IF(N10=0, "Tidak Lanjut", IF(N14=0, "Tidak Lanjut", IF(N21=0, "Tidak Lanjut", "Lanjut"))))</f>
        <v>Tidak Lanjut</v>
      </c>
    </row>
    <row r="38" ht="15.75" customHeight="1">
      <c r="A38" s="4" t="s">
        <v>28</v>
      </c>
      <c r="B38" s="4" t="s">
        <v>55</v>
      </c>
      <c r="C38" s="4" t="s">
        <v>75</v>
      </c>
      <c r="D38" s="4" t="s">
        <v>84</v>
      </c>
      <c r="E38" s="4" t="str">
        <f>IF(N4=0, "Tidak Lanjut", IF(N10=0, "Tidak Lanjut", IF(N15=0, "Tidak Lanjut", IF(N18=0, "Tidak Lanjut", "Lanjut"))))</f>
        <v>Tidak Lanjut</v>
      </c>
    </row>
    <row r="39" ht="15.75" customHeight="1">
      <c r="A39" s="4" t="s">
        <v>28</v>
      </c>
      <c r="B39" s="4" t="s">
        <v>55</v>
      </c>
      <c r="C39" s="4" t="s">
        <v>75</v>
      </c>
      <c r="D39" s="4" t="s">
        <v>88</v>
      </c>
      <c r="E39" s="4" t="str">
        <f>IF(N4=0, "Tidak Lanjut", IF(N10=0, "Tidak Lanjut", IF(N15=0, "Tidak Lanjut", IF(N19=0, "Tidak Lanjut", "Lanjut"))))</f>
        <v>Tidak Lanjut</v>
      </c>
    </row>
    <row r="40" ht="15.75" customHeight="1">
      <c r="A40" s="4" t="s">
        <v>28</v>
      </c>
      <c r="B40" s="4" t="s">
        <v>55</v>
      </c>
      <c r="C40" s="4" t="s">
        <v>75</v>
      </c>
      <c r="D40" s="4" t="s">
        <v>93</v>
      </c>
      <c r="E40" s="4" t="str">
        <f>IF(N4=0, "Tidak Lanjut", IF(N10=0, "Tidak Lanjut", IF(N15=0, "Tidak Lanjut", IF(N20=0, "Tidak Lanjut", "Lanjut"))))</f>
        <v>Tidak Lanjut</v>
      </c>
    </row>
    <row r="41" ht="15.75" customHeight="1">
      <c r="A41" s="4" t="s">
        <v>28</v>
      </c>
      <c r="B41" s="4" t="s">
        <v>55</v>
      </c>
      <c r="C41" s="4" t="s">
        <v>75</v>
      </c>
      <c r="D41" s="4" t="s">
        <v>96</v>
      </c>
      <c r="E41" s="4" t="str">
        <f>IF(N4=0, "Tidak Lanjut", IF(N10=0, "Tidak Lanjut", IF(N15=0, "Tidak Lanjut", IF(N21=0, "Tidak Lanjut", "Lanjut"))))</f>
        <v>Tidak Lanjut</v>
      </c>
    </row>
    <row r="42" ht="15.75" customHeight="1">
      <c r="A42" s="4" t="s">
        <v>28</v>
      </c>
      <c r="B42" s="4" t="s">
        <v>59</v>
      </c>
      <c r="C42" s="4" t="s">
        <v>70</v>
      </c>
      <c r="D42" s="4" t="s">
        <v>84</v>
      </c>
      <c r="E42" s="4" t="str">
        <f>IF(N4=0, "Tidak Lanjut", IF(N11=0, "Tidak Lanjut", IF(N14=0, "Tidak Lanjut", IF(N18=0, "Tidak Lanjut", "Lanjut"))))</f>
        <v>Tidak Lanjut</v>
      </c>
    </row>
    <row r="43" ht="15.75" customHeight="1">
      <c r="A43" s="4" t="s">
        <v>28</v>
      </c>
      <c r="B43" s="4" t="s">
        <v>59</v>
      </c>
      <c r="C43" s="4" t="s">
        <v>70</v>
      </c>
      <c r="D43" s="4" t="s">
        <v>88</v>
      </c>
      <c r="E43" s="4" t="str">
        <f>IF(N4=0, "Tidak Lanjut", IF(N11=0, "Tidak Lanjut", IF(N14=0, "Tidak Lanjut", IF(N19=0, "Tidak Lanjut", "Lanjut"))))</f>
        <v>Tidak Lanjut</v>
      </c>
    </row>
    <row r="44" ht="15.75" customHeight="1">
      <c r="A44" s="4" t="s">
        <v>28</v>
      </c>
      <c r="B44" s="4" t="s">
        <v>59</v>
      </c>
      <c r="C44" s="4" t="s">
        <v>70</v>
      </c>
      <c r="D44" s="4" t="s">
        <v>93</v>
      </c>
      <c r="E44" s="4" t="str">
        <f>IF(N4=0, "Tidak Lanjut", IF(N11=0, "Tidak Lanjut", IF(N14=0, "Tidak Lanjut", IF(N20=0, "Tidak Lanjut", "Lanjut"))))</f>
        <v>Tidak Lanjut</v>
      </c>
    </row>
    <row r="45" ht="15.75" customHeight="1">
      <c r="A45" s="4" t="s">
        <v>28</v>
      </c>
      <c r="B45" s="4" t="s">
        <v>59</v>
      </c>
      <c r="C45" s="4" t="s">
        <v>70</v>
      </c>
      <c r="D45" s="4" t="s">
        <v>96</v>
      </c>
      <c r="E45" s="4" t="str">
        <f>IF(N4=0, "Tidak Lanjut", IF(N11=0, "Tidak Lanjut", IF(N14=0, "Tidak Lanjut", IF(N21=0, "Tidak Lanjut", "Lanjut"))))</f>
        <v>Tidak Lanjut</v>
      </c>
    </row>
    <row r="46" ht="15.75" customHeight="1">
      <c r="A46" s="4" t="s">
        <v>28</v>
      </c>
      <c r="B46" s="4" t="s">
        <v>59</v>
      </c>
      <c r="C46" s="4" t="s">
        <v>75</v>
      </c>
      <c r="D46" s="4" t="s">
        <v>84</v>
      </c>
      <c r="E46" s="4" t="str">
        <f>IF(N4=0, "Tidak Lanjut", IF(N11=0, "Tidak Lanjut", IF(N15=0, "Tidak Lanjut", IF(N18=0, "Tidak Lanjut", "Lanjut"))))</f>
        <v>Tidak Lanjut</v>
      </c>
    </row>
    <row r="47" ht="15.75" customHeight="1">
      <c r="A47" s="4" t="s">
        <v>28</v>
      </c>
      <c r="B47" s="4" t="s">
        <v>59</v>
      </c>
      <c r="C47" s="4" t="s">
        <v>75</v>
      </c>
      <c r="D47" s="4" t="s">
        <v>88</v>
      </c>
      <c r="E47" s="4" t="str">
        <f>IF(N4=0, "Tidak Lanjut", IF(N11=0, "Tidak Lanjut", IF(N15=0, "Tidak Lanjut", IF(N19=0, "Tidak Lanjut", "Lanjut"))))</f>
        <v>Tidak Lanjut</v>
      </c>
    </row>
    <row r="48" ht="15.75" customHeight="1">
      <c r="A48" s="4" t="s">
        <v>28</v>
      </c>
      <c r="B48" s="4" t="s">
        <v>59</v>
      </c>
      <c r="C48" s="4" t="s">
        <v>75</v>
      </c>
      <c r="D48" s="4" t="s">
        <v>93</v>
      </c>
      <c r="E48" s="4" t="str">
        <f>IF(N4=0, "Tidak Lanjut", IF(N11=0, "Tidak Lanjut", IF(N15=0, "Tidak Lanjut", IF(N20=0, "Tidak Lanjut", "Lanjut"))))</f>
        <v>Tidak Lanjut</v>
      </c>
    </row>
    <row r="49" ht="15.75" customHeight="1">
      <c r="A49" s="4" t="s">
        <v>28</v>
      </c>
      <c r="B49" s="4" t="s">
        <v>59</v>
      </c>
      <c r="C49" s="4" t="s">
        <v>75</v>
      </c>
      <c r="D49" s="4" t="s">
        <v>96</v>
      </c>
      <c r="E49" s="4" t="str">
        <f>IF(N4=0, "Tidak Lanjut", IF(N11=0, "Tidak Lanjut", IF(N15=0, "Tidak Lanjut", IF(N21=0, "Tidak Lanjut", "Lanjut"))))</f>
        <v>Tidak Lanjut</v>
      </c>
    </row>
    <row r="50" ht="15.75" customHeight="1">
      <c r="A50" s="4" t="s">
        <v>34</v>
      </c>
      <c r="B50" s="4" t="s">
        <v>50</v>
      </c>
      <c r="C50" s="4" t="s">
        <v>70</v>
      </c>
      <c r="D50" s="4" t="s">
        <v>84</v>
      </c>
      <c r="E50" s="4" t="str">
        <f>IF(N5=0, "Tidak Lanjut", IF(N9=0, "Tidak Lanjut", IF(N14=0, "Tidak Lanjut", IF(N18=0, "Tidak Lanjut", "Lanjut"))))</f>
        <v>Lanjut</v>
      </c>
    </row>
    <row r="51" ht="15.75" customHeight="1">
      <c r="A51" s="4" t="s">
        <v>34</v>
      </c>
      <c r="B51" s="4" t="s">
        <v>50</v>
      </c>
      <c r="C51" s="4" t="s">
        <v>70</v>
      </c>
      <c r="D51" s="4" t="s">
        <v>88</v>
      </c>
      <c r="E51" s="4" t="str">
        <f>IF(N5=0, "Tidak Lanjut", IF(N9=0, "Tidak Lanjut", IF(N14=0, "Tidak Lanjut", IF(N19=0, "Tidak Lanjut", "Lanjut"))))</f>
        <v>Lanjut</v>
      </c>
    </row>
    <row r="52" ht="15.75" customHeight="1">
      <c r="A52" s="4" t="s">
        <v>34</v>
      </c>
      <c r="B52" s="4" t="s">
        <v>50</v>
      </c>
      <c r="C52" s="4" t="s">
        <v>70</v>
      </c>
      <c r="D52" s="4" t="s">
        <v>93</v>
      </c>
      <c r="E52" s="4" t="str">
        <f>IF(N5=0, "Tidak Lanjut", IF(N9=0, "Tidak Lanjut", IF(N14=0, "Tidak Lanjut", IF(N20=0, "Tidak Lanjut", "Lanjut"))))</f>
        <v>Lanjut</v>
      </c>
    </row>
    <row r="53" ht="15.75" customHeight="1">
      <c r="A53" s="4" t="s">
        <v>34</v>
      </c>
      <c r="B53" s="4" t="s">
        <v>50</v>
      </c>
      <c r="C53" s="4" t="s">
        <v>70</v>
      </c>
      <c r="D53" s="4" t="s">
        <v>96</v>
      </c>
      <c r="E53" s="4" t="str">
        <f>IF(N5=0, "Tidak Lanjut", IF(N9=0, "Tidak Lanjut", IF(N14=0, "Tidak Lanjut", IF(N21=0, "Tidak Lanjut", "Lanjut"))))</f>
        <v>Lanjut</v>
      </c>
    </row>
    <row r="54" ht="15.75" customHeight="1">
      <c r="A54" s="4" t="s">
        <v>34</v>
      </c>
      <c r="B54" s="4" t="s">
        <v>50</v>
      </c>
      <c r="C54" s="4" t="s">
        <v>75</v>
      </c>
      <c r="D54" s="4" t="s">
        <v>84</v>
      </c>
      <c r="E54" s="4" t="str">
        <f>IF(N5=0, "Tidak Lanjut", IF(N9=0, "Tidak Lanjut", IF(N15=0, "Tidak Lanjut", IF(N18=0, "Tidak Lanjut", "Lanjut"))))</f>
        <v>Tidak Lanjut</v>
      </c>
    </row>
    <row r="55" ht="15.75" customHeight="1">
      <c r="A55" s="4" t="s">
        <v>34</v>
      </c>
      <c r="B55" s="4" t="s">
        <v>50</v>
      </c>
      <c r="C55" s="4" t="s">
        <v>75</v>
      </c>
      <c r="D55" s="4" t="s">
        <v>88</v>
      </c>
      <c r="E55" s="4" t="str">
        <f>IF(N5=0, "Tidak Lanjut", IF(N9=0, "Tidak Lanjut", IF(N15=0, "Tidak Lanjut", IF(N19=0, "Tidak Lanjut", "Lanjut"))))</f>
        <v>Tidak Lanjut</v>
      </c>
    </row>
    <row r="56" ht="15.75" customHeight="1">
      <c r="A56" s="4" t="s">
        <v>34</v>
      </c>
      <c r="B56" s="4" t="s">
        <v>50</v>
      </c>
      <c r="C56" s="4" t="s">
        <v>75</v>
      </c>
      <c r="D56" s="4" t="s">
        <v>93</v>
      </c>
      <c r="E56" s="4" t="str">
        <f>IF(N5=0, "Tidak Lanjut", IF(N9=0, "Tidak Lanjut", IF(N15=0, "Tidak Lanjut", IF(N20=0, "Tidak Lanjut", "Lanjut"))))</f>
        <v>Tidak Lanjut</v>
      </c>
    </row>
    <row r="57" ht="15.75" customHeight="1">
      <c r="A57" s="4" t="s">
        <v>34</v>
      </c>
      <c r="B57" s="4" t="s">
        <v>50</v>
      </c>
      <c r="C57" s="4" t="s">
        <v>75</v>
      </c>
      <c r="D57" s="4" t="s">
        <v>96</v>
      </c>
      <c r="E57" s="4" t="str">
        <f>IF(N5=0, "Tidak Lanjut", IF(N9=0, "Tidak Lanjut", IF(N15=0, "Tidak Lanjut", IF(N21=0, "Tidak Lanjut", "Lanjut"))))</f>
        <v>Tidak Lanjut</v>
      </c>
    </row>
    <row r="58" ht="15.75" customHeight="1">
      <c r="A58" s="4" t="s">
        <v>34</v>
      </c>
      <c r="B58" s="4" t="s">
        <v>55</v>
      </c>
      <c r="C58" s="4" t="s">
        <v>70</v>
      </c>
      <c r="D58" s="4" t="s">
        <v>84</v>
      </c>
      <c r="E58" s="4" t="str">
        <f>IF(N5=0, "Tidak Lanjut", IF(N10=0, "Tidak Lanjut", IF(N14=0, "Tidak Lanjut", IF(N18=0, "Tidak Lanjut", "Lanjut"))))</f>
        <v>Lanjut</v>
      </c>
    </row>
    <row r="59" ht="15.75" customHeight="1">
      <c r="A59" s="4" t="s">
        <v>34</v>
      </c>
      <c r="B59" s="4" t="s">
        <v>55</v>
      </c>
      <c r="C59" s="4" t="s">
        <v>70</v>
      </c>
      <c r="D59" s="4" t="s">
        <v>88</v>
      </c>
      <c r="E59" s="4" t="str">
        <f>IF(N5=0, "Tidak Lanjut", IF(N10=0, "Tidak Lanjut", IF(N14=0, "Tidak Lanjut", IF(N19=0, "Tidak Lanjut", "Lanjut"))))</f>
        <v>Lanjut</v>
      </c>
    </row>
    <row r="60" ht="15.75" customHeight="1">
      <c r="A60" s="4" t="s">
        <v>34</v>
      </c>
      <c r="B60" s="4" t="s">
        <v>55</v>
      </c>
      <c r="C60" s="4" t="s">
        <v>70</v>
      </c>
      <c r="D60" s="4" t="s">
        <v>93</v>
      </c>
      <c r="E60" s="4" t="str">
        <f>IF(N5=0, "Tidak Lanjut", IF(N10=0, "Tidak Lanjut", IF(N14=0, "Tidak Lanjut", IF(N20=0, "Tidak Lanjut", "Lanjut"))))</f>
        <v>Lanjut</v>
      </c>
    </row>
    <row r="61" ht="15.75" customHeight="1">
      <c r="A61" s="4" t="s">
        <v>34</v>
      </c>
      <c r="B61" s="4" t="s">
        <v>55</v>
      </c>
      <c r="C61" s="4" t="s">
        <v>70</v>
      </c>
      <c r="D61" s="4" t="s">
        <v>96</v>
      </c>
      <c r="E61" s="4" t="str">
        <f>IF(N5=0, "Tidak Lanjut", IF(N10=0, "Tidak Lanjut", IF(N14=0, "Tidak Lanjut", IF(N21=0, "Tidak Lanjut", "Lanjut"))))</f>
        <v>Lanjut</v>
      </c>
    </row>
    <row r="62" ht="15.75" customHeight="1">
      <c r="A62" s="4" t="s">
        <v>34</v>
      </c>
      <c r="B62" s="4" t="s">
        <v>55</v>
      </c>
      <c r="C62" s="4" t="s">
        <v>75</v>
      </c>
      <c r="D62" s="4" t="s">
        <v>84</v>
      </c>
      <c r="E62" s="4" t="str">
        <f>IF(N5=0, "Tidak Lanjut", IF(N10=0, "Tidak Lanjut", IF(N15=0, "Tidak Lanjut", IF(N18=0, "Tidak Lanjut", "Lanjut"))))</f>
        <v>Tidak Lanjut</v>
      </c>
    </row>
    <row r="63" ht="15.75" customHeight="1">
      <c r="A63" s="4" t="s">
        <v>34</v>
      </c>
      <c r="B63" s="4" t="s">
        <v>55</v>
      </c>
      <c r="C63" s="4" t="s">
        <v>75</v>
      </c>
      <c r="D63" s="4" t="s">
        <v>88</v>
      </c>
      <c r="E63" s="4" t="str">
        <f>IF(N5=0, "Tidak Lanjut", IF(N10=0, "Tidak Lanjut", IF(N15=0, "Tidak Lanjut", IF(N19=0, "Tidak Lanjut", "Lanjut"))))</f>
        <v>Tidak Lanjut</v>
      </c>
    </row>
    <row r="64" ht="15.75" customHeight="1">
      <c r="A64" s="4" t="s">
        <v>34</v>
      </c>
      <c r="B64" s="4" t="s">
        <v>55</v>
      </c>
      <c r="C64" s="4" t="s">
        <v>75</v>
      </c>
      <c r="D64" s="4" t="s">
        <v>93</v>
      </c>
      <c r="E64" s="4" t="str">
        <f>IF(N5=0, "Tidak Lanjut", IF(N10=0, "Tidak Lanjut", IF(N15=0, "Tidak Lanjut", IF(N20=0, "Tidak Lanjut", "Lanjut"))))</f>
        <v>Tidak Lanjut</v>
      </c>
    </row>
    <row r="65" ht="15.75" customHeight="1">
      <c r="A65" s="4" t="s">
        <v>34</v>
      </c>
      <c r="B65" s="4" t="s">
        <v>55</v>
      </c>
      <c r="C65" s="4" t="s">
        <v>75</v>
      </c>
      <c r="D65" s="4" t="s">
        <v>96</v>
      </c>
      <c r="E65" s="4" t="str">
        <f>IF(N5=0, "Tidak Lanjut", IF(N10=0, "Tidak Lanjut", IF(N15=0, "Tidak Lanjut", IF(N21=0, "Tidak Lanjut", "Lanjut"))))</f>
        <v>Tidak Lanjut</v>
      </c>
    </row>
    <row r="66" ht="15.75" customHeight="1">
      <c r="A66" s="4" t="s">
        <v>34</v>
      </c>
      <c r="B66" s="4" t="s">
        <v>59</v>
      </c>
      <c r="C66" s="4" t="s">
        <v>70</v>
      </c>
      <c r="D66" s="4" t="s">
        <v>84</v>
      </c>
      <c r="E66" s="4" t="str">
        <f>IF(N5=0, "Tidak Lanjut", IF(N11=0, "Tidak Lanjut", IF(N14=0, "Tidak Lanjut", IF(N18=0, "Tidak Lanjut", "Lanjut"))))</f>
        <v>Lanjut</v>
      </c>
    </row>
    <row r="67" ht="15.75" customHeight="1">
      <c r="A67" s="4" t="s">
        <v>34</v>
      </c>
      <c r="B67" s="4" t="s">
        <v>59</v>
      </c>
      <c r="C67" s="4" t="s">
        <v>70</v>
      </c>
      <c r="D67" s="4" t="s">
        <v>88</v>
      </c>
      <c r="E67" s="4" t="str">
        <f>IF(N5=0, "Tidak Lanjut", IF(N11=0, "Tidak Lanjut", IF(N14=0, "Tidak Lanjut", IF(N19=0, "Tidak Lanjut", "Lanjut"))))</f>
        <v>Lanjut</v>
      </c>
    </row>
    <row r="68" ht="15.75" customHeight="1">
      <c r="A68" s="4" t="s">
        <v>34</v>
      </c>
      <c r="B68" s="4" t="s">
        <v>59</v>
      </c>
      <c r="C68" s="4" t="s">
        <v>70</v>
      </c>
      <c r="D68" s="4" t="s">
        <v>93</v>
      </c>
      <c r="E68" s="4" t="str">
        <f>IF(N5=0, "Tidak Lanjut", IF(N11=0, "Tidak Lanjut", IF(N14=0, "Tidak Lanjut", IF(N20=0, "Tidak Lanjut", "Lanjut"))))</f>
        <v>Lanjut</v>
      </c>
    </row>
    <row r="69" ht="15.75" customHeight="1">
      <c r="A69" s="4" t="s">
        <v>34</v>
      </c>
      <c r="B69" s="4" t="s">
        <v>59</v>
      </c>
      <c r="C69" s="4" t="s">
        <v>70</v>
      </c>
      <c r="D69" s="4" t="s">
        <v>96</v>
      </c>
      <c r="E69" s="4" t="str">
        <f>IF(N5=0, "Tidak Lanjut", IF(N11=0, "Tidak Lanjut", IF(N14=0, "Tidak Lanjut", IF(N21=0, "Tidak Lanjut", "Lanjut"))))</f>
        <v>Lanjut</v>
      </c>
    </row>
    <row r="70" ht="15.75" customHeight="1">
      <c r="A70" s="4" t="s">
        <v>34</v>
      </c>
      <c r="B70" s="4" t="s">
        <v>59</v>
      </c>
      <c r="C70" s="4" t="s">
        <v>75</v>
      </c>
      <c r="D70" s="4" t="s">
        <v>84</v>
      </c>
      <c r="E70" s="4" t="str">
        <f>IF(N5=0, "Tidak Lanjut", IF(N11=0, "Tidak Lanjut", IF(N15=0, "Tidak Lanjut", IF(N18=0, "Tidak Lanjut", "Lanjut"))))</f>
        <v>Tidak Lanjut</v>
      </c>
    </row>
    <row r="71" ht="15.75" customHeight="1">
      <c r="A71" s="4" t="s">
        <v>34</v>
      </c>
      <c r="B71" s="4" t="s">
        <v>59</v>
      </c>
      <c r="C71" s="4" t="s">
        <v>75</v>
      </c>
      <c r="D71" s="4" t="s">
        <v>88</v>
      </c>
      <c r="E71" s="4" t="str">
        <f>IF(N5=0, "Tidak Lanjut", IF(N11=0, "Tidak Lanjut", IF(N15=0, "Tidak Lanjut", IF(N19=0, "Tidak Lanjut", "Lanjut"))))</f>
        <v>Tidak Lanjut</v>
      </c>
    </row>
    <row r="72" ht="15.75" customHeight="1">
      <c r="A72" s="4" t="s">
        <v>34</v>
      </c>
      <c r="B72" s="4" t="s">
        <v>59</v>
      </c>
      <c r="C72" s="4" t="s">
        <v>75</v>
      </c>
      <c r="D72" s="4" t="s">
        <v>93</v>
      </c>
      <c r="E72" s="4" t="str">
        <f>IF(N5=0, "Tidak Lanjut", IF(N11=0, "Tidak Lanjut", IF(N15=0, "Tidak Lanjut", IF(N20=0, "Tidak Lanjut", "Lanjut"))))</f>
        <v>Tidak Lanjut</v>
      </c>
    </row>
    <row r="73" ht="15.75" customHeight="1">
      <c r="A73" s="4" t="s">
        <v>34</v>
      </c>
      <c r="B73" s="4" t="s">
        <v>59</v>
      </c>
      <c r="C73" s="4" t="s">
        <v>75</v>
      </c>
      <c r="D73" s="4" t="s">
        <v>96</v>
      </c>
      <c r="E73" s="4" t="str">
        <f>IF(N5=0, "Tidak Lanjut", IF(N11=0, "Tidak Lanjut", IF(N15=0, "Tidak Lanjut", IF(N21=0, "Tidak Lanjut", "Lanjut"))))</f>
        <v>Tidak Lanjut</v>
      </c>
    </row>
    <row r="74" ht="15.75" customHeight="1">
      <c r="A74" s="4" t="s">
        <v>38</v>
      </c>
      <c r="B74" s="4" t="s">
        <v>50</v>
      </c>
      <c r="C74" s="4" t="s">
        <v>70</v>
      </c>
      <c r="D74" s="4" t="s">
        <v>84</v>
      </c>
      <c r="E74" s="4" t="str">
        <f>IF(N6=0, "Tidak Lanjut", IF(N9=0, "Tidak Lanjut", IF(N14=0, "Tidak Lanjut", IF(N18=0, "Tidak Lanjut", "Lanjut"))))</f>
        <v>Lanjut</v>
      </c>
    </row>
    <row r="75" ht="15.75" customHeight="1">
      <c r="A75" s="4" t="s">
        <v>38</v>
      </c>
      <c r="B75" s="4" t="s">
        <v>50</v>
      </c>
      <c r="C75" s="4" t="s">
        <v>70</v>
      </c>
      <c r="D75" s="4" t="s">
        <v>88</v>
      </c>
      <c r="E75" s="4" t="str">
        <f>IF(N6=0, "Tidak Lanjut", IF(N9=0, "Tidak Lanjut", IF(N14=0, "Tidak Lanjut", IF(N19=0, "Tidak Lanjut", "Lanjut"))))</f>
        <v>Lanjut</v>
      </c>
    </row>
    <row r="76" ht="15.75" customHeight="1">
      <c r="A76" s="4" t="s">
        <v>38</v>
      </c>
      <c r="B76" s="4" t="s">
        <v>50</v>
      </c>
      <c r="C76" s="4" t="s">
        <v>70</v>
      </c>
      <c r="D76" s="4" t="s">
        <v>93</v>
      </c>
      <c r="E76" s="4" t="str">
        <f>IF(N6=0, "Tidak Lanjut", IF(N9=0, "Tidak Lanjut", IF(N14=0, "Tidak Lanjut", IF(N20=0, "Tidak Lanjut", "Lanjut"))))</f>
        <v>Lanjut</v>
      </c>
    </row>
    <row r="77" ht="15.75" customHeight="1">
      <c r="A77" s="4" t="s">
        <v>38</v>
      </c>
      <c r="B77" s="4" t="s">
        <v>50</v>
      </c>
      <c r="C77" s="4" t="s">
        <v>70</v>
      </c>
      <c r="D77" s="4" t="s">
        <v>96</v>
      </c>
      <c r="E77" s="4" t="str">
        <f>IF(N6=0, "Tidak Lanjut", IF(N9=0, "Tidak Lanjut", IF(N14=0, "Tidak Lanjut", IF(N21=0, "Tidak Lanjut", "Lanjut"))))</f>
        <v>Lanjut</v>
      </c>
    </row>
    <row r="78" ht="15.75" customHeight="1">
      <c r="A78" s="4" t="s">
        <v>38</v>
      </c>
      <c r="B78" s="4" t="s">
        <v>50</v>
      </c>
      <c r="C78" s="4" t="s">
        <v>75</v>
      </c>
      <c r="D78" s="4" t="s">
        <v>84</v>
      </c>
      <c r="E78" s="4" t="str">
        <f>IF(N6=0, "Tidak Lanjut", IF(N9=0, "Tidak Lanjut", IF(N15=0, "Tidak Lanjut", IF(N18=0, "Tidak Lanjut", "Lanjut"))))</f>
        <v>Tidak Lanjut</v>
      </c>
    </row>
    <row r="79" ht="15.75" customHeight="1">
      <c r="A79" s="4" t="s">
        <v>38</v>
      </c>
      <c r="B79" s="4" t="s">
        <v>50</v>
      </c>
      <c r="C79" s="4" t="s">
        <v>75</v>
      </c>
      <c r="D79" s="4" t="s">
        <v>88</v>
      </c>
      <c r="E79" s="4" t="str">
        <f>IF(N6=0, "Tidak Lanjut", IF(N9=0, "Tidak Lanjut", IF(N15=0, "Tidak Lanjut", IF(N19=0, "Tidak Lanjut", "Lanjut"))))</f>
        <v>Tidak Lanjut</v>
      </c>
    </row>
    <row r="80" ht="15.75" customHeight="1">
      <c r="A80" s="4" t="s">
        <v>38</v>
      </c>
      <c r="B80" s="4" t="s">
        <v>50</v>
      </c>
      <c r="C80" s="4" t="s">
        <v>75</v>
      </c>
      <c r="D80" s="4" t="s">
        <v>93</v>
      </c>
      <c r="E80" s="4" t="str">
        <f>IF(N6=0, "Tidak Lanjut", IF(N9=0, "Tidak Lanjut", IF(N15=0, "Tidak Lanjut", IF(N20=0, "Tidak Lanjut", "Lanjut"))))</f>
        <v>Tidak Lanjut</v>
      </c>
    </row>
    <row r="81" ht="15.75" customHeight="1">
      <c r="A81" s="4" t="s">
        <v>38</v>
      </c>
      <c r="B81" s="4" t="s">
        <v>50</v>
      </c>
      <c r="C81" s="4" t="s">
        <v>75</v>
      </c>
      <c r="D81" s="4" t="s">
        <v>96</v>
      </c>
      <c r="E81" s="4" t="str">
        <f>IF(N6=0, "Tidak Lanjut", IF(N9=0, "Tidak Lanjut", IF(N15=0, "Tidak Lanjut", IF(N21=0, "Tidak Lanjut", "Lanjut"))))</f>
        <v>Tidak Lanjut</v>
      </c>
    </row>
    <row r="82" ht="15.75" customHeight="1">
      <c r="A82" s="4" t="s">
        <v>38</v>
      </c>
      <c r="B82" s="4" t="s">
        <v>55</v>
      </c>
      <c r="C82" s="4" t="s">
        <v>70</v>
      </c>
      <c r="D82" s="4" t="s">
        <v>84</v>
      </c>
      <c r="E82" s="4" t="str">
        <f>IF(N6=0, "Tidak Lanjut", IF(N10=0, "Tidak Lanjut", IF(N14=0, "Tidak Lanjut", IF(N18=0, "Tidak Lanjut", "Lanjut"))))</f>
        <v>Lanjut</v>
      </c>
    </row>
    <row r="83" ht="15.75" customHeight="1">
      <c r="A83" s="4" t="s">
        <v>38</v>
      </c>
      <c r="B83" s="4" t="s">
        <v>55</v>
      </c>
      <c r="C83" s="4" t="s">
        <v>70</v>
      </c>
      <c r="D83" s="4" t="s">
        <v>88</v>
      </c>
      <c r="E83" s="4" t="str">
        <f>IF(N6=0, "Tidak Lanjut", IF(N10=0, "Tidak Lanjut", IF(N14=0, "Tidak Lanjut", IF(N19=0, "Tidak Lanjut", "Lanjut"))))</f>
        <v>Lanjut</v>
      </c>
    </row>
    <row r="84" ht="15.75" customHeight="1">
      <c r="A84" s="4" t="s">
        <v>38</v>
      </c>
      <c r="B84" s="4" t="s">
        <v>55</v>
      </c>
      <c r="C84" s="4" t="s">
        <v>70</v>
      </c>
      <c r="D84" s="4" t="s">
        <v>93</v>
      </c>
      <c r="E84" s="4" t="str">
        <f>IF(N6=0, "Tidak Lanjut", IF(N10=0, "Tidak Lanjut", IF(N14=0, "Tidak Lanjut", IF(N20=0, "Tidak Lanjut", "Lanjut"))))</f>
        <v>Lanjut</v>
      </c>
    </row>
    <row r="85" ht="15.75" customHeight="1">
      <c r="A85" s="4" t="s">
        <v>38</v>
      </c>
      <c r="B85" s="4" t="s">
        <v>55</v>
      </c>
      <c r="C85" s="4" t="s">
        <v>70</v>
      </c>
      <c r="D85" s="4" t="s">
        <v>96</v>
      </c>
      <c r="E85" s="4" t="str">
        <f>IF(N6=0, "Tidak Lanjut", IF(N10=0, "Tidak Lanjut", IF(N14=0, "Tidak Lanjut", IF(N21=0, "Tidak Lanjut", "Lanjut"))))</f>
        <v>Lanjut</v>
      </c>
    </row>
    <row r="86" ht="15.75" customHeight="1">
      <c r="A86" s="4" t="s">
        <v>38</v>
      </c>
      <c r="B86" s="4" t="s">
        <v>55</v>
      </c>
      <c r="C86" s="4" t="s">
        <v>75</v>
      </c>
      <c r="D86" s="4" t="s">
        <v>84</v>
      </c>
      <c r="E86" s="4" t="str">
        <f>IF(N6=0, "Tidak Lanjut", IF(N10=0, "Tidak Lanjut", IF(N15=0, "Tidak Lanjut", IF(N18=0, "Tidak Lanjut", "Lanjut"))))</f>
        <v>Tidak Lanjut</v>
      </c>
    </row>
    <row r="87" ht="15.75" customHeight="1">
      <c r="A87" s="4" t="s">
        <v>38</v>
      </c>
      <c r="B87" s="4" t="s">
        <v>55</v>
      </c>
      <c r="C87" s="4" t="s">
        <v>75</v>
      </c>
      <c r="D87" s="4" t="s">
        <v>88</v>
      </c>
      <c r="E87" s="4" t="str">
        <f>IF(N6=0, "Tidak Lanjut", IF(N10=0, "Tidak Lanjut", IF(N15=0, "Tidak Lanjut", IF(N19=0, "Tidak Lanjut", "Lanjut"))))</f>
        <v>Tidak Lanjut</v>
      </c>
    </row>
    <row r="88" ht="15.75" customHeight="1">
      <c r="A88" s="4" t="s">
        <v>38</v>
      </c>
      <c r="B88" s="4" t="s">
        <v>55</v>
      </c>
      <c r="C88" s="4" t="s">
        <v>75</v>
      </c>
      <c r="D88" s="4" t="s">
        <v>93</v>
      </c>
      <c r="E88" s="4" t="str">
        <f>IF(N6=0, "Tidak Lanjut", IF(N10=0, "Tidak Lanjut", IF(N15=0, "Tidak Lanjut", IF(N20=0, "Tidak Lanjut", "Lanjut"))))</f>
        <v>Tidak Lanjut</v>
      </c>
    </row>
    <row r="89" ht="15.75" customHeight="1">
      <c r="A89" s="4" t="s">
        <v>38</v>
      </c>
      <c r="B89" s="4" t="s">
        <v>55</v>
      </c>
      <c r="C89" s="4" t="s">
        <v>75</v>
      </c>
      <c r="D89" s="4" t="s">
        <v>96</v>
      </c>
      <c r="E89" s="4" t="str">
        <f>IF(N6=0, "Tidak Lanjut", IF(N10=0, "Tidak Lanjut", IF(N15=0, "Tidak Lanjut", IF(N21=0, "Tidak Lanjut", "Lanjut"))))</f>
        <v>Tidak Lanjut</v>
      </c>
    </row>
    <row r="90" ht="15.75" customHeight="1">
      <c r="A90" s="4" t="s">
        <v>38</v>
      </c>
      <c r="B90" s="4" t="s">
        <v>59</v>
      </c>
      <c r="C90" s="4" t="s">
        <v>70</v>
      </c>
      <c r="D90" s="4" t="s">
        <v>84</v>
      </c>
      <c r="E90" s="4" t="str">
        <f>IF(N6=0, "Tidak Lanjut", IF(N11=0, "Tidak Lanjut", IF(N14=0, "Tidak Lanjut", IF(N18=0, "Tidak Lanjut", "Lanjut"))))</f>
        <v>Lanjut</v>
      </c>
    </row>
    <row r="91" ht="15.75" customHeight="1">
      <c r="A91" s="4" t="s">
        <v>38</v>
      </c>
      <c r="B91" s="4" t="s">
        <v>59</v>
      </c>
      <c r="C91" s="4" t="s">
        <v>70</v>
      </c>
      <c r="D91" s="4" t="s">
        <v>88</v>
      </c>
      <c r="E91" s="4" t="str">
        <f>IF(N6=0, "Tidak Lanjut", IF(N11=0, "Tidak Lanjut", IF(N14=0, "Tidak Lanjut", IF(N19=0, "Tidak Lanjut", "Lanjut"))))</f>
        <v>Lanjut</v>
      </c>
    </row>
    <row r="92" ht="15.75" customHeight="1">
      <c r="A92" s="4" t="s">
        <v>38</v>
      </c>
      <c r="B92" s="4" t="s">
        <v>59</v>
      </c>
      <c r="C92" s="4" t="s">
        <v>70</v>
      </c>
      <c r="D92" s="4" t="s">
        <v>93</v>
      </c>
      <c r="E92" s="4" t="str">
        <f>IF(N6=0, "Tidak Lanjut", IF(N11=0, "Tidak Lanjut", IF(N14=0, "Tidak Lanjut", IF(N20=0, "Tidak Lanjut", "Lanjut"))))</f>
        <v>Lanjut</v>
      </c>
    </row>
    <row r="93" ht="15.75" customHeight="1">
      <c r="A93" s="4" t="s">
        <v>38</v>
      </c>
      <c r="B93" s="4" t="s">
        <v>59</v>
      </c>
      <c r="C93" s="4" t="s">
        <v>70</v>
      </c>
      <c r="D93" s="4" t="s">
        <v>96</v>
      </c>
      <c r="E93" s="4" t="str">
        <f>IF(N6=0, "Tidak Lanjut", IF(N11=0, "Tidak Lanjut", IF(N14=0, "Tidak Lanjut", IF(N21=0, "Tidak Lanjut", "Lanjut"))))</f>
        <v>Lanjut</v>
      </c>
    </row>
    <row r="94" ht="15.75" customHeight="1">
      <c r="A94" s="4" t="s">
        <v>38</v>
      </c>
      <c r="B94" s="4" t="s">
        <v>59</v>
      </c>
      <c r="C94" s="4" t="s">
        <v>75</v>
      </c>
      <c r="D94" s="4" t="s">
        <v>84</v>
      </c>
      <c r="E94" s="4" t="str">
        <f>IF(N6=0, "Tidak Lanjut", IF(N11=0, "Tidak Lanjut", IF(N15=0, "Tidak Lanjut", IF(N18=0, "Tidak Lanjut", "Lanjut"))))</f>
        <v>Tidak Lanjut</v>
      </c>
    </row>
    <row r="95" ht="15.75" customHeight="1">
      <c r="A95" s="4" t="s">
        <v>38</v>
      </c>
      <c r="B95" s="4" t="s">
        <v>59</v>
      </c>
      <c r="C95" s="4" t="s">
        <v>75</v>
      </c>
      <c r="D95" s="4" t="s">
        <v>88</v>
      </c>
      <c r="E95" s="4" t="str">
        <f>IF(N6=0, "Tidak Lanjut", IF(N11=0, "Tidak Lanjut", IF(N15=0, "Tidak Lanjut", IF(N19=0, "Tidak Lanjut", "Lanjut"))))</f>
        <v>Tidak Lanjut</v>
      </c>
    </row>
    <row r="96" ht="15.75" customHeight="1">
      <c r="A96" s="4" t="s">
        <v>38</v>
      </c>
      <c r="B96" s="4" t="s">
        <v>59</v>
      </c>
      <c r="C96" s="4" t="s">
        <v>75</v>
      </c>
      <c r="D96" s="4" t="s">
        <v>93</v>
      </c>
      <c r="E96" s="4" t="str">
        <f>IF(N6=0, "Tidak Lanjut", IF(N11=0, "Tidak Lanjut", IF(N15=0, "Tidak Lanjut", IF(N20=0, "Tidak Lanjut", "Lanjut"))))</f>
        <v>Tidak Lanjut</v>
      </c>
    </row>
    <row r="97" ht="15.75" customHeight="1">
      <c r="A97" s="4" t="s">
        <v>38</v>
      </c>
      <c r="B97" s="4" t="s">
        <v>59</v>
      </c>
      <c r="C97" s="4" t="s">
        <v>75</v>
      </c>
      <c r="D97" s="4" t="s">
        <v>96</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