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s\OneDrive\Desktop\Coding Temple\Classwork\Data\Statistics\"/>
    </mc:Choice>
  </mc:AlternateContent>
  <bookViews>
    <workbookView xWindow="0" yWindow="0" windowWidth="20430" windowHeight="3165"/>
  </bookViews>
  <sheets>
    <sheet name="CheatSheet" sheetId="1" r:id="rId1"/>
    <sheet name="Ex. 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2" l="1"/>
  <c r="O22" i="2"/>
  <c r="P21" i="2"/>
  <c r="O21" i="2"/>
  <c r="R21" i="2" s="1"/>
  <c r="P20" i="2"/>
  <c r="O20" i="2"/>
  <c r="P19" i="2"/>
  <c r="O19" i="2"/>
  <c r="R19" i="2" s="1"/>
  <c r="P18" i="2"/>
  <c r="O18" i="2"/>
  <c r="N21" i="2"/>
  <c r="N20" i="2"/>
  <c r="Q20" i="2" s="1"/>
  <c r="N22" i="2"/>
  <c r="N19" i="2"/>
  <c r="Q19" i="2" s="1"/>
  <c r="N18" i="2"/>
  <c r="Q22" i="2" l="1"/>
  <c r="S20" i="2"/>
  <c r="S22" i="2"/>
  <c r="R20" i="2"/>
  <c r="Q21" i="2"/>
  <c r="S19" i="2"/>
  <c r="S21" i="2"/>
  <c r="R22" i="2"/>
</calcChain>
</file>

<file path=xl/sharedStrings.xml><?xml version="1.0" encoding="utf-8"?>
<sst xmlns="http://schemas.openxmlformats.org/spreadsheetml/2006/main" count="80" uniqueCount="62">
  <si>
    <t>Continuous</t>
  </si>
  <si>
    <t>Data Types</t>
  </si>
  <si>
    <t>Discrete</t>
  </si>
  <si>
    <t>Categorical</t>
  </si>
  <si>
    <t>Binary</t>
  </si>
  <si>
    <t>Ordinal</t>
  </si>
  <si>
    <t>Graph types</t>
  </si>
  <si>
    <t>Use</t>
  </si>
  <si>
    <t>Description</t>
  </si>
  <si>
    <t xml:space="preserve">Continous numbers are numberlines values, that can be infinitely subdivided, for example a half of a half of a half etc. </t>
  </si>
  <si>
    <r>
      <t>These are used generally for measurement of things such as height, weight, temperature.  These are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 xml:space="preserve">countable items.  </t>
    </r>
  </si>
  <si>
    <t>These are individual units, that have a limit of subidivisions (sometimes 0), Half of 2 children is 1, but I can't have half a child</t>
  </si>
  <si>
    <t>Categorical items are a type of discrete data, that are generally descriptive, red, blue, inside, outside, etc.</t>
  </si>
  <si>
    <t>These are generally used to determine ratios between the categories</t>
  </si>
  <si>
    <t>These are frequently used for countable items (and categorical see below)</t>
  </si>
  <si>
    <t>These are for 2 mutually exclusive options for example True/False</t>
  </si>
  <si>
    <t>These are generally how computers work, and generally prefer the least amount of inormation because of the limited possible answers, useful for a first look, before doing a more in depth dive</t>
  </si>
  <si>
    <t>Nominal</t>
  </si>
  <si>
    <t>This is data that has a natural order, such as t-shirt sizes, or shoe sizes</t>
  </si>
  <si>
    <t>These data may function similiar to discrete numbers and still make sensible graphs</t>
  </si>
  <si>
    <t>This is data that doesn't have a natural order, such as color, or true/falase</t>
  </si>
  <si>
    <t>This data is generally going to care more about ratios</t>
  </si>
  <si>
    <t>Scatterplot</t>
  </si>
  <si>
    <t>Time Series</t>
  </si>
  <si>
    <t>Histogram</t>
  </si>
  <si>
    <t>Boxplots</t>
  </si>
  <si>
    <t>Individual Value Plots</t>
  </si>
  <si>
    <t>Bar Charrts</t>
  </si>
  <si>
    <t>Pie Charts</t>
  </si>
  <si>
    <t xml:space="preserve">A box covering the central 50%, then "whiskers" covering the highest and lowest quartile of values.  </t>
  </si>
  <si>
    <t xml:space="preserve">This is great at seeing distribution of results, it breaks things quarterly so it's easy to see and compare but less in depth data.  </t>
  </si>
  <si>
    <t>Time series graphs are similiar to line graphs, but use time for an axis</t>
  </si>
  <si>
    <t xml:space="preserve">They are great for comparing trends against time, </t>
  </si>
  <si>
    <t>These look similar to bar graphs but have bins that group series of data together (for continuous data)</t>
  </si>
  <si>
    <t xml:space="preserve">These are great for measuing continuous data and simplifying the bins to be easier to compare like discrete data.  </t>
  </si>
  <si>
    <t>A series of dots placed on a graph, the dots generally don't have an order, and are not connecting by a line (but can have a trend line to help visualize trends)</t>
  </si>
  <si>
    <t>They are great for seeing trends and distribution (trendlines and r values can help greatly with understanding the trend)</t>
  </si>
  <si>
    <t xml:space="preserve">These are similiar to scatterplots, but instead of graphing over each other they have separate categories </t>
  </si>
  <si>
    <t xml:space="preserve">This can also help see trends and distributions, but help see differences in those trends between different categories </t>
  </si>
  <si>
    <t xml:space="preserve">These are bars that show the frequency of various results, they have spaces between the bars </t>
  </si>
  <si>
    <t>They are great for comparing ratios of different items while still giving the actual frequency of events</t>
  </si>
  <si>
    <t>These are circles that split give a percentage or slice of the pie for each variable based on relative frequency</t>
  </si>
  <si>
    <t>These are probably the stronges graphs to see ratios (for a limited number of variables), but aren't as good as bar graphs in seeing total frequency (although can have the values written on the graph)</t>
  </si>
  <si>
    <t>Ice cream sold</t>
  </si>
  <si>
    <t>Sharkbites</t>
  </si>
  <si>
    <t>Height</t>
  </si>
  <si>
    <t>Weight</t>
  </si>
  <si>
    <t>Year</t>
  </si>
  <si>
    <t>Bin</t>
  </si>
  <si>
    <t>More</t>
  </si>
  <si>
    <t>Frequency</t>
  </si>
  <si>
    <t>A</t>
  </si>
  <si>
    <t>B</t>
  </si>
  <si>
    <t>C</t>
  </si>
  <si>
    <t>Quartiles</t>
  </si>
  <si>
    <t>Quartile differences</t>
  </si>
  <si>
    <t xml:space="preserve">Individual Value Plots = not sure how to do in excel </t>
  </si>
  <si>
    <t>Bar Charts</t>
  </si>
  <si>
    <t>Red</t>
  </si>
  <si>
    <t>Blue</t>
  </si>
  <si>
    <t>Green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</si>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</sst>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'Ex. Graphs'!$B$2</c:f>
              <c:strCache>
                <c:ptCount val="1"/>
                <c:pt idx="0">
                  <c:v>Sharkbites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'Ex. Graphs'!$A$3:$A$11</c:f>
              <c:numCache>
                <c:formatCode>General</c:formatCode>
                <c:ptCount val="9"/>
                <c:pt idx="0">
                  <c:v>245</c:v>
                </c:pt>
                <c:pt idx="1">
                  <c:v>285</c:v>
                </c:pt>
                <c:pt idx="2">
                  <c:v>210</c:v>
                </c:pt>
                <c:pt idx="3">
                  <c:v>150</c:v>
                </c:pt>
                <c:pt idx="4">
                  <c:v>350</c:v>
                </c:pt>
                <c:pt idx="5">
                  <c:v>85</c:v>
                </c:pt>
                <c:pt idx="6">
                  <c:v>42</c:v>
                </c:pt>
                <c:pt idx="7">
                  <c:v>196</c:v>
                </c:pt>
                <c:pt idx="8">
                  <c:v>215</c:v>
                </c:pt>
              </c:numCache>
            </c:numRef>
          </c:xVal>
          <c:yVal>
            <c:numRef>
              <c:f>'Ex. Graphs'!$B$3:$B$11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97744"/>
        <c:axId val="368797352"/>
      </c:scatterChart>
      <c:valAx>
        <c:axId val="3687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Cream bought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97352"/>
        <c:crosses val="autoZero"/>
        <c:crossBetween val="midCat"/>
      </c:valAx>
      <c:valAx>
        <c:axId val="36879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Shark bites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'Ex. Graphs'!$L$2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'Ex. Graphs'!$K$2:$K$10</c:f>
              <c:strCache>
                <c:ptCount val="9"/>
                <c:pt idx="0">
                  <c:v>Year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</c:strCache>
            </c:strRef>
          </c:cat>
          <c:val>
            <c:numRef>
              <c:f>'Ex. Graphs'!$L$3:$L$10</c:f>
              <c:numCache>
                <c:formatCode>General</c:formatCode>
                <c:ptCount val="8"/>
                <c:pt idx="0">
                  <c:v>5</c:v>
                </c:pt>
                <c:pt idx="1">
                  <c:v>5.3</c:v>
                </c:pt>
                <c:pt idx="2">
                  <c:v>5.5</c:v>
                </c:pt>
                <c:pt idx="3">
                  <c:v>5.8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73576"/>
        <c:axId val="456076712"/>
      </c:lineChart>
      <c:lineChart>
        <c:grouping val="standard"/>
        <c:varyColors val="0"/>
        <c:ser>
          <c:idx val="2"/>
          <c:order val="1"/>
          <c:tx>
            <c:strRef>
              <c:f>'Ex. Graphs'!$M$2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'Ex. Graphs'!$M$3:$M$10</c:f>
              <c:numCache>
                <c:formatCode>General</c:formatCode>
                <c:ptCount val="8"/>
                <c:pt idx="0">
                  <c:v>5</c:v>
                </c:pt>
                <c:pt idx="1">
                  <c:v>40</c:v>
                </c:pt>
                <c:pt idx="2">
                  <c:v>85</c:v>
                </c:pt>
                <c:pt idx="3">
                  <c:v>125</c:v>
                </c:pt>
                <c:pt idx="4">
                  <c:v>135</c:v>
                </c:pt>
                <c:pt idx="5">
                  <c:v>140</c:v>
                </c:pt>
                <c:pt idx="6">
                  <c:v>165</c:v>
                </c:pt>
                <c:pt idx="7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31120"/>
        <c:axId val="456074752"/>
      </c:lineChart>
      <c:catAx>
        <c:axId val="45607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76712"/>
        <c:crosses val="autoZero"/>
        <c:auto val="1"/>
        <c:lblAlgn val="ctr"/>
        <c:lblOffset val="100"/>
        <c:noMultiLvlLbl val="0"/>
      </c:catAx>
      <c:valAx>
        <c:axId val="45607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73576"/>
        <c:crosses val="autoZero"/>
        <c:crossBetween val="between"/>
      </c:valAx>
      <c:valAx>
        <c:axId val="456074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31120"/>
        <c:crosses val="max"/>
        <c:crossBetween val="between"/>
      </c:valAx>
      <c:catAx>
        <c:axId val="36753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456074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'Ex. Graphs'!$C$19:$C$27</c:f>
              <c:strCach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More</c:v>
                </c:pt>
              </c:strCache>
            </c:strRef>
          </c:cat>
          <c:val>
            <c:numRef>
              <c:f>'Ex. Graphs'!$D$19:$D$27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4016552"/>
        <c:axId val="514013416"/>
      </c:barChart>
      <c:catAx>
        <c:axId val="51401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for Weights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013416"/>
        <c:crosses val="autoZero"/>
        <c:auto val="1"/>
        <c:lblAlgn val="ctr"/>
        <c:lblOffset val="100"/>
        <c:noMultiLvlLbl val="0"/>
      </c:catAx>
      <c:valAx>
        <c:axId val="514013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01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'Ex. Graphs'!$Q$17:$S$17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'Ex. Graphs'!$Q$18:$S$18</c:f>
              <c:numCache>
                <c:formatCode>General</c:formatCode>
                <c:ptCount val="3"/>
                <c:pt idx="0">
                  <c:v>100</c:v>
                </c:pt>
                <c:pt idx="1">
                  <c:v>120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'Ex. Graphs'!$Q$17:$S$17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'Ex. Graphs'!$Q$19:$S$19</c:f>
              <c:numCache>
                <c:formatCode>General</c:formatCode>
                <c:ptCount val="3"/>
                <c:pt idx="0">
                  <c:v>17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0070C0"/>
              </a:solidFill>
            </a:ln>
            <a:effectLst/>
          </c:spPr>
          <c:invertIfNegative val="0"/>
          <c:cat>
            <c:strRef>
              <c:f>'Ex. Graphs'!$Q$17:$S$17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'Ex. Graphs'!$Q$20:$S$20</c:f>
              <c:numCache>
                <c:formatCode>General</c:formatCode>
                <c:ptCount val="3"/>
                <c:pt idx="0">
                  <c:v>16</c:v>
                </c:pt>
                <c:pt idx="1">
                  <c:v>42</c:v>
                </c:pt>
                <c:pt idx="2">
                  <c:v>5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0070C0"/>
              </a:solidFill>
            </a:ln>
            <a:effectLst/>
          </c:spPr>
          <c:invertIfNegative val="0"/>
          <c:cat>
            <c:strRef>
              <c:f>'Ex. Graphs'!$Q$17:$S$17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'Ex. Graphs'!$Q$21:$S$21</c:f>
              <c:numCache>
                <c:formatCode>General</c:formatCode>
                <c:ptCount val="3"/>
                <c:pt idx="0">
                  <c:v>19</c:v>
                </c:pt>
                <c:pt idx="1">
                  <c:v>17</c:v>
                </c:pt>
                <c:pt idx="2">
                  <c:v>23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'Ex. Graphs'!$Q$17:$S$17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'Ex. Graphs'!$Q$22:$S$22</c:f>
              <c:numCache>
                <c:formatCode>General</c:formatCode>
                <c:ptCount val="3"/>
                <c:pt idx="0">
                  <c:v>37</c:v>
                </c:pt>
                <c:pt idx="1">
                  <c:v>5</c:v>
                </c:pt>
                <c:pt idx="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078672"/>
        <c:axId val="456071224"/>
      </c:barChart>
      <c:catAx>
        <c:axId val="4560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71224"/>
        <c:crosses val="autoZero"/>
        <c:auto val="1"/>
        <c:lblAlgn val="ctr"/>
        <c:lblOffset val="100"/>
        <c:noMultiLvlLbl val="0"/>
      </c:catAx>
      <c:valAx>
        <c:axId val="4560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cat>
            <c:strRef>
              <c:f>'Ex. Graphs'!$A$39:$A$42</c:f>
              <c:strCache>
                <c:ptCount val="4"/>
                <c:pt idx="0">
                  <c:v>Red</c:v>
                </c:pt>
                <c:pt idx="1">
                  <c:v>Blue</c:v>
                </c:pt>
                <c:pt idx="2">
                  <c:v>Green</c:v>
                </c:pt>
                <c:pt idx="3">
                  <c:v>Yellow</c:v>
                </c:pt>
              </c:strCache>
            </c:strRef>
          </c:cat>
          <c:val>
            <c:numRef>
              <c:f>'Ex. Graphs'!$B$39:$B$42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020080"/>
        <c:axId val="514021648"/>
      </c:barChart>
      <c:catAx>
        <c:axId val="5140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21648"/>
        <c:crosses val="autoZero"/>
        <c:auto val="1"/>
        <c:lblAlgn val="ctr"/>
        <c:lblOffset val="100"/>
        <c:noMultiLvlLbl val="0"/>
      </c:catAx>
      <c:valAx>
        <c:axId val="5140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'Ex. Graphs'!$K$39:$K$42</c:f>
              <c:strCache>
                <c:ptCount val="4"/>
                <c:pt idx="0">
                  <c:v>Red</c:v>
                </c:pt>
                <c:pt idx="1">
                  <c:v>Blue</c:v>
                </c:pt>
                <c:pt idx="2">
                  <c:v>Green</c:v>
                </c:pt>
                <c:pt idx="3">
                  <c:v>Yellow</c:v>
                </c:pt>
              </c:strCache>
            </c:strRef>
          </c:cat>
          <c:val>
            <c:numRef>
              <c:f>'Ex. Graphs'!$L$39:$L$42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9</xdr:col>
      <xdr:colOff>419100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</xdr:row>
      <xdr:rowOff>4762</xdr:rowOff>
    </xdr:from>
    <xdr:to>
      <xdr:col>20</xdr:col>
      <xdr:colOff>342900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38101</xdr:colOff>
      <xdr:row>16</xdr:row>
      <xdr:rowOff>66675</xdr:rowOff>
    </xdr:from>
    <xdr:to>
      <xdr:col>9</xdr:col>
      <xdr:colOff>552451</xdr:colOff>
      <xdr:row>26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109537</xdr:colOff>
      <xdr:row>22</xdr:row>
      <xdr:rowOff>66675</xdr:rowOff>
    </xdr:from>
    <xdr:to>
      <xdr:col>20</xdr:col>
      <xdr:colOff>414337</xdr:colOff>
      <xdr:row>36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685799</xdr:colOff>
      <xdr:row>29</xdr:row>
      <xdr:rowOff>23812</xdr:rowOff>
    </xdr:from>
    <xdr:to>
      <xdr:col>9</xdr:col>
      <xdr:colOff>600074</xdr:colOff>
      <xdr:row>42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33337</xdr:colOff>
      <xdr:row>37</xdr:row>
      <xdr:rowOff>147637</xdr:rowOff>
    </xdr:from>
    <xdr:to>
      <xdr:col>19</xdr:col>
      <xdr:colOff>338137</xdr:colOff>
      <xdr:row>52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1.85546875" customWidth="1"/>
    <col min="2" max="2" width="143.140625" bestFit="1" customWidth="1"/>
    <col min="3" max="3" width="176.28515625" bestFit="1" customWidth="1"/>
  </cols>
  <sheetData>
    <row r="1" spans="1:3" x14ac:dyDescent="0.25">
      <c r="A1" s="1" t="s">
        <v>1</v>
      </c>
      <c r="B1" s="1" t="s">
        <v>8</v>
      </c>
      <c r="C1" s="1" t="s">
        <v>7</v>
      </c>
    </row>
    <row r="2" spans="1:3" x14ac:dyDescent="0.25">
      <c r="A2" t="s">
        <v>0</v>
      </c>
      <c r="B2" t="s">
        <v>9</v>
      </c>
      <c r="C2" t="s">
        <v>10</v>
      </c>
    </row>
    <row r="3" spans="1:3" x14ac:dyDescent="0.25">
      <c r="A3" t="s">
        <v>2</v>
      </c>
      <c r="B3" t="s">
        <v>11</v>
      </c>
      <c r="C3" t="s">
        <v>14</v>
      </c>
    </row>
    <row r="4" spans="1:3" x14ac:dyDescent="0.25">
      <c r="A4" t="s">
        <v>3</v>
      </c>
      <c r="B4" t="s">
        <v>12</v>
      </c>
      <c r="C4" t="s">
        <v>13</v>
      </c>
    </row>
    <row r="5" spans="1:3" x14ac:dyDescent="0.25">
      <c r="A5" t="s">
        <v>4</v>
      </c>
      <c r="B5" t="s">
        <v>15</v>
      </c>
      <c r="C5" t="s">
        <v>16</v>
      </c>
    </row>
    <row r="6" spans="1:3" x14ac:dyDescent="0.25">
      <c r="A6" t="s">
        <v>5</v>
      </c>
      <c r="B6" t="s">
        <v>18</v>
      </c>
      <c r="C6" t="s">
        <v>19</v>
      </c>
    </row>
    <row r="7" spans="1:3" x14ac:dyDescent="0.25">
      <c r="A7" t="s">
        <v>17</v>
      </c>
      <c r="B7" t="s">
        <v>20</v>
      </c>
      <c r="C7" t="s">
        <v>21</v>
      </c>
    </row>
    <row r="9" spans="1:3" x14ac:dyDescent="0.25">
      <c r="A9" s="1" t="s">
        <v>6</v>
      </c>
      <c r="B9" s="1" t="s">
        <v>8</v>
      </c>
      <c r="C9" s="1" t="s">
        <v>7</v>
      </c>
    </row>
    <row r="10" spans="1:3" x14ac:dyDescent="0.25">
      <c r="A10" t="s">
        <v>22</v>
      </c>
      <c r="B10" t="s">
        <v>35</v>
      </c>
      <c r="C10" t="s">
        <v>36</v>
      </c>
    </row>
    <row r="11" spans="1:3" x14ac:dyDescent="0.25">
      <c r="A11" t="s">
        <v>23</v>
      </c>
      <c r="B11" t="s">
        <v>31</v>
      </c>
      <c r="C11" t="s">
        <v>32</v>
      </c>
    </row>
    <row r="12" spans="1:3" x14ac:dyDescent="0.25">
      <c r="A12" t="s">
        <v>24</v>
      </c>
      <c r="B12" t="s">
        <v>33</v>
      </c>
      <c r="C12" t="s">
        <v>34</v>
      </c>
    </row>
    <row r="13" spans="1:3" x14ac:dyDescent="0.25">
      <c r="A13" t="s">
        <v>25</v>
      </c>
      <c r="B13" t="s">
        <v>29</v>
      </c>
      <c r="C13" t="s">
        <v>30</v>
      </c>
    </row>
    <row r="14" spans="1:3" ht="30" x14ac:dyDescent="0.25">
      <c r="A14" s="2" t="s">
        <v>26</v>
      </c>
      <c r="B14" t="s">
        <v>37</v>
      </c>
      <c r="C14" t="s">
        <v>38</v>
      </c>
    </row>
    <row r="15" spans="1:3" x14ac:dyDescent="0.25">
      <c r="A15" s="2" t="s">
        <v>27</v>
      </c>
      <c r="B15" t="s">
        <v>39</v>
      </c>
      <c r="C15" t="s">
        <v>40</v>
      </c>
    </row>
    <row r="16" spans="1:3" x14ac:dyDescent="0.25">
      <c r="A16" t="s">
        <v>28</v>
      </c>
      <c r="B16" t="s">
        <v>41</v>
      </c>
      <c r="C1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D35" workbookViewId="0">
      <selection activeCell="K51" sqref="K51"/>
    </sheetView>
  </sheetViews>
  <sheetFormatPr defaultRowHeight="15" x14ac:dyDescent="0.25"/>
  <cols>
    <col min="1" max="1" width="13.7109375" bestFit="1" customWidth="1"/>
    <col min="2" max="2" width="10.28515625" bestFit="1" customWidth="1"/>
  </cols>
  <sheetData>
    <row r="1" spans="1:17" x14ac:dyDescent="0.25">
      <c r="A1" t="s">
        <v>22</v>
      </c>
      <c r="K1" t="s">
        <v>23</v>
      </c>
    </row>
    <row r="2" spans="1:17" x14ac:dyDescent="0.25">
      <c r="A2" t="s">
        <v>43</v>
      </c>
      <c r="B2" t="s">
        <v>44</v>
      </c>
      <c r="K2" t="s">
        <v>47</v>
      </c>
      <c r="L2" t="s">
        <v>45</v>
      </c>
      <c r="M2" t="s">
        <v>46</v>
      </c>
    </row>
    <row r="3" spans="1:17" x14ac:dyDescent="0.25">
      <c r="A3">
        <v>245</v>
      </c>
      <c r="B3">
        <v>5</v>
      </c>
      <c r="K3">
        <v>1985</v>
      </c>
      <c r="L3">
        <v>5</v>
      </c>
      <c r="M3">
        <v>5</v>
      </c>
    </row>
    <row r="4" spans="1:17" x14ac:dyDescent="0.25">
      <c r="A4">
        <v>285</v>
      </c>
      <c r="B4">
        <v>7</v>
      </c>
      <c r="K4">
        <v>1990</v>
      </c>
      <c r="L4">
        <v>5.3</v>
      </c>
      <c r="M4">
        <v>40</v>
      </c>
    </row>
    <row r="5" spans="1:17" x14ac:dyDescent="0.25">
      <c r="A5">
        <v>210</v>
      </c>
      <c r="B5">
        <v>6</v>
      </c>
      <c r="K5">
        <v>1995</v>
      </c>
      <c r="L5">
        <v>5.5</v>
      </c>
      <c r="M5">
        <v>85</v>
      </c>
    </row>
    <row r="6" spans="1:17" x14ac:dyDescent="0.25">
      <c r="A6">
        <v>150</v>
      </c>
      <c r="B6">
        <v>4</v>
      </c>
      <c r="K6">
        <v>2000</v>
      </c>
      <c r="L6">
        <v>5.8</v>
      </c>
      <c r="M6">
        <v>125</v>
      </c>
    </row>
    <row r="7" spans="1:17" x14ac:dyDescent="0.25">
      <c r="A7">
        <v>350</v>
      </c>
      <c r="B7">
        <v>11</v>
      </c>
      <c r="K7">
        <v>2005</v>
      </c>
      <c r="L7">
        <v>6</v>
      </c>
      <c r="M7">
        <v>135</v>
      </c>
    </row>
    <row r="8" spans="1:17" x14ac:dyDescent="0.25">
      <c r="A8">
        <v>85</v>
      </c>
      <c r="B8">
        <v>2</v>
      </c>
      <c r="K8">
        <v>2010</v>
      </c>
      <c r="L8">
        <v>6</v>
      </c>
      <c r="M8">
        <v>140</v>
      </c>
    </row>
    <row r="9" spans="1:17" x14ac:dyDescent="0.25">
      <c r="A9">
        <v>42</v>
      </c>
      <c r="B9">
        <v>2</v>
      </c>
      <c r="K9">
        <v>2015</v>
      </c>
      <c r="L9">
        <v>6</v>
      </c>
      <c r="M9">
        <v>165</v>
      </c>
    </row>
    <row r="10" spans="1:17" x14ac:dyDescent="0.25">
      <c r="A10">
        <v>196</v>
      </c>
      <c r="B10">
        <v>9</v>
      </c>
      <c r="K10">
        <v>2020</v>
      </c>
      <c r="L10">
        <v>6</v>
      </c>
      <c r="M10">
        <v>160</v>
      </c>
    </row>
    <row r="11" spans="1:17" x14ac:dyDescent="0.25">
      <c r="A11">
        <v>215</v>
      </c>
      <c r="B11">
        <v>8</v>
      </c>
    </row>
    <row r="16" spans="1:17" x14ac:dyDescent="0.25">
      <c r="A16" t="s">
        <v>24</v>
      </c>
      <c r="K16" t="s">
        <v>25</v>
      </c>
      <c r="N16" t="s">
        <v>54</v>
      </c>
      <c r="Q16" t="s">
        <v>55</v>
      </c>
    </row>
    <row r="17" spans="1:19" ht="15.75" thickBot="1" x14ac:dyDescent="0.3">
      <c r="A17" t="s">
        <v>46</v>
      </c>
      <c r="K17" t="s">
        <v>51</v>
      </c>
      <c r="L17" t="s">
        <v>52</v>
      </c>
      <c r="M17" t="s">
        <v>53</v>
      </c>
      <c r="N17" t="s">
        <v>51</v>
      </c>
      <c r="O17" t="s">
        <v>52</v>
      </c>
      <c r="P17" t="s">
        <v>53</v>
      </c>
      <c r="Q17" t="s">
        <v>51</v>
      </c>
      <c r="R17" t="s">
        <v>52</v>
      </c>
      <c r="S17" t="s">
        <v>53</v>
      </c>
    </row>
    <row r="18" spans="1:19" x14ac:dyDescent="0.25">
      <c r="A18">
        <v>24</v>
      </c>
      <c r="B18">
        <v>0</v>
      </c>
      <c r="C18" s="7" t="s">
        <v>48</v>
      </c>
      <c r="D18" s="7" t="s">
        <v>50</v>
      </c>
      <c r="K18">
        <v>133</v>
      </c>
      <c r="L18">
        <v>195</v>
      </c>
      <c r="M18">
        <v>132</v>
      </c>
      <c r="N18">
        <f>MIN(K18:K30)</f>
        <v>100</v>
      </c>
      <c r="O18">
        <f t="shared" ref="O18:P18" si="0">MIN(L18:L30)</f>
        <v>120</v>
      </c>
      <c r="P18">
        <f t="shared" si="0"/>
        <v>100</v>
      </c>
      <c r="Q18">
        <v>100</v>
      </c>
      <c r="R18">
        <v>120</v>
      </c>
      <c r="S18">
        <v>100</v>
      </c>
    </row>
    <row r="19" spans="1:19" x14ac:dyDescent="0.25">
      <c r="A19">
        <v>25</v>
      </c>
      <c r="B19">
        <v>5</v>
      </c>
      <c r="C19" s="4">
        <v>0</v>
      </c>
      <c r="D19" s="5">
        <v>0</v>
      </c>
      <c r="K19">
        <v>117</v>
      </c>
      <c r="L19">
        <v>199</v>
      </c>
      <c r="M19">
        <v>100</v>
      </c>
      <c r="N19">
        <f>_xlfn.QUARTILE.INC(K18:K30,1)</f>
        <v>117</v>
      </c>
      <c r="O19">
        <f t="shared" ref="O19:P19" si="1">_xlfn.QUARTILE.INC(L18:L30,1)</f>
        <v>135</v>
      </c>
      <c r="P19">
        <f t="shared" si="1"/>
        <v>120</v>
      </c>
      <c r="Q19">
        <f>N19-N18</f>
        <v>17</v>
      </c>
      <c r="R19">
        <f t="shared" ref="R19:S20" si="2">O19-O18</f>
        <v>15</v>
      </c>
      <c r="S19">
        <f t="shared" si="2"/>
        <v>20</v>
      </c>
    </row>
    <row r="20" spans="1:19" x14ac:dyDescent="0.25">
      <c r="A20">
        <v>24.4</v>
      </c>
      <c r="B20">
        <v>10</v>
      </c>
      <c r="C20" s="4">
        <v>5</v>
      </c>
      <c r="D20" s="5">
        <v>0</v>
      </c>
      <c r="K20">
        <v>189</v>
      </c>
      <c r="L20" s="3">
        <v>177</v>
      </c>
      <c r="M20">
        <v>170</v>
      </c>
      <c r="N20">
        <f>_xlfn.QUARTILE.INC(K18:K30,2)</f>
        <v>133</v>
      </c>
      <c r="O20">
        <f t="shared" ref="O20:P20" si="3">_xlfn.QUARTILE.INC(L18:L30,2)</f>
        <v>177</v>
      </c>
      <c r="P20">
        <f t="shared" si="3"/>
        <v>125</v>
      </c>
      <c r="Q20">
        <f>N20-N19</f>
        <v>16</v>
      </c>
      <c r="R20">
        <f t="shared" si="2"/>
        <v>42</v>
      </c>
      <c r="S20">
        <f t="shared" si="2"/>
        <v>5</v>
      </c>
    </row>
    <row r="21" spans="1:19" x14ac:dyDescent="0.25">
      <c r="A21">
        <v>10</v>
      </c>
      <c r="B21">
        <v>15</v>
      </c>
      <c r="C21" s="4">
        <v>10</v>
      </c>
      <c r="D21" s="5">
        <v>3</v>
      </c>
      <c r="K21">
        <v>152</v>
      </c>
      <c r="L21" s="3">
        <v>194</v>
      </c>
      <c r="M21">
        <v>125</v>
      </c>
      <c r="N21">
        <f>_xlfn.QUARTILE.INC(K18:K30,3)</f>
        <v>152</v>
      </c>
      <c r="O21">
        <f t="shared" ref="O21:P21" si="4">_xlfn.QUARTILE.INC(L18:L30,3)</f>
        <v>194</v>
      </c>
      <c r="P21">
        <f t="shared" si="4"/>
        <v>148</v>
      </c>
      <c r="Q21">
        <f>N21-N20</f>
        <v>19</v>
      </c>
      <c r="R21">
        <f>O21-O20</f>
        <v>17</v>
      </c>
      <c r="S21">
        <f>P21-P20</f>
        <v>23</v>
      </c>
    </row>
    <row r="22" spans="1:19" x14ac:dyDescent="0.25">
      <c r="A22">
        <v>12</v>
      </c>
      <c r="B22">
        <v>20</v>
      </c>
      <c r="C22" s="4">
        <v>15</v>
      </c>
      <c r="D22" s="5">
        <v>1</v>
      </c>
      <c r="K22">
        <v>157</v>
      </c>
      <c r="L22" s="3">
        <v>123</v>
      </c>
      <c r="M22">
        <v>120</v>
      </c>
      <c r="N22">
        <f>MAX(K18:K30)</f>
        <v>189</v>
      </c>
      <c r="O22">
        <f>MAX(L18:L30)</f>
        <v>199</v>
      </c>
      <c r="P22">
        <f>MAX(M18:M30)</f>
        <v>176</v>
      </c>
      <c r="Q22">
        <f t="shared" ref="Q22" si="5">N22-N21</f>
        <v>37</v>
      </c>
      <c r="R22">
        <f t="shared" ref="R22" si="6">O22-O21</f>
        <v>5</v>
      </c>
      <c r="S22">
        <f t="shared" ref="S22" si="7">P22-P21</f>
        <v>28</v>
      </c>
    </row>
    <row r="23" spans="1:19" x14ac:dyDescent="0.25">
      <c r="A23">
        <v>7</v>
      </c>
      <c r="B23">
        <v>25</v>
      </c>
      <c r="C23" s="4">
        <v>20</v>
      </c>
      <c r="D23" s="5">
        <v>0</v>
      </c>
      <c r="K23">
        <v>119</v>
      </c>
      <c r="L23" s="3">
        <v>120</v>
      </c>
      <c r="M23">
        <v>121</v>
      </c>
    </row>
    <row r="24" spans="1:19" x14ac:dyDescent="0.25">
      <c r="A24">
        <v>35</v>
      </c>
      <c r="B24">
        <v>30</v>
      </c>
      <c r="C24" s="4">
        <v>25</v>
      </c>
      <c r="D24" s="5">
        <v>3</v>
      </c>
      <c r="K24">
        <v>118</v>
      </c>
      <c r="L24" s="3">
        <v>135</v>
      </c>
      <c r="M24">
        <v>148</v>
      </c>
    </row>
    <row r="25" spans="1:19" x14ac:dyDescent="0.25">
      <c r="A25">
        <v>10</v>
      </c>
      <c r="B25">
        <v>35</v>
      </c>
      <c r="C25" s="4">
        <v>30</v>
      </c>
      <c r="D25" s="5">
        <v>0</v>
      </c>
      <c r="K25">
        <v>100</v>
      </c>
      <c r="L25" s="3">
        <v>194</v>
      </c>
      <c r="M25">
        <v>162</v>
      </c>
    </row>
    <row r="26" spans="1:19" x14ac:dyDescent="0.25">
      <c r="C26" s="4">
        <v>35</v>
      </c>
      <c r="D26" s="5">
        <v>1</v>
      </c>
      <c r="K26">
        <v>136</v>
      </c>
      <c r="L26" s="3">
        <v>120</v>
      </c>
      <c r="M26">
        <v>136</v>
      </c>
    </row>
    <row r="27" spans="1:19" ht="15.75" thickBot="1" x14ac:dyDescent="0.3">
      <c r="C27" s="6" t="s">
        <v>49</v>
      </c>
      <c r="D27" s="6">
        <v>0</v>
      </c>
      <c r="K27">
        <v>112</v>
      </c>
      <c r="L27" s="3">
        <v>135</v>
      </c>
      <c r="M27">
        <v>113</v>
      </c>
    </row>
    <row r="28" spans="1:19" x14ac:dyDescent="0.25">
      <c r="K28">
        <v>149</v>
      </c>
      <c r="L28" s="3">
        <v>185</v>
      </c>
      <c r="M28">
        <v>121</v>
      </c>
    </row>
    <row r="29" spans="1:19" x14ac:dyDescent="0.25">
      <c r="A29" s="3" t="s">
        <v>56</v>
      </c>
      <c r="B29" s="8"/>
      <c r="C29" s="8"/>
      <c r="D29" s="8"/>
      <c r="K29">
        <v>110</v>
      </c>
      <c r="L29" s="3">
        <v>183</v>
      </c>
      <c r="M29">
        <v>107</v>
      </c>
    </row>
    <row r="30" spans="1:19" x14ac:dyDescent="0.25">
      <c r="B30" s="8"/>
      <c r="C30" s="8"/>
      <c r="D30" s="8"/>
      <c r="K30">
        <v>172</v>
      </c>
      <c r="L30" s="3">
        <v>156</v>
      </c>
      <c r="M30">
        <v>176</v>
      </c>
    </row>
    <row r="31" spans="1:19" x14ac:dyDescent="0.25">
      <c r="B31" s="8"/>
      <c r="C31" s="8"/>
      <c r="D31" s="8"/>
    </row>
    <row r="32" spans="1:19" x14ac:dyDescent="0.25">
      <c r="B32" s="8"/>
      <c r="C32" s="8"/>
      <c r="D32" s="8"/>
    </row>
    <row r="33" spans="1:12" x14ac:dyDescent="0.25">
      <c r="B33" s="8"/>
      <c r="C33" s="8"/>
      <c r="D33" s="8"/>
    </row>
    <row r="34" spans="1:12" x14ac:dyDescent="0.25">
      <c r="B34" s="8"/>
      <c r="C34" s="8"/>
      <c r="D34" s="8"/>
    </row>
    <row r="35" spans="1:12" x14ac:dyDescent="0.25">
      <c r="B35" s="8"/>
      <c r="C35" s="8"/>
      <c r="D35" s="8"/>
    </row>
    <row r="36" spans="1:12" x14ac:dyDescent="0.25">
      <c r="B36" s="8"/>
      <c r="C36" s="8"/>
      <c r="D36" s="8"/>
    </row>
    <row r="38" spans="1:12" x14ac:dyDescent="0.25">
      <c r="A38" s="3" t="s">
        <v>57</v>
      </c>
      <c r="K38" s="3" t="s">
        <v>28</v>
      </c>
    </row>
    <row r="39" spans="1:12" x14ac:dyDescent="0.25">
      <c r="A39" t="s">
        <v>58</v>
      </c>
      <c r="B39">
        <v>12</v>
      </c>
      <c r="K39" t="s">
        <v>58</v>
      </c>
      <c r="L39">
        <v>12</v>
      </c>
    </row>
    <row r="40" spans="1:12" x14ac:dyDescent="0.25">
      <c r="A40" t="s">
        <v>59</v>
      </c>
      <c r="B40">
        <v>8</v>
      </c>
      <c r="K40" t="s">
        <v>59</v>
      </c>
      <c r="L40">
        <v>8</v>
      </c>
    </row>
    <row r="41" spans="1:12" x14ac:dyDescent="0.25">
      <c r="A41" t="s">
        <v>60</v>
      </c>
      <c r="B41">
        <v>6</v>
      </c>
      <c r="K41" t="s">
        <v>60</v>
      </c>
      <c r="L41">
        <v>6</v>
      </c>
    </row>
    <row r="42" spans="1:12" x14ac:dyDescent="0.25">
      <c r="A42" t="s">
        <v>61</v>
      </c>
      <c r="B42">
        <v>10</v>
      </c>
      <c r="K42" t="s">
        <v>61</v>
      </c>
      <c r="L42">
        <v>10</v>
      </c>
    </row>
  </sheetData>
  <sortState ref="C19:C26">
    <sortCondition ref="C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CheatSheet</vt:lpstr>
      <vt:lpstr>Ex.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Mann</dc:creator>
  <cp:lastModifiedBy>Scott Mann</cp:lastModifiedBy>
  <dcterms:created xsi:type="dcterms:W3CDTF">2023-06-24T21:05:03Z</dcterms:created>
  <dcterms:modified xsi:type="dcterms:W3CDTF">2023-06-25T02:52:26Z</dcterms:modified>
</cp:coreProperties>
</file>