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746acfd568bf6/Desktop/New folder/"/>
    </mc:Choice>
  </mc:AlternateContent>
  <xr:revisionPtr revIDLastSave="0" documentId="8_{120A04D5-5808-4545-99A5-3292C04B99BE}" xr6:coauthVersionLast="47" xr6:coauthVersionMax="47" xr10:uidLastSave="{00000000-0000-0000-0000-000000000000}"/>
  <bookViews>
    <workbookView xWindow="-98" yWindow="-98" windowWidth="21795" windowHeight="13875" activeTab="5" xr2:uid="{00000000-000D-0000-FFFF-FFFF00000000}"/>
  </bookViews>
  <sheets>
    <sheet name="Participant 1" sheetId="4" r:id="rId1"/>
    <sheet name="Participant 2" sheetId="1" r:id="rId2"/>
    <sheet name="Participant 3" sheetId="2" r:id="rId3"/>
    <sheet name="Participant 4" sheetId="3" r:id="rId4"/>
    <sheet name="Participant 5" sheetId="5" r:id="rId5"/>
    <sheet name="Analysis" sheetId="6" r:id="rId6"/>
  </sheets>
  <definedNames>
    <definedName name="_xlchart.v1.0" hidden="1">Analysis!$D$10</definedName>
    <definedName name="_xlchart.v1.1" hidden="1">Analysis!$D$11</definedName>
    <definedName name="_xlchart.v1.10" hidden="1">Analysis!$E$9:$I$9</definedName>
    <definedName name="_xlchart.v1.2" hidden="1">Analysis!$D$7</definedName>
    <definedName name="_xlchart.v1.3" hidden="1">Analysis!$D$8</definedName>
    <definedName name="_xlchart.v1.4" hidden="1">Analysis!$D$9</definedName>
    <definedName name="_xlchart.v1.5" hidden="1">Analysis!$E$10:$I$10</definedName>
    <definedName name="_xlchart.v1.6" hidden="1">Analysis!$E$11:$I$11</definedName>
    <definedName name="_xlchart.v1.7" hidden="1">Analysis!$E$6:$I$6</definedName>
    <definedName name="_xlchart.v1.8" hidden="1">Analysis!$E$7:$I$7</definedName>
    <definedName name="_xlchart.v1.9" hidden="1">Analysis!$E$8:$I$8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3" l="1"/>
  <c r="H28" i="3"/>
  <c r="H30" i="3"/>
  <c r="I10" i="6"/>
  <c r="F27" i="5"/>
  <c r="I7" i="6"/>
  <c r="F24" i="5"/>
  <c r="F25" i="5"/>
  <c r="E7" i="6"/>
  <c r="E8" i="6"/>
  <c r="E10" i="6"/>
  <c r="H10" i="6"/>
  <c r="G24" i="4"/>
  <c r="G25" i="4"/>
  <c r="G27" i="4"/>
  <c r="G27" i="2"/>
  <c r="G24" i="2"/>
  <c r="G25" i="2"/>
  <c r="F32" i="1"/>
  <c r="F34" i="1"/>
  <c r="F31" i="1"/>
</calcChain>
</file>

<file path=xl/sharedStrings.xml><?xml version="1.0" encoding="utf-8"?>
<sst xmlns="http://schemas.openxmlformats.org/spreadsheetml/2006/main" count="1593" uniqueCount="303">
  <si>
    <t>study_word</t>
  </si>
  <si>
    <t>test_word</t>
  </si>
  <si>
    <t>reference</t>
  </si>
  <si>
    <t>old_new</t>
  </si>
  <si>
    <t>test_textbox.text</t>
  </si>
  <si>
    <t>testmouse.x</t>
  </si>
  <si>
    <t>testmouse.y</t>
  </si>
  <si>
    <t>testmouse.leftButton</t>
  </si>
  <si>
    <t>testmouse.midButton</t>
  </si>
  <si>
    <t>testmouse.rightButton</t>
  </si>
  <si>
    <t>testmouse.time</t>
  </si>
  <si>
    <t>testmouse.clicked_name</t>
  </si>
  <si>
    <t>TestText.stopped</t>
  </si>
  <si>
    <t>participant</t>
  </si>
  <si>
    <t>session</t>
  </si>
  <si>
    <t>date</t>
  </si>
  <si>
    <t>expName</t>
  </si>
  <si>
    <t>psychopyVersion</t>
  </si>
  <si>
    <t>frameRate</t>
  </si>
  <si>
    <t>p_li_e</t>
  </si>
  <si>
    <t>police</t>
  </si>
  <si>
    <t xml:space="preserve">old </t>
  </si>
  <si>
    <t>[-0.0140625]</t>
  </si>
  <si>
    <t>[-0.28489583333333335]</t>
  </si>
  <si>
    <t>[1]</t>
  </si>
  <si>
    <t>[0]</t>
  </si>
  <si>
    <t>[4.857366499956697]</t>
  </si>
  <si>
    <t>['submit_text']</t>
  </si>
  <si>
    <t>manvi_finaltrial</t>
  </si>
  <si>
    <t>2023-10-05_18h37.07.915</t>
  </si>
  <si>
    <t>word_priming_data</t>
  </si>
  <si>
    <t>2023.1.3</t>
  </si>
  <si>
    <t>t_hi_t</t>
  </si>
  <si>
    <t>tshirt</t>
  </si>
  <si>
    <t>[-0.021875]</t>
  </si>
  <si>
    <t>[-0.28541666666666665]</t>
  </si>
  <si>
    <t>[3.8924574999837205]</t>
  </si>
  <si>
    <t>c_ui_e</t>
  </si>
  <si>
    <t>cruise</t>
  </si>
  <si>
    <t>[-0.022916666666666665]</t>
  </si>
  <si>
    <t>[-0.28802083333333334]</t>
  </si>
  <si>
    <t>[3.096901600016281]</t>
  </si>
  <si>
    <t>c_sh_on</t>
  </si>
  <si>
    <t>cushion</t>
  </si>
  <si>
    <t>[-0.027604166666666666]</t>
  </si>
  <si>
    <t>[-0.28854166666666664]</t>
  </si>
  <si>
    <t>[3.742544600041583]</t>
  </si>
  <si>
    <t>c_s_</t>
  </si>
  <si>
    <t>case</t>
  </si>
  <si>
    <t>[3.125496199936606]</t>
  </si>
  <si>
    <t>_o_rd</t>
  </si>
  <si>
    <t>board</t>
  </si>
  <si>
    <t>[-0.033854166666666664]</t>
  </si>
  <si>
    <t>[-0.3145833333333333]</t>
  </si>
  <si>
    <t>[3.610402200021781]</t>
  </si>
  <si>
    <t>_ha_t</t>
  </si>
  <si>
    <t>chart</t>
  </si>
  <si>
    <t>[4.526929800049402]</t>
  </si>
  <si>
    <t>p_st_y</t>
  </si>
  <si>
    <t xml:space="preserve">pastry </t>
  </si>
  <si>
    <t>pastry</t>
  </si>
  <si>
    <t>[3.460618699900806]</t>
  </si>
  <si>
    <t>_ou_e</t>
  </si>
  <si>
    <t>mouse</t>
  </si>
  <si>
    <t>[3.1402921000262722]</t>
  </si>
  <si>
    <t>p_s_e_</t>
  </si>
  <si>
    <t>poster</t>
  </si>
  <si>
    <t>[12.676190099911764]</t>
  </si>
  <si>
    <t>_oo_</t>
  </si>
  <si>
    <t>book</t>
  </si>
  <si>
    <t>[-0.0067708333333333336]</t>
  </si>
  <si>
    <t>[-0.3078125]</t>
  </si>
  <si>
    <t>[2.9637884000549093]</t>
  </si>
  <si>
    <t>k_y_</t>
  </si>
  <si>
    <t>keys</t>
  </si>
  <si>
    <t>[-0.030729166666666665]</t>
  </si>
  <si>
    <t>[4.911693100002594]</t>
  </si>
  <si>
    <t>m_rb_e</t>
  </si>
  <si>
    <t>marble</t>
  </si>
  <si>
    <t>[-0.036458333333333336]</t>
  </si>
  <si>
    <t>[-0.30572916666666666]</t>
  </si>
  <si>
    <t>[5.023961399914697]</t>
  </si>
  <si>
    <t>_ho_e</t>
  </si>
  <si>
    <t>phone</t>
  </si>
  <si>
    <t>[8.344439800013788]</t>
  </si>
  <si>
    <t>l_pt_p</t>
  </si>
  <si>
    <t>laptop</t>
  </si>
  <si>
    <t>[5.476560099981725]</t>
  </si>
  <si>
    <t>v_s_</t>
  </si>
  <si>
    <t>vase</t>
  </si>
  <si>
    <t>new</t>
  </si>
  <si>
    <t>vast</t>
  </si>
  <si>
    <t>[3.5571021999930963]</t>
  </si>
  <si>
    <t>p_nc_l</t>
  </si>
  <si>
    <t xml:space="preserve">pencil </t>
  </si>
  <si>
    <t>pencil</t>
  </si>
  <si>
    <t>[4.526298400014639]</t>
  </si>
  <si>
    <t>bo_t_e</t>
  </si>
  <si>
    <t>bottle</t>
  </si>
  <si>
    <t>[3.092310600099154]</t>
  </si>
  <si>
    <t>c_m_ra</t>
  </si>
  <si>
    <t>camera</t>
  </si>
  <si>
    <t>[9.390177899971604]</t>
  </si>
  <si>
    <t>ta_l_</t>
  </si>
  <si>
    <t>table</t>
  </si>
  <si>
    <t>[1.5572462999261916]</t>
  </si>
  <si>
    <t xml:space="preserve">proportion of hit from study list </t>
  </si>
  <si>
    <t xml:space="preserve">proportion of hit from non study list </t>
  </si>
  <si>
    <t>Priming score</t>
  </si>
  <si>
    <t>Study_word</t>
  </si>
  <si>
    <t>Reference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</si>
  <si>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</si>
  <si>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</si>
  <si>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</si>
  <si>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</si>
  <si>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</si>
  <si>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</si>
  <si>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</si>
  <si>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</si>
  <si>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textbox.stopped</t>
  </si>
  <si>
    <t>submit_text.stopped</t>
  </si>
  <si>
    <t>mouse.stopped</t>
  </si>
  <si>
    <t>Laptop</t>
  </si>
  <si>
    <t>old</t>
  </si>
  <si>
    <t>[-0.028888888888888888]</t>
  </si>
  <si>
    <t>[-0.30666666666666664]</t>
  </si>
  <si>
    <t>[4.313648749999999]</t>
  </si>
  <si>
    <t>Pal</t>
  </si>
  <si>
    <t>2023-10-04_13h06.43.138</t>
  </si>
  <si>
    <t>Priming_Exp</t>
  </si>
  <si>
    <t>None</t>
  </si>
  <si>
    <t>c_s_io_</t>
  </si>
  <si>
    <t>Cushion</t>
  </si>
  <si>
    <t>[3.163906042000008]</t>
  </si>
  <si>
    <t>Board</t>
  </si>
  <si>
    <t>[3.0807303750000017]</t>
  </si>
  <si>
    <t>P_li_e</t>
  </si>
  <si>
    <t>Police</t>
  </si>
  <si>
    <t>[2.197299375]</t>
  </si>
  <si>
    <t>K_y_</t>
  </si>
  <si>
    <t>Keys</t>
  </si>
  <si>
    <t>[1.8637547499999982]</t>
  </si>
  <si>
    <t>_a_bl_</t>
  </si>
  <si>
    <t>Marble</t>
  </si>
  <si>
    <t>[2.4138200419999976]</t>
  </si>
  <si>
    <t>_ou_se</t>
  </si>
  <si>
    <t>[2.0970658749999984]</t>
  </si>
  <si>
    <t>Chart</t>
  </si>
  <si>
    <t>[]</t>
  </si>
  <si>
    <t>P_st_r</t>
  </si>
  <si>
    <t>Poster</t>
  </si>
  <si>
    <t>[4.081560333999988]</t>
  </si>
  <si>
    <t>Case</t>
  </si>
  <si>
    <t>[3.130303292000008]</t>
  </si>
  <si>
    <t>_ru_is_</t>
  </si>
  <si>
    <t>Cruise</t>
  </si>
  <si>
    <t>[2.830768166000013]</t>
  </si>
  <si>
    <t>Book</t>
  </si>
  <si>
    <t>[3.7310590419999983]</t>
  </si>
  <si>
    <t>Phone</t>
  </si>
  <si>
    <t>[6.0811685409999825]</t>
  </si>
  <si>
    <t>T_hi_t</t>
  </si>
  <si>
    <t>Tshirt</t>
  </si>
  <si>
    <t>[2.2642084160000024]</t>
  </si>
  <si>
    <t>P_as_tr_</t>
  </si>
  <si>
    <t xml:space="preserve">Pastry </t>
  </si>
  <si>
    <t>[5.648036125000004]</t>
  </si>
  <si>
    <t>Pencil</t>
  </si>
  <si>
    <t>[4.813560499999994]</t>
  </si>
  <si>
    <t>Bottle</t>
  </si>
  <si>
    <t>[2.8136827920000087]</t>
  </si>
  <si>
    <t>Table</t>
  </si>
  <si>
    <t>[2.2968105000000207]</t>
  </si>
  <si>
    <t>Vase</t>
  </si>
  <si>
    <t>[2.01386979199998]</t>
  </si>
  <si>
    <t>Camera</t>
  </si>
  <si>
    <t>[2.6972112500000094]</t>
  </si>
  <si>
    <t xml:space="preserve">Priming score = </t>
  </si>
  <si>
    <t>p_s_tr_</t>
  </si>
  <si>
    <t>Pastry</t>
  </si>
  <si>
    <t>[-0.013888888888888888]</t>
  </si>
  <si>
    <t>[-0.2951388888888889]</t>
  </si>
  <si>
    <t>[5.821043299976736]</t>
  </si>
  <si>
    <t>2023-09-29_12h09.52.201</t>
  </si>
  <si>
    <t>Word_Priming_Experiment</t>
  </si>
  <si>
    <t>[3.848382700001821]</t>
  </si>
  <si>
    <t>[0.0011574074074074073]</t>
  </si>
  <si>
    <t>[2.831541300052777]</t>
  </si>
  <si>
    <t>[-0.04976851851851852]</t>
  </si>
  <si>
    <t>[-0.30092592592592593]</t>
  </si>
  <si>
    <t>[3.514335299958475]</t>
  </si>
  <si>
    <t>[-0.005787037037037037]</t>
  </si>
  <si>
    <t>[-0.30439814814814814]</t>
  </si>
  <si>
    <t>[3.878936600056477]</t>
  </si>
  <si>
    <t>[6.614535800064914]</t>
  </si>
  <si>
    <t>[4.113144199945964]</t>
  </si>
  <si>
    <t>[-0.018518518518518517]</t>
  </si>
  <si>
    <t>[7.713486099964939]</t>
  </si>
  <si>
    <t>[4.548183899954893]</t>
  </si>
  <si>
    <t>[12.796989100053906]</t>
  </si>
  <si>
    <t>[4.557220499962568]</t>
  </si>
  <si>
    <t>[-0.011574074074074073]</t>
  </si>
  <si>
    <t>[-0.30324074074074076]</t>
  </si>
  <si>
    <t>[3.8304376000305638]</t>
  </si>
  <si>
    <t>_ruis_</t>
  </si>
  <si>
    <t>[3.51377630000934]</t>
  </si>
  <si>
    <t>p_st_r</t>
  </si>
  <si>
    <t>[4.863907199935056]</t>
  </si>
  <si>
    <t>[3.412922600051388]</t>
  </si>
  <si>
    <t>[4.777835300075822]</t>
  </si>
  <si>
    <t>[3.330129500012845]</t>
  </si>
  <si>
    <t>[3.8464127000188455]</t>
  </si>
  <si>
    <t>[3.262071100063622]</t>
  </si>
  <si>
    <t>[2.647457499988377]</t>
  </si>
  <si>
    <t xml:space="preserve">Priming score </t>
  </si>
  <si>
    <t>.</t>
  </si>
  <si>
    <t>test</t>
  </si>
  <si>
    <t>P_ste_</t>
  </si>
  <si>
    <t>[-0.10714285714285714]</t>
  </si>
  <si>
    <t>[-0.2885714285714286]</t>
  </si>
  <si>
    <t>[6.996791900019161]</t>
  </si>
  <si>
    <t>['text_3']</t>
  </si>
  <si>
    <t>2023-10-04_15h36.04.956</t>
  </si>
  <si>
    <t>Tutorial_5</t>
  </si>
  <si>
    <t>P_str_</t>
  </si>
  <si>
    <t>T-shirt</t>
  </si>
  <si>
    <t>t-shirt</t>
  </si>
  <si>
    <t>[0.07714285714285714]</t>
  </si>
  <si>
    <t>[-0.31]</t>
  </si>
  <si>
    <t>[5.99429939998663]</t>
  </si>
  <si>
    <t>c_s_h_o_n</t>
  </si>
  <si>
    <t>[0.054285714285714284]</t>
  </si>
  <si>
    <t>[6.026561500009848]</t>
  </si>
  <si>
    <t>_sr_le</t>
  </si>
  <si>
    <t>l_p_t_p</t>
  </si>
  <si>
    <t>[0.06]</t>
  </si>
  <si>
    <t>[-0.3157142857142857]</t>
  </si>
  <si>
    <t>[3.8950267999898642]</t>
  </si>
  <si>
    <t>[5.161180900002364]</t>
  </si>
  <si>
    <t>[2.877017699996941]</t>
  </si>
  <si>
    <t>t_g_r</t>
  </si>
  <si>
    <t>tiger</t>
  </si>
  <si>
    <t>[2.339701899996726]</t>
  </si>
  <si>
    <t>_ru_se</t>
  </si>
  <si>
    <t>[4.975252800009912]</t>
  </si>
  <si>
    <t>[2.5086863999895286]</t>
  </si>
  <si>
    <t>[2.994403999997303]</t>
  </si>
  <si>
    <t>_h_ne</t>
  </si>
  <si>
    <t>[2.628045200021006]</t>
  </si>
  <si>
    <t>_ia_o</t>
  </si>
  <si>
    <t>piano</t>
  </si>
  <si>
    <t>[5.026520700019319]</t>
  </si>
  <si>
    <t>[2.6782119999988936]</t>
  </si>
  <si>
    <t>Pe_c_l</t>
  </si>
  <si>
    <t>[-0.008571428571428572]</t>
  </si>
  <si>
    <t>[-0.30428571428571427]</t>
  </si>
  <si>
    <t>[4.82786789999227]</t>
  </si>
  <si>
    <t>T_bl_</t>
  </si>
  <si>
    <t>[4.443737299996428]</t>
  </si>
  <si>
    <t>_a_e</t>
  </si>
  <si>
    <t>[3.6276426000113133]</t>
  </si>
  <si>
    <t>c_m_r_</t>
  </si>
  <si>
    <t>[2.711539799987804]</t>
  </si>
  <si>
    <t>Bo__le</t>
  </si>
  <si>
    <t>[3.593145699996967]</t>
  </si>
  <si>
    <t>[-0.019270833333333334]</t>
  </si>
  <si>
    <t>[-0.29791666666666666]</t>
  </si>
  <si>
    <t>[27.68253160000313]</t>
  </si>
  <si>
    <t>participant 5</t>
  </si>
  <si>
    <t>2023-10-05_18h57.44.745</t>
  </si>
  <si>
    <t>[0.027083333333333334]</t>
  </si>
  <si>
    <t>[-0.3104166666666667]</t>
  </si>
  <si>
    <t>[8.141927900025621]</t>
  </si>
  <si>
    <t>[8.8907545999391]</t>
  </si>
  <si>
    <t>key</t>
  </si>
  <si>
    <t>[5.044540699920617]</t>
  </si>
  <si>
    <t>[11.791833800030872]</t>
  </si>
  <si>
    <t>[6.593106499989517]</t>
  </si>
  <si>
    <t>bootie</t>
  </si>
  <si>
    <t>[12.260317499982193]</t>
  </si>
  <si>
    <t>[5.936483699944802]</t>
  </si>
  <si>
    <t>[4.093383600004017]</t>
  </si>
  <si>
    <t>[7.894778900081292]</t>
  </si>
  <si>
    <t>[0.029166666666666667]</t>
  </si>
  <si>
    <t>[-0.2984375]</t>
  </si>
  <si>
    <t>[12.556265399907716]</t>
  </si>
  <si>
    <t>[4.894009100040421]</t>
  </si>
  <si>
    <t>[3.6930770999751985]</t>
  </si>
  <si>
    <t>[4.991790800006129]</t>
  </si>
  <si>
    <t>[3.445157999987714]</t>
  </si>
  <si>
    <t>[3.350983800017275]</t>
  </si>
  <si>
    <t>p</t>
  </si>
  <si>
    <t>[11.128379000001587]</t>
  </si>
  <si>
    <t>[3.173419699887745]</t>
  </si>
  <si>
    <t>[2.578286600066349]</t>
  </si>
  <si>
    <t>soon</t>
  </si>
  <si>
    <t>[5.5425830000313]</t>
  </si>
  <si>
    <t>Prime</t>
  </si>
  <si>
    <t>Participant 1</t>
  </si>
  <si>
    <t>Participant 2</t>
  </si>
  <si>
    <t>Participant 3</t>
  </si>
  <si>
    <t>Participant 4</t>
  </si>
  <si>
    <t>Participant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</si>
</sst>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18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7" fontId="0" fillId="0" borderId="0" xfId="0" applyNumberFormat="1"/>
    <xf numFmtId="0" fontId="16" fillId="0" borderId="0" xfId="0" applyFont="1"/>
    <xf numFmtId="0" fontId="18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0" borderId="0" xfId="0" applyFont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Priming score and</a:t>
            </a:r>
            <a:r>
              <a:rPr lang="en-US" baseline="0"/>
              <a:t> Partcipant Detail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Analysis!$D$10</c:f>
              <c:strCache>
                <c:ptCount val="1"/>
                <c:pt idx="0">
                  <c:v>Priming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Analysis!$E$10:$I$10</c:f>
              <c:numCache>
                <c:formatCode>General</c:formatCode>
                <c:ptCount val="5"/>
                <c:pt idx="0">
                  <c:v>6.6666666666666652E-2</c:v>
                </c:pt>
                <c:pt idx="1">
                  <c:v>-0.2</c:v>
                </c:pt>
                <c:pt idx="2">
                  <c:v>0</c:v>
                </c:pt>
                <c:pt idx="3">
                  <c:v>-0.13333333000000003</c:v>
                </c:pt>
                <c:pt idx="4">
                  <c:v>-6.6666666666666763E-2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7-41A1-9B54-CF75E43B57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2180368"/>
        <c:axId val="159796960"/>
      </c:lineChart>
      <c:catAx>
        <c:axId val="16218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6960"/>
        <c:crosses val="autoZero"/>
        <c:auto val="1"/>
        <c:lblAlgn val="ctr"/>
        <c:lblOffset val="100"/>
        <c:noMultiLvlLbl val="0"/>
      </c:catAx>
      <c:valAx>
        <c:axId val="1597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Priming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803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Priming</a:t>
            </a:r>
            <a:r>
              <a:rPr lang="en-US" baseline="0"/>
              <a:t> Score and Hit responses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Analysis!$D$7</c:f>
              <c:strCache>
                <c:ptCount val="1"/>
                <c:pt idx="0">
                  <c:v>proportion of hit from study list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Analysis!$E$6:$I$6</c:f>
              <c:strCache>
                <c:ptCount val="5"/>
                <c:pt idx="0">
                  <c:v>Participant 1</c:v>
                </c:pt>
                <c:pt idx="1">
                  <c:v>Participant 2</c:v>
                </c:pt>
                <c:pt idx="2">
                  <c:v>Participant 3</c:v>
                </c:pt>
                <c:pt idx="3">
                  <c:v>Participant 4</c:v>
                </c:pt>
                <c:pt idx="4">
                  <c:v>Participant 5</c:v>
                </c:pt>
              </c:strCache>
            </c:strRef>
          </c:cat>
          <c:val>
            <c:numRef>
              <c:f>Analysis!$E$7:$I$7</c:f>
              <c:numCache>
                <c:formatCode>General</c:formatCode>
                <c:ptCount val="5"/>
                <c:pt idx="0">
                  <c:v>0.8666666666666667</c:v>
                </c:pt>
                <c:pt idx="1">
                  <c:v>0.8</c:v>
                </c:pt>
                <c:pt idx="2">
                  <c:v>1</c:v>
                </c:pt>
                <c:pt idx="3">
                  <c:v>0.86666666999999997</c:v>
                </c:pt>
                <c:pt idx="4">
                  <c:v>0.73333333333333328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4-4744-A2D5-0AAE5E4E41F8}"/>
            </c:ext>
          </c:extLst>
        </c:ser>
        <c:ser>
          <c:idx val="1"/>
          <c:order val="1"/>
          <c:tx>
            <c:strRef>
              <c:f>Analysis!$D$8</c:f>
              <c:strCache>
                <c:ptCount val="1"/>
                <c:pt idx="0">
                  <c:v>proportion of hit from non study list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Analysis!$E$6:$I$6</c:f>
              <c:strCache>
                <c:ptCount val="5"/>
                <c:pt idx="0">
                  <c:v>Participant 1</c:v>
                </c:pt>
                <c:pt idx="1">
                  <c:v>Participant 2</c:v>
                </c:pt>
                <c:pt idx="2">
                  <c:v>Participant 3</c:v>
                </c:pt>
                <c:pt idx="3">
                  <c:v>Participant 4</c:v>
                </c:pt>
                <c:pt idx="4">
                  <c:v>Participant 5</c:v>
                </c:pt>
              </c:strCache>
            </c:strRef>
          </c:cat>
          <c:val>
            <c:numRef>
              <c:f>Analysis!$E$8:$I$8</c:f>
              <c:numCache>
                <c:formatCode>General</c:formatCode>
                <c:ptCount val="5"/>
                <c:pt idx="0">
                  <c:v>0.8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4-4744-A2D5-0AAE5E4E41F8}"/>
            </c:ext>
          </c:extLst>
        </c:ser>
        <c:ser>
          <c:idx val="2"/>
          <c:order val="2"/>
          <c:tx>
            <c:strRef>
              <c:f>Analysis!$D$9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Analysis!$E$6:$I$6</c:f>
              <c:strCache>
                <c:ptCount val="5"/>
                <c:pt idx="0">
                  <c:v>Participant 1</c:v>
                </c:pt>
                <c:pt idx="1">
                  <c:v>Participant 2</c:v>
                </c:pt>
                <c:pt idx="2">
                  <c:v>Participant 3</c:v>
                </c:pt>
                <c:pt idx="3">
                  <c:v>Participant 4</c:v>
                </c:pt>
                <c:pt idx="4">
                  <c:v>Participant 5</c:v>
                </c:pt>
              </c:strCache>
            </c:strRef>
          </c:cat>
          <c:val>
            <c:numRef>
              <c:f>Analysis!$E$9:$I$9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24-4744-A2D5-0AAE5E4E41F8}"/>
            </c:ext>
          </c:extLst>
        </c:ser>
        <c:ser>
          <c:idx val="3"/>
          <c:order val="3"/>
          <c:tx>
            <c:strRef>
              <c:f>Analysis!$D$10</c:f>
              <c:strCache>
                <c:ptCount val="1"/>
                <c:pt idx="0">
                  <c:v>Priming 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Analysis!$E$6:$I$6</c:f>
              <c:strCache>
                <c:ptCount val="5"/>
                <c:pt idx="0">
                  <c:v>Participant 1</c:v>
                </c:pt>
                <c:pt idx="1">
                  <c:v>Participant 2</c:v>
                </c:pt>
                <c:pt idx="2">
                  <c:v>Participant 3</c:v>
                </c:pt>
                <c:pt idx="3">
                  <c:v>Participant 4</c:v>
                </c:pt>
                <c:pt idx="4">
                  <c:v>Participant 5</c:v>
                </c:pt>
              </c:strCache>
            </c:strRef>
          </c:cat>
          <c:val>
            <c:numRef>
              <c:f>Analysis!$E$10:$I$10</c:f>
              <c:numCache>
                <c:formatCode>General</c:formatCode>
                <c:ptCount val="5"/>
                <c:pt idx="0">
                  <c:v>6.6666666666666652E-2</c:v>
                </c:pt>
                <c:pt idx="1">
                  <c:v>-0.2</c:v>
                </c:pt>
                <c:pt idx="2">
                  <c:v>0</c:v>
                </c:pt>
                <c:pt idx="3">
                  <c:v>-0.13333333000000003</c:v>
                </c:pt>
                <c:pt idx="4">
                  <c:v>-6.6666666666666763E-2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24-4744-A2D5-0AAE5E4E41F8}"/>
            </c:ext>
          </c:extLst>
        </c:ser>
        <c:ser>
          <c:idx val="4"/>
          <c:order val="4"/>
          <c:tx>
            <c:strRef>
              <c:f>Analysis!$D$11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Analysis!$E$6:$I$6</c:f>
              <c:strCache>
                <c:ptCount val="5"/>
                <c:pt idx="0">
                  <c:v>Participant 1</c:v>
                </c:pt>
                <c:pt idx="1">
                  <c:v>Participant 2</c:v>
                </c:pt>
                <c:pt idx="2">
                  <c:v>Participant 3</c:v>
                </c:pt>
                <c:pt idx="3">
                  <c:v>Participant 4</c:v>
                </c:pt>
                <c:pt idx="4">
                  <c:v>Participant 5</c:v>
                </c:pt>
              </c:strCache>
            </c:strRef>
          </c:cat>
          <c:val>
            <c:numRef>
              <c:f>Analysis!$E$11:$I$11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24-4744-A2D5-0AAE5E4E4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55440"/>
        <c:axId val="166911136"/>
      </c:lineChart>
      <c:catAx>
        <c:axId val="8615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Participant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11136"/>
        <c:crosses val="autoZero"/>
        <c:auto val="1"/>
        <c:lblAlgn val="ctr"/>
        <c:lblOffset val="100"/>
        <c:noMultiLvlLbl val="0"/>
      </c:catAx>
      <c:valAx>
        <c:axId val="16691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Priming</a:t>
                </a:r>
                <a:r>
                  <a:rPr lang="en-US" baseline="0"/>
                  <a:t> Score vs hit responses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222602</xdr:colOff>
      <xdr:row>15</xdr:row>
      <xdr:rowOff>13625</xdr:rowOff>
    </xdr:from>
    <xdr:to>
      <xdr:col>8</xdr:col>
      <xdr:colOff>1736976</xdr:colOff>
      <xdr:row>30</xdr:row>
      <xdr:rowOff>20921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A68CE6-3D9F-A143-F113-5494570476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55639</xdr:colOff>
      <xdr:row>14</xdr:row>
      <xdr:rowOff>162396</xdr:rowOff>
    </xdr:from>
    <xdr:to>
      <xdr:col>5</xdr:col>
      <xdr:colOff>594714</xdr:colOff>
      <xdr:row>29</xdr:row>
      <xdr:rowOff>169691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C5CD8F-0F8C-C439-6975-F26E65B93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A2AD-005A-4D44-BE33-B031D574FBF8}">
  <dimension ref="A1:S27"/>
  <sheetViews>
    <sheetView zoomScale="86" zoomScaleNormal="150" zoomScaleSheetLayoutView="100" workbookViewId="0">
      <selection activeCell="D30" sqref="D30"/>
    </sheetView>
  </sheetViews>
  <sheetFormatPr defaultRowHeight="14.25" x14ac:dyDescent="0.45"/>
  <cols>
    <col min="1" max="1" width="10.3984375" bestFit="1" customWidth="1"/>
    <col min="2" max="2" width="9.1328125" bestFit="1" customWidth="1"/>
    <col min="3" max="3" width="8.73046875" bestFit="1" customWidth="1"/>
    <col min="5" max="5" width="14.73046875" bestFit="1" customWidth="1"/>
    <col min="6" max="6" width="23.3984375" bestFit="1" customWidth="1"/>
    <col min="7" max="7" width="21.265625" bestFit="1" customWidth="1"/>
    <col min="8" max="8" width="18.265625" bestFit="1" customWidth="1"/>
    <col min="9" max="9" width="18.59765625" bestFit="1" customWidth="1"/>
    <col min="10" max="10" width="19.3984375" bestFit="1" customWidth="1"/>
    <col min="11" max="11" width="19.73046875" bestFit="1" customWidth="1"/>
    <col min="12" max="12" width="21" bestFit="1" customWidth="1"/>
    <col min="13" max="13" width="14.86328125" bestFit="1" customWidth="1"/>
    <col min="14" max="14" width="13.3984375" bestFit="1" customWidth="1"/>
    <col min="16" max="16" width="22.265625" bestFit="1" customWidth="1"/>
    <col min="17" max="17" width="16.86328125" bestFit="1" customWidth="1"/>
    <col min="18" max="18" width="14.59765625" bestFit="1" customWidth="1"/>
    <col min="19" max="19" width="9.265625" bestFit="1" customWidth="1"/>
  </cols>
  <sheetData>
    <row r="1" spans="1:1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45">
      <c r="A2" s="3"/>
      <c r="B2" s="3" t="s">
        <v>19</v>
      </c>
      <c r="C2" s="3" t="s">
        <v>20</v>
      </c>
      <c r="D2" s="3" t="s">
        <v>21</v>
      </c>
      <c r="E2" s="3" t="s">
        <v>20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26</v>
      </c>
      <c r="L2" s="3" t="s">
        <v>27</v>
      </c>
      <c r="M2" s="3"/>
      <c r="N2" s="3" t="s">
        <v>28</v>
      </c>
      <c r="O2" s="3">
        <v>1</v>
      </c>
      <c r="P2" s="3" t="s">
        <v>29</v>
      </c>
      <c r="Q2" s="3" t="s">
        <v>30</v>
      </c>
      <c r="R2" s="3" t="s">
        <v>31</v>
      </c>
      <c r="S2" s="3">
        <v>59.860883280000003</v>
      </c>
    </row>
    <row r="3" spans="1:19" x14ac:dyDescent="0.45">
      <c r="A3" s="3"/>
      <c r="B3" s="3" t="s">
        <v>32</v>
      </c>
      <c r="C3" s="3" t="s">
        <v>33</v>
      </c>
      <c r="D3" s="3" t="s">
        <v>21</v>
      </c>
      <c r="E3" s="3" t="s">
        <v>33</v>
      </c>
      <c r="F3" s="3" t="s">
        <v>34</v>
      </c>
      <c r="G3" s="3" t="s">
        <v>35</v>
      </c>
      <c r="H3" s="3" t="s">
        <v>24</v>
      </c>
      <c r="I3" s="3" t="s">
        <v>25</v>
      </c>
      <c r="J3" s="3" t="s">
        <v>25</v>
      </c>
      <c r="K3" s="3" t="s">
        <v>36</v>
      </c>
      <c r="L3" s="3" t="s">
        <v>27</v>
      </c>
      <c r="M3" s="3"/>
      <c r="N3" s="3" t="s">
        <v>28</v>
      </c>
      <c r="O3" s="3">
        <v>1</v>
      </c>
      <c r="P3" s="3" t="s">
        <v>29</v>
      </c>
      <c r="Q3" s="3" t="s">
        <v>30</v>
      </c>
      <c r="R3" s="3" t="s">
        <v>31</v>
      </c>
      <c r="S3" s="3">
        <v>59.860883280000003</v>
      </c>
    </row>
    <row r="4" spans="1:19" x14ac:dyDescent="0.45">
      <c r="A4" s="3"/>
      <c r="B4" s="3" t="s">
        <v>37</v>
      </c>
      <c r="C4" s="3" t="s">
        <v>38</v>
      </c>
      <c r="D4" s="3" t="s">
        <v>21</v>
      </c>
      <c r="E4" s="3" t="s">
        <v>38</v>
      </c>
      <c r="F4" s="3" t="s">
        <v>39</v>
      </c>
      <c r="G4" s="3" t="s">
        <v>40</v>
      </c>
      <c r="H4" s="3" t="s">
        <v>24</v>
      </c>
      <c r="I4" s="3" t="s">
        <v>25</v>
      </c>
      <c r="J4" s="3" t="s">
        <v>25</v>
      </c>
      <c r="K4" s="3" t="s">
        <v>41</v>
      </c>
      <c r="L4" s="3" t="s">
        <v>27</v>
      </c>
      <c r="M4" s="3"/>
      <c r="N4" s="3" t="s">
        <v>28</v>
      </c>
      <c r="O4" s="3">
        <v>1</v>
      </c>
      <c r="P4" s="3" t="s">
        <v>29</v>
      </c>
      <c r="Q4" s="3" t="s">
        <v>30</v>
      </c>
      <c r="R4" s="3" t="s">
        <v>31</v>
      </c>
      <c r="S4" s="3">
        <v>59.860883280000003</v>
      </c>
    </row>
    <row r="5" spans="1:19" x14ac:dyDescent="0.45">
      <c r="A5" s="3"/>
      <c r="B5" s="3" t="s">
        <v>42</v>
      </c>
      <c r="C5" s="3" t="s">
        <v>43</v>
      </c>
      <c r="D5" s="3" t="s">
        <v>21</v>
      </c>
      <c r="E5" s="3" t="s">
        <v>43</v>
      </c>
      <c r="F5" s="3" t="s">
        <v>44</v>
      </c>
      <c r="G5" s="3" t="s">
        <v>45</v>
      </c>
      <c r="H5" s="3" t="s">
        <v>24</v>
      </c>
      <c r="I5" s="3" t="s">
        <v>25</v>
      </c>
      <c r="J5" s="3" t="s">
        <v>25</v>
      </c>
      <c r="K5" s="3" t="s">
        <v>46</v>
      </c>
      <c r="L5" s="3" t="s">
        <v>27</v>
      </c>
      <c r="M5" s="3"/>
      <c r="N5" s="3" t="s">
        <v>28</v>
      </c>
      <c r="O5" s="3">
        <v>1</v>
      </c>
      <c r="P5" s="3" t="s">
        <v>29</v>
      </c>
      <c r="Q5" s="3" t="s">
        <v>30</v>
      </c>
      <c r="R5" s="3" t="s">
        <v>31</v>
      </c>
      <c r="S5" s="3">
        <v>59.860883280000003</v>
      </c>
    </row>
    <row r="6" spans="1:19" x14ac:dyDescent="0.45">
      <c r="A6" s="3"/>
      <c r="B6" s="3" t="s">
        <v>47</v>
      </c>
      <c r="C6" s="3" t="s">
        <v>48</v>
      </c>
      <c r="D6" s="3" t="s">
        <v>21</v>
      </c>
      <c r="E6" s="3" t="s">
        <v>48</v>
      </c>
      <c r="F6" s="3" t="s">
        <v>44</v>
      </c>
      <c r="G6" s="3" t="s">
        <v>45</v>
      </c>
      <c r="H6" s="3" t="s">
        <v>24</v>
      </c>
      <c r="I6" s="3" t="s">
        <v>25</v>
      </c>
      <c r="J6" s="3" t="s">
        <v>25</v>
      </c>
      <c r="K6" s="3" t="s">
        <v>49</v>
      </c>
      <c r="L6" s="3" t="s">
        <v>27</v>
      </c>
      <c r="M6" s="3"/>
      <c r="N6" s="3" t="s">
        <v>28</v>
      </c>
      <c r="O6" s="3">
        <v>1</v>
      </c>
      <c r="P6" s="3" t="s">
        <v>29</v>
      </c>
      <c r="Q6" s="3" t="s">
        <v>30</v>
      </c>
      <c r="R6" s="3" t="s">
        <v>31</v>
      </c>
      <c r="S6" s="3">
        <v>59.860883280000003</v>
      </c>
    </row>
    <row r="7" spans="1:19" x14ac:dyDescent="0.45">
      <c r="A7" s="3"/>
      <c r="B7" s="3" t="s">
        <v>50</v>
      </c>
      <c r="C7" s="3" t="s">
        <v>51</v>
      </c>
      <c r="D7" s="3" t="s">
        <v>21</v>
      </c>
      <c r="E7" s="3"/>
      <c r="F7" s="3" t="s">
        <v>52</v>
      </c>
      <c r="G7" s="3" t="s">
        <v>53</v>
      </c>
      <c r="H7" s="3" t="s">
        <v>24</v>
      </c>
      <c r="I7" s="3" t="s">
        <v>25</v>
      </c>
      <c r="J7" s="3" t="s">
        <v>25</v>
      </c>
      <c r="K7" s="3" t="s">
        <v>54</v>
      </c>
      <c r="L7" s="3" t="s">
        <v>27</v>
      </c>
      <c r="M7" s="3"/>
      <c r="N7" s="3" t="s">
        <v>28</v>
      </c>
      <c r="O7" s="3">
        <v>1</v>
      </c>
      <c r="P7" s="3" t="s">
        <v>29</v>
      </c>
      <c r="Q7" s="3" t="s">
        <v>30</v>
      </c>
      <c r="R7" s="3" t="s">
        <v>31</v>
      </c>
      <c r="S7" s="3">
        <v>59.860883280000003</v>
      </c>
    </row>
    <row r="8" spans="1:19" x14ac:dyDescent="0.45">
      <c r="A8" s="3"/>
      <c r="B8" s="3" t="s">
        <v>55</v>
      </c>
      <c r="C8" s="3" t="s">
        <v>56</v>
      </c>
      <c r="D8" s="3" t="s">
        <v>21</v>
      </c>
      <c r="E8" s="3" t="s">
        <v>56</v>
      </c>
      <c r="F8" s="3" t="s">
        <v>52</v>
      </c>
      <c r="G8" s="3" t="s">
        <v>53</v>
      </c>
      <c r="H8" s="3" t="s">
        <v>24</v>
      </c>
      <c r="I8" s="3" t="s">
        <v>25</v>
      </c>
      <c r="J8" s="3" t="s">
        <v>25</v>
      </c>
      <c r="K8" s="3" t="s">
        <v>57</v>
      </c>
      <c r="L8" s="3" t="s">
        <v>27</v>
      </c>
      <c r="M8" s="3"/>
      <c r="N8" s="3" t="s">
        <v>28</v>
      </c>
      <c r="O8" s="3">
        <v>1</v>
      </c>
      <c r="P8" s="3" t="s">
        <v>29</v>
      </c>
      <c r="Q8" s="3" t="s">
        <v>30</v>
      </c>
      <c r="R8" s="3" t="s">
        <v>31</v>
      </c>
      <c r="S8" s="3">
        <v>59.860883280000003</v>
      </c>
    </row>
    <row r="9" spans="1:19" x14ac:dyDescent="0.45">
      <c r="A9" s="3"/>
      <c r="B9" s="3" t="s">
        <v>58</v>
      </c>
      <c r="C9" s="3" t="s">
        <v>59</v>
      </c>
      <c r="D9" s="3" t="s">
        <v>21</v>
      </c>
      <c r="E9" s="3" t="s">
        <v>60</v>
      </c>
      <c r="F9" s="3" t="s">
        <v>52</v>
      </c>
      <c r="G9" s="3" t="s">
        <v>53</v>
      </c>
      <c r="H9" s="3" t="s">
        <v>24</v>
      </c>
      <c r="I9" s="3" t="s">
        <v>25</v>
      </c>
      <c r="J9" s="3" t="s">
        <v>25</v>
      </c>
      <c r="K9" s="3" t="s">
        <v>61</v>
      </c>
      <c r="L9" s="3" t="s">
        <v>27</v>
      </c>
      <c r="M9" s="3"/>
      <c r="N9" s="3" t="s">
        <v>28</v>
      </c>
      <c r="O9" s="3">
        <v>1</v>
      </c>
      <c r="P9" s="3" t="s">
        <v>29</v>
      </c>
      <c r="Q9" s="3" t="s">
        <v>30</v>
      </c>
      <c r="R9" s="3" t="s">
        <v>31</v>
      </c>
      <c r="S9" s="3">
        <v>59.860883280000003</v>
      </c>
    </row>
    <row r="10" spans="1:19" x14ac:dyDescent="0.45">
      <c r="A10" s="3"/>
      <c r="B10" s="3" t="s">
        <v>62</v>
      </c>
      <c r="C10" s="3" t="s">
        <v>63</v>
      </c>
      <c r="D10" s="3" t="s">
        <v>21</v>
      </c>
      <c r="E10" s="3" t="s">
        <v>63</v>
      </c>
      <c r="F10" s="3" t="s">
        <v>52</v>
      </c>
      <c r="G10" s="3" t="s">
        <v>53</v>
      </c>
      <c r="H10" s="3" t="s">
        <v>24</v>
      </c>
      <c r="I10" s="3" t="s">
        <v>25</v>
      </c>
      <c r="J10" s="3" t="s">
        <v>25</v>
      </c>
      <c r="K10" s="3" t="s">
        <v>64</v>
      </c>
      <c r="L10" s="3" t="s">
        <v>27</v>
      </c>
      <c r="M10" s="3"/>
      <c r="N10" s="3" t="s">
        <v>28</v>
      </c>
      <c r="O10" s="3">
        <v>1</v>
      </c>
      <c r="P10" s="3" t="s">
        <v>29</v>
      </c>
      <c r="Q10" s="3" t="s">
        <v>30</v>
      </c>
      <c r="R10" s="3" t="s">
        <v>31</v>
      </c>
      <c r="S10" s="3">
        <v>59.860883280000003</v>
      </c>
    </row>
    <row r="11" spans="1:19" x14ac:dyDescent="0.45">
      <c r="A11" s="3"/>
      <c r="B11" s="3" t="s">
        <v>65</v>
      </c>
      <c r="C11" s="3" t="s">
        <v>66</v>
      </c>
      <c r="D11" s="3" t="s">
        <v>21</v>
      </c>
      <c r="E11" s="3"/>
      <c r="F11" s="3" t="s">
        <v>52</v>
      </c>
      <c r="G11" s="3" t="s">
        <v>53</v>
      </c>
      <c r="H11" s="3" t="s">
        <v>24</v>
      </c>
      <c r="I11" s="3" t="s">
        <v>25</v>
      </c>
      <c r="J11" s="3" t="s">
        <v>25</v>
      </c>
      <c r="K11" s="3" t="s">
        <v>67</v>
      </c>
      <c r="L11" s="3" t="s">
        <v>27</v>
      </c>
      <c r="M11" s="3">
        <v>86.869258500000001</v>
      </c>
      <c r="N11" s="3" t="s">
        <v>28</v>
      </c>
      <c r="O11" s="3">
        <v>1</v>
      </c>
      <c r="P11" s="3" t="s">
        <v>29</v>
      </c>
      <c r="Q11" s="3" t="s">
        <v>30</v>
      </c>
      <c r="R11" s="3" t="s">
        <v>31</v>
      </c>
      <c r="S11" s="3">
        <v>59.860883280000003</v>
      </c>
    </row>
    <row r="12" spans="1:19" x14ac:dyDescent="0.45">
      <c r="A12" s="3"/>
      <c r="B12" s="3" t="s">
        <v>68</v>
      </c>
      <c r="C12" s="3" t="s">
        <v>69</v>
      </c>
      <c r="D12" s="3" t="s">
        <v>21</v>
      </c>
      <c r="E12" s="3" t="s">
        <v>69</v>
      </c>
      <c r="F12" s="3" t="s">
        <v>70</v>
      </c>
      <c r="G12" s="3" t="s">
        <v>71</v>
      </c>
      <c r="H12" s="3" t="s">
        <v>24</v>
      </c>
      <c r="I12" s="3" t="s">
        <v>25</v>
      </c>
      <c r="J12" s="3" t="s">
        <v>25</v>
      </c>
      <c r="K12" s="3" t="s">
        <v>72</v>
      </c>
      <c r="L12" s="3" t="s">
        <v>27</v>
      </c>
      <c r="M12" s="3"/>
      <c r="N12" s="3" t="s">
        <v>28</v>
      </c>
      <c r="O12" s="3">
        <v>1</v>
      </c>
      <c r="P12" s="3" t="s">
        <v>29</v>
      </c>
      <c r="Q12" s="3" t="s">
        <v>30</v>
      </c>
      <c r="R12" s="3" t="s">
        <v>31</v>
      </c>
      <c r="S12" s="3">
        <v>59.860883280000003</v>
      </c>
    </row>
    <row r="13" spans="1:19" x14ac:dyDescent="0.45">
      <c r="A13" s="3"/>
      <c r="B13" s="3" t="s">
        <v>73</v>
      </c>
      <c r="C13" s="3" t="s">
        <v>74</v>
      </c>
      <c r="D13" s="3" t="s">
        <v>21</v>
      </c>
      <c r="E13" s="3" t="s">
        <v>74</v>
      </c>
      <c r="F13" s="3" t="s">
        <v>75</v>
      </c>
      <c r="G13" s="3" t="s">
        <v>71</v>
      </c>
      <c r="H13" s="3" t="s">
        <v>24</v>
      </c>
      <c r="I13" s="3" t="s">
        <v>25</v>
      </c>
      <c r="J13" s="3" t="s">
        <v>25</v>
      </c>
      <c r="K13" s="3" t="s">
        <v>76</v>
      </c>
      <c r="L13" s="3" t="s">
        <v>27</v>
      </c>
      <c r="M13" s="3"/>
      <c r="N13" s="3" t="s">
        <v>28</v>
      </c>
      <c r="O13" s="3">
        <v>1</v>
      </c>
      <c r="P13" s="3" t="s">
        <v>29</v>
      </c>
      <c r="Q13" s="3" t="s">
        <v>30</v>
      </c>
      <c r="R13" s="3" t="s">
        <v>31</v>
      </c>
      <c r="S13" s="3">
        <v>59.860883280000003</v>
      </c>
    </row>
    <row r="14" spans="1:19" x14ac:dyDescent="0.45">
      <c r="A14" s="3"/>
      <c r="B14" s="3" t="s">
        <v>77</v>
      </c>
      <c r="C14" s="3" t="s">
        <v>78</v>
      </c>
      <c r="D14" s="3" t="s">
        <v>21</v>
      </c>
      <c r="E14" s="3" t="s">
        <v>78</v>
      </c>
      <c r="F14" s="3" t="s">
        <v>79</v>
      </c>
      <c r="G14" s="3" t="s">
        <v>80</v>
      </c>
      <c r="H14" s="3" t="s">
        <v>24</v>
      </c>
      <c r="I14" s="3" t="s">
        <v>25</v>
      </c>
      <c r="J14" s="3" t="s">
        <v>25</v>
      </c>
      <c r="K14" s="3" t="s">
        <v>81</v>
      </c>
      <c r="L14" s="3" t="s">
        <v>27</v>
      </c>
      <c r="M14" s="3"/>
      <c r="N14" s="3" t="s">
        <v>28</v>
      </c>
      <c r="O14" s="3">
        <v>1</v>
      </c>
      <c r="P14" s="3" t="s">
        <v>29</v>
      </c>
      <c r="Q14" s="3" t="s">
        <v>30</v>
      </c>
      <c r="R14" s="3" t="s">
        <v>31</v>
      </c>
      <c r="S14" s="3">
        <v>59.860883280000003</v>
      </c>
    </row>
    <row r="15" spans="1:19" x14ac:dyDescent="0.45">
      <c r="A15" s="3"/>
      <c r="B15" s="3" t="s">
        <v>82</v>
      </c>
      <c r="C15" s="3" t="s">
        <v>83</v>
      </c>
      <c r="D15" s="3" t="s">
        <v>21</v>
      </c>
      <c r="E15" s="3" t="s">
        <v>83</v>
      </c>
      <c r="F15" s="3" t="s">
        <v>79</v>
      </c>
      <c r="G15" s="3" t="s">
        <v>80</v>
      </c>
      <c r="H15" s="3" t="s">
        <v>24</v>
      </c>
      <c r="I15" s="3" t="s">
        <v>25</v>
      </c>
      <c r="J15" s="3" t="s">
        <v>25</v>
      </c>
      <c r="K15" s="3" t="s">
        <v>84</v>
      </c>
      <c r="L15" s="3" t="s">
        <v>27</v>
      </c>
      <c r="M15" s="3"/>
      <c r="N15" s="3" t="s">
        <v>28</v>
      </c>
      <c r="O15" s="3">
        <v>1</v>
      </c>
      <c r="P15" s="3" t="s">
        <v>29</v>
      </c>
      <c r="Q15" s="3" t="s">
        <v>30</v>
      </c>
      <c r="R15" s="3" t="s">
        <v>31</v>
      </c>
      <c r="S15" s="3">
        <v>59.860883280000003</v>
      </c>
    </row>
    <row r="16" spans="1:19" x14ac:dyDescent="0.45">
      <c r="A16" s="3"/>
      <c r="B16" s="3" t="s">
        <v>85</v>
      </c>
      <c r="C16" s="3" t="s">
        <v>86</v>
      </c>
      <c r="D16" s="3" t="s">
        <v>21</v>
      </c>
      <c r="E16" s="3" t="s">
        <v>86</v>
      </c>
      <c r="F16" s="3" t="s">
        <v>79</v>
      </c>
      <c r="G16" s="3" t="s">
        <v>80</v>
      </c>
      <c r="H16" s="3" t="s">
        <v>24</v>
      </c>
      <c r="I16" s="3" t="s">
        <v>25</v>
      </c>
      <c r="J16" s="3" t="s">
        <v>25</v>
      </c>
      <c r="K16" s="3" t="s">
        <v>87</v>
      </c>
      <c r="L16" s="3" t="s">
        <v>27</v>
      </c>
      <c r="M16" s="3"/>
      <c r="N16" s="3" t="s">
        <v>28</v>
      </c>
      <c r="O16" s="3">
        <v>1</v>
      </c>
      <c r="P16" s="3" t="s">
        <v>29</v>
      </c>
      <c r="Q16" s="3" t="s">
        <v>30</v>
      </c>
      <c r="R16" s="3" t="s">
        <v>31</v>
      </c>
      <c r="S16" s="3">
        <v>59.860883280000003</v>
      </c>
    </row>
    <row r="17" spans="1:19" x14ac:dyDescent="0.45">
      <c r="A17" s="3"/>
      <c r="B17" s="3" t="s">
        <v>88</v>
      </c>
      <c r="C17" s="3" t="s">
        <v>89</v>
      </c>
      <c r="D17" s="3" t="s">
        <v>90</v>
      </c>
      <c r="E17" s="3" t="s">
        <v>91</v>
      </c>
      <c r="F17" s="3" t="s">
        <v>52</v>
      </c>
      <c r="G17" s="3" t="s">
        <v>53</v>
      </c>
      <c r="H17" s="3" t="s">
        <v>24</v>
      </c>
      <c r="I17" s="3" t="s">
        <v>25</v>
      </c>
      <c r="J17" s="3" t="s">
        <v>25</v>
      </c>
      <c r="K17" s="3" t="s">
        <v>92</v>
      </c>
      <c r="L17" s="3" t="s">
        <v>27</v>
      </c>
      <c r="M17" s="3"/>
      <c r="N17" s="3" t="s">
        <v>28</v>
      </c>
      <c r="O17" s="3">
        <v>1</v>
      </c>
      <c r="P17" s="3" t="s">
        <v>29</v>
      </c>
      <c r="Q17" s="3" t="s">
        <v>30</v>
      </c>
      <c r="R17" s="3" t="s">
        <v>31</v>
      </c>
      <c r="S17" s="3">
        <v>59.860883280000003</v>
      </c>
    </row>
    <row r="18" spans="1:19" x14ac:dyDescent="0.45">
      <c r="A18" s="3"/>
      <c r="B18" s="3" t="s">
        <v>93</v>
      </c>
      <c r="C18" s="3" t="s">
        <v>94</v>
      </c>
      <c r="D18" s="3" t="s">
        <v>90</v>
      </c>
      <c r="E18" s="3" t="s">
        <v>95</v>
      </c>
      <c r="F18" s="3" t="s">
        <v>70</v>
      </c>
      <c r="G18" s="3" t="s">
        <v>71</v>
      </c>
      <c r="H18" s="3" t="s">
        <v>24</v>
      </c>
      <c r="I18" s="3" t="s">
        <v>25</v>
      </c>
      <c r="J18" s="3" t="s">
        <v>25</v>
      </c>
      <c r="K18" s="3" t="s">
        <v>96</v>
      </c>
      <c r="L18" s="3" t="s">
        <v>27</v>
      </c>
      <c r="M18" s="3"/>
      <c r="N18" s="3" t="s">
        <v>28</v>
      </c>
      <c r="O18" s="3">
        <v>1</v>
      </c>
      <c r="P18" s="3" t="s">
        <v>29</v>
      </c>
      <c r="Q18" s="3" t="s">
        <v>30</v>
      </c>
      <c r="R18" s="3" t="s">
        <v>31</v>
      </c>
      <c r="S18" s="3">
        <v>59.860883280000003</v>
      </c>
    </row>
    <row r="19" spans="1:19" x14ac:dyDescent="0.45">
      <c r="A19" s="3"/>
      <c r="B19" s="3" t="s">
        <v>97</v>
      </c>
      <c r="C19" s="3" t="s">
        <v>98</v>
      </c>
      <c r="D19" s="3" t="s">
        <v>90</v>
      </c>
      <c r="E19" s="3" t="s">
        <v>98</v>
      </c>
      <c r="F19" s="3" t="s">
        <v>75</v>
      </c>
      <c r="G19" s="3" t="s">
        <v>71</v>
      </c>
      <c r="H19" s="3" t="s">
        <v>24</v>
      </c>
      <c r="I19" s="3" t="s">
        <v>25</v>
      </c>
      <c r="J19" s="3" t="s">
        <v>25</v>
      </c>
      <c r="K19" s="3" t="s">
        <v>99</v>
      </c>
      <c r="L19" s="3" t="s">
        <v>27</v>
      </c>
      <c r="M19" s="3"/>
      <c r="N19" s="3" t="s">
        <v>28</v>
      </c>
      <c r="O19" s="3">
        <v>1</v>
      </c>
      <c r="P19" s="3" t="s">
        <v>29</v>
      </c>
      <c r="Q19" s="3" t="s">
        <v>30</v>
      </c>
      <c r="R19" s="3" t="s">
        <v>31</v>
      </c>
      <c r="S19" s="3">
        <v>59.860883280000003</v>
      </c>
    </row>
    <row r="20" spans="1:19" x14ac:dyDescent="0.45">
      <c r="A20" s="3"/>
      <c r="B20" s="3" t="s">
        <v>100</v>
      </c>
      <c r="C20" s="3" t="s">
        <v>101</v>
      </c>
      <c r="D20" s="3" t="s">
        <v>90</v>
      </c>
      <c r="E20" s="3" t="s">
        <v>101</v>
      </c>
      <c r="F20" s="3" t="s">
        <v>79</v>
      </c>
      <c r="G20" s="3" t="s">
        <v>80</v>
      </c>
      <c r="H20" s="3" t="s">
        <v>24</v>
      </c>
      <c r="I20" s="3" t="s">
        <v>25</v>
      </c>
      <c r="J20" s="3" t="s">
        <v>25</v>
      </c>
      <c r="K20" s="3" t="s">
        <v>102</v>
      </c>
      <c r="L20" s="3" t="s">
        <v>27</v>
      </c>
      <c r="M20" s="3"/>
      <c r="N20" s="3" t="s">
        <v>28</v>
      </c>
      <c r="O20" s="3">
        <v>1</v>
      </c>
      <c r="P20" s="3" t="s">
        <v>29</v>
      </c>
      <c r="Q20" s="3" t="s">
        <v>30</v>
      </c>
      <c r="R20" s="3" t="s">
        <v>31</v>
      </c>
      <c r="S20" s="3">
        <v>59.860883280000003</v>
      </c>
    </row>
    <row r="21" spans="1:19" x14ac:dyDescent="0.45">
      <c r="A21" s="3"/>
      <c r="B21" s="3" t="s">
        <v>103</v>
      </c>
      <c r="C21" s="3" t="s">
        <v>104</v>
      </c>
      <c r="D21" s="3" t="s">
        <v>90</v>
      </c>
      <c r="E21" s="3"/>
      <c r="F21" s="3" t="s">
        <v>79</v>
      </c>
      <c r="G21" s="3" t="s">
        <v>80</v>
      </c>
      <c r="H21" s="3" t="s">
        <v>24</v>
      </c>
      <c r="I21" s="3" t="s">
        <v>25</v>
      </c>
      <c r="J21" s="3" t="s">
        <v>25</v>
      </c>
      <c r="K21" s="3" t="s">
        <v>105</v>
      </c>
      <c r="L21" s="3" t="s">
        <v>27</v>
      </c>
      <c r="M21" s="3"/>
      <c r="N21" s="3" t="s">
        <v>28</v>
      </c>
      <c r="O21" s="3">
        <v>1</v>
      </c>
      <c r="P21" s="3" t="s">
        <v>29</v>
      </c>
      <c r="Q21" s="3" t="s">
        <v>30</v>
      </c>
      <c r="R21" s="3" t="s">
        <v>31</v>
      </c>
      <c r="S21" s="3">
        <v>59.860883280000003</v>
      </c>
    </row>
    <row r="23" spans="1:19" ht="14.65" thickBot="1" x14ac:dyDescent="0.5"/>
    <row r="24" spans="1:19" x14ac:dyDescent="0.45">
      <c r="F24" s="7" t="s">
        <v>106</v>
      </c>
      <c r="G24" s="9">
        <f>13/15</f>
        <v>0.8666666666666667</v>
      </c>
    </row>
    <row r="25" spans="1:19" x14ac:dyDescent="0.45">
      <c r="F25" s="10" t="s">
        <v>107</v>
      </c>
      <c r="G25" s="12">
        <f>4/5</f>
        <v>0.8</v>
      </c>
    </row>
    <row r="26" spans="1:19" x14ac:dyDescent="0.45">
      <c r="F26" s="10"/>
      <c r="G26" s="12"/>
    </row>
    <row r="27" spans="1:19" ht="14.65" thickBot="1" x14ac:dyDescent="0.5">
      <c r="F27" s="13" t="s">
        <v>108</v>
      </c>
      <c r="G27" s="15">
        <f>G24-G25</f>
        <v>6.6666666666666652E-2</v>
      </c>
    </row>
  </sheetData>
  <sortState xmlns:xlrd2="http://schemas.microsoft.com/office/spreadsheetml/2017/richdata2" ref="A2:S21">
    <sortCondition descending="1" ref="D2:D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zoomScale="79" workbookViewId="0">
      <selection activeCell="E21" sqref="E21"/>
    </sheetView>
  </sheetViews>
  <sheetFormatPr defaultRowHeight="14.25" x14ac:dyDescent="0.45"/>
  <cols>
    <col min="6" max="6" width="34.86328125" customWidth="1"/>
    <col min="8" max="8" width="10.59765625" bestFit="1" customWidth="1"/>
  </cols>
  <sheetData>
    <row r="1" spans="1:22" x14ac:dyDescent="0.45">
      <c r="A1" t="s">
        <v>109</v>
      </c>
      <c r="B1" t="s">
        <v>1</v>
      </c>
      <c r="C1" t="s">
        <v>110</v>
      </c>
      <c r="D1" t="s">
        <v>3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12</v>
      </c>
      <c r="N1" t="s">
        <v>119</v>
      </c>
      <c r="O1" t="s">
        <v>120</v>
      </c>
      <c r="P1" t="s">
        <v>121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45">
      <c r="B2" t="s">
        <v>85</v>
      </c>
      <c r="C2" t="s">
        <v>122</v>
      </c>
      <c r="D2" t="s">
        <v>123</v>
      </c>
      <c r="E2" t="s">
        <v>86</v>
      </c>
      <c r="F2" t="s">
        <v>124</v>
      </c>
      <c r="G2" t="s">
        <v>125</v>
      </c>
      <c r="H2" t="s">
        <v>24</v>
      </c>
      <c r="I2" t="s">
        <v>25</v>
      </c>
      <c r="J2" t="s">
        <v>25</v>
      </c>
      <c r="K2" t="s">
        <v>126</v>
      </c>
      <c r="L2" t="s">
        <v>27</v>
      </c>
      <c r="Q2" t="s">
        <v>127</v>
      </c>
      <c r="R2">
        <v>1</v>
      </c>
      <c r="S2" t="s">
        <v>128</v>
      </c>
      <c r="T2" t="s">
        <v>129</v>
      </c>
      <c r="U2" t="s">
        <v>31</v>
      </c>
      <c r="V2" t="s">
        <v>130</v>
      </c>
    </row>
    <row r="3" spans="1:22" x14ac:dyDescent="0.45">
      <c r="B3" t="s">
        <v>131</v>
      </c>
      <c r="C3" t="s">
        <v>132</v>
      </c>
      <c r="D3" t="s">
        <v>123</v>
      </c>
      <c r="E3" t="s">
        <v>43</v>
      </c>
      <c r="F3" t="s">
        <v>124</v>
      </c>
      <c r="G3" t="s">
        <v>125</v>
      </c>
      <c r="H3" t="s">
        <v>24</v>
      </c>
      <c r="I3" t="s">
        <v>25</v>
      </c>
      <c r="J3" t="s">
        <v>25</v>
      </c>
      <c r="K3" t="s">
        <v>133</v>
      </c>
      <c r="L3" t="s">
        <v>27</v>
      </c>
      <c r="Q3" t="s">
        <v>127</v>
      </c>
      <c r="R3">
        <v>1</v>
      </c>
      <c r="S3" t="s">
        <v>128</v>
      </c>
      <c r="T3" t="s">
        <v>129</v>
      </c>
      <c r="U3" t="s">
        <v>31</v>
      </c>
      <c r="V3" t="s">
        <v>130</v>
      </c>
    </row>
    <row r="4" spans="1:22" x14ac:dyDescent="0.45">
      <c r="B4" t="s">
        <v>50</v>
      </c>
      <c r="C4" t="s">
        <v>134</v>
      </c>
      <c r="D4" t="s">
        <v>123</v>
      </c>
      <c r="E4" t="s">
        <v>51</v>
      </c>
      <c r="F4" t="s">
        <v>124</v>
      </c>
      <c r="G4" t="s">
        <v>125</v>
      </c>
      <c r="H4" t="s">
        <v>24</v>
      </c>
      <c r="I4" t="s">
        <v>25</v>
      </c>
      <c r="J4" t="s">
        <v>25</v>
      </c>
      <c r="K4" t="s">
        <v>135</v>
      </c>
      <c r="L4" t="s">
        <v>27</v>
      </c>
      <c r="Q4" t="s">
        <v>127</v>
      </c>
      <c r="R4">
        <v>1</v>
      </c>
      <c r="S4" t="s">
        <v>128</v>
      </c>
      <c r="T4" t="s">
        <v>129</v>
      </c>
      <c r="U4" t="s">
        <v>31</v>
      </c>
      <c r="V4" t="s">
        <v>130</v>
      </c>
    </row>
    <row r="5" spans="1:22" x14ac:dyDescent="0.45">
      <c r="B5" t="s">
        <v>136</v>
      </c>
      <c r="C5" t="s">
        <v>137</v>
      </c>
      <c r="D5" t="s">
        <v>123</v>
      </c>
      <c r="E5" t="s">
        <v>20</v>
      </c>
      <c r="F5" t="s">
        <v>124</v>
      </c>
      <c r="G5" t="s">
        <v>125</v>
      </c>
      <c r="H5" t="s">
        <v>24</v>
      </c>
      <c r="I5" t="s">
        <v>25</v>
      </c>
      <c r="J5" t="s">
        <v>25</v>
      </c>
      <c r="K5" t="s">
        <v>138</v>
      </c>
      <c r="L5" t="s">
        <v>27</v>
      </c>
      <c r="Q5" t="s">
        <v>127</v>
      </c>
      <c r="R5">
        <v>1</v>
      </c>
      <c r="S5" t="s">
        <v>128</v>
      </c>
      <c r="T5" t="s">
        <v>129</v>
      </c>
      <c r="U5" t="s">
        <v>31</v>
      </c>
      <c r="V5" t="s">
        <v>130</v>
      </c>
    </row>
    <row r="6" spans="1:22" x14ac:dyDescent="0.45">
      <c r="B6" t="s">
        <v>139</v>
      </c>
      <c r="C6" t="s">
        <v>140</v>
      </c>
      <c r="D6" t="s">
        <v>123</v>
      </c>
      <c r="E6" t="s">
        <v>74</v>
      </c>
      <c r="F6" t="s">
        <v>124</v>
      </c>
      <c r="G6" t="s">
        <v>125</v>
      </c>
      <c r="H6" t="s">
        <v>24</v>
      </c>
      <c r="I6" t="s">
        <v>25</v>
      </c>
      <c r="J6" t="s">
        <v>25</v>
      </c>
      <c r="K6" t="s">
        <v>141</v>
      </c>
      <c r="L6" t="s">
        <v>27</v>
      </c>
      <c r="Q6" t="s">
        <v>127</v>
      </c>
      <c r="R6">
        <v>1</v>
      </c>
      <c r="S6" t="s">
        <v>128</v>
      </c>
      <c r="T6" t="s">
        <v>129</v>
      </c>
      <c r="U6" t="s">
        <v>31</v>
      </c>
      <c r="V6" t="s">
        <v>130</v>
      </c>
    </row>
    <row r="7" spans="1:22" x14ac:dyDescent="0.45">
      <c r="B7" t="s">
        <v>142</v>
      </c>
      <c r="C7" t="s">
        <v>143</v>
      </c>
      <c r="D7" t="s">
        <v>123</v>
      </c>
      <c r="E7" s="2" t="s">
        <v>104</v>
      </c>
      <c r="F7" t="s">
        <v>124</v>
      </c>
      <c r="G7" t="s">
        <v>125</v>
      </c>
      <c r="H7" t="s">
        <v>24</v>
      </c>
      <c r="I7" t="s">
        <v>25</v>
      </c>
      <c r="J7" t="s">
        <v>25</v>
      </c>
      <c r="K7" t="s">
        <v>144</v>
      </c>
      <c r="L7" t="s">
        <v>27</v>
      </c>
      <c r="Q7" t="s">
        <v>127</v>
      </c>
      <c r="R7">
        <v>1</v>
      </c>
      <c r="S7" t="s">
        <v>128</v>
      </c>
      <c r="T7" t="s">
        <v>129</v>
      </c>
      <c r="U7" t="s">
        <v>31</v>
      </c>
      <c r="V7" t="s">
        <v>130</v>
      </c>
    </row>
    <row r="8" spans="1:22" x14ac:dyDescent="0.45">
      <c r="B8" t="s">
        <v>145</v>
      </c>
      <c r="C8" t="s">
        <v>63</v>
      </c>
      <c r="D8" t="s">
        <v>123</v>
      </c>
      <c r="E8" t="s">
        <v>63</v>
      </c>
      <c r="F8" t="s">
        <v>124</v>
      </c>
      <c r="G8" t="s">
        <v>125</v>
      </c>
      <c r="H8" t="s">
        <v>24</v>
      </c>
      <c r="I8" t="s">
        <v>25</v>
      </c>
      <c r="J8" t="s">
        <v>25</v>
      </c>
      <c r="K8" t="s">
        <v>146</v>
      </c>
      <c r="L8" t="s">
        <v>27</v>
      </c>
      <c r="Q8" t="s">
        <v>127</v>
      </c>
      <c r="R8">
        <v>1</v>
      </c>
      <c r="S8" t="s">
        <v>128</v>
      </c>
      <c r="T8" t="s">
        <v>129</v>
      </c>
      <c r="U8" t="s">
        <v>31</v>
      </c>
      <c r="V8" t="s">
        <v>130</v>
      </c>
    </row>
    <row r="9" spans="1:22" x14ac:dyDescent="0.45">
      <c r="B9" t="s">
        <v>55</v>
      </c>
      <c r="C9" t="s">
        <v>147</v>
      </c>
      <c r="D9" t="s">
        <v>123</v>
      </c>
      <c r="F9" t="s">
        <v>148</v>
      </c>
      <c r="G9" t="s">
        <v>148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>
        <v>69.683262709000005</v>
      </c>
      <c r="N9">
        <v>69.683262709000005</v>
      </c>
      <c r="O9">
        <v>69.683262709000005</v>
      </c>
      <c r="P9">
        <v>9.9992484579999807</v>
      </c>
      <c r="Q9" t="s">
        <v>127</v>
      </c>
      <c r="R9">
        <v>1</v>
      </c>
      <c r="S9" t="s">
        <v>128</v>
      </c>
      <c r="T9" t="s">
        <v>129</v>
      </c>
      <c r="U9" t="s">
        <v>31</v>
      </c>
      <c r="V9" t="s">
        <v>130</v>
      </c>
    </row>
    <row r="10" spans="1:22" x14ac:dyDescent="0.45">
      <c r="B10" t="s">
        <v>149</v>
      </c>
      <c r="C10" t="s">
        <v>150</v>
      </c>
      <c r="D10" t="s">
        <v>123</v>
      </c>
      <c r="E10" s="2" t="s">
        <v>60</v>
      </c>
      <c r="F10" t="s">
        <v>124</v>
      </c>
      <c r="G10" t="s">
        <v>125</v>
      </c>
      <c r="H10" t="s">
        <v>24</v>
      </c>
      <c r="I10" t="s">
        <v>25</v>
      </c>
      <c r="J10" t="s">
        <v>25</v>
      </c>
      <c r="K10" t="s">
        <v>151</v>
      </c>
      <c r="L10" t="s">
        <v>27</v>
      </c>
      <c r="Q10" t="s">
        <v>127</v>
      </c>
      <c r="R10">
        <v>1</v>
      </c>
      <c r="S10" t="s">
        <v>128</v>
      </c>
      <c r="T10" t="s">
        <v>129</v>
      </c>
      <c r="U10" t="s">
        <v>31</v>
      </c>
      <c r="V10" t="s">
        <v>130</v>
      </c>
    </row>
    <row r="11" spans="1:22" x14ac:dyDescent="0.45">
      <c r="B11" t="s">
        <v>47</v>
      </c>
      <c r="C11" t="s">
        <v>152</v>
      </c>
      <c r="D11" t="s">
        <v>123</v>
      </c>
      <c r="E11" t="s">
        <v>48</v>
      </c>
      <c r="F11" t="s">
        <v>124</v>
      </c>
      <c r="G11" t="s">
        <v>125</v>
      </c>
      <c r="H11" t="s">
        <v>24</v>
      </c>
      <c r="I11" t="s">
        <v>25</v>
      </c>
      <c r="J11" t="s">
        <v>25</v>
      </c>
      <c r="K11" t="s">
        <v>153</v>
      </c>
      <c r="L11" t="s">
        <v>27</v>
      </c>
      <c r="Q11" t="s">
        <v>127</v>
      </c>
      <c r="R11">
        <v>1</v>
      </c>
      <c r="S11" t="s">
        <v>128</v>
      </c>
      <c r="T11" t="s">
        <v>129</v>
      </c>
      <c r="U11" t="s">
        <v>31</v>
      </c>
      <c r="V11" t="s">
        <v>130</v>
      </c>
    </row>
    <row r="12" spans="1:22" x14ac:dyDescent="0.45">
      <c r="B12" t="s">
        <v>154</v>
      </c>
      <c r="C12" t="s">
        <v>155</v>
      </c>
      <c r="D12" t="s">
        <v>123</v>
      </c>
      <c r="E12" t="s">
        <v>38</v>
      </c>
      <c r="F12" t="s">
        <v>124</v>
      </c>
      <c r="G12" t="s">
        <v>125</v>
      </c>
      <c r="H12" t="s">
        <v>24</v>
      </c>
      <c r="I12" t="s">
        <v>25</v>
      </c>
      <c r="J12" t="s">
        <v>25</v>
      </c>
      <c r="K12" t="s">
        <v>156</v>
      </c>
      <c r="L12" t="s">
        <v>27</v>
      </c>
      <c r="Q12" t="s">
        <v>127</v>
      </c>
      <c r="R12">
        <v>1</v>
      </c>
      <c r="S12" t="s">
        <v>128</v>
      </c>
      <c r="T12" t="s">
        <v>129</v>
      </c>
      <c r="U12" t="s">
        <v>31</v>
      </c>
      <c r="V12" t="s">
        <v>130</v>
      </c>
    </row>
    <row r="13" spans="1:22" x14ac:dyDescent="0.45">
      <c r="B13" t="s">
        <v>68</v>
      </c>
      <c r="C13" t="s">
        <v>157</v>
      </c>
      <c r="D13" t="s">
        <v>123</v>
      </c>
      <c r="E13" t="s">
        <v>69</v>
      </c>
      <c r="F13" t="s">
        <v>124</v>
      </c>
      <c r="G13" t="s">
        <v>125</v>
      </c>
      <c r="H13" t="s">
        <v>24</v>
      </c>
      <c r="I13" t="s">
        <v>25</v>
      </c>
      <c r="J13" t="s">
        <v>25</v>
      </c>
      <c r="K13" t="s">
        <v>158</v>
      </c>
      <c r="L13" t="s">
        <v>27</v>
      </c>
      <c r="Q13" t="s">
        <v>127</v>
      </c>
      <c r="R13">
        <v>1</v>
      </c>
      <c r="S13" t="s">
        <v>128</v>
      </c>
      <c r="T13" t="s">
        <v>129</v>
      </c>
      <c r="U13" t="s">
        <v>31</v>
      </c>
      <c r="V13" t="s">
        <v>130</v>
      </c>
    </row>
    <row r="14" spans="1:22" x14ac:dyDescent="0.45">
      <c r="B14" t="s">
        <v>82</v>
      </c>
      <c r="C14" t="s">
        <v>159</v>
      </c>
      <c r="D14" t="s">
        <v>123</v>
      </c>
      <c r="E14" t="s">
        <v>83</v>
      </c>
      <c r="F14" t="s">
        <v>124</v>
      </c>
      <c r="G14" t="s">
        <v>125</v>
      </c>
      <c r="H14" t="s">
        <v>24</v>
      </c>
      <c r="I14" t="s">
        <v>25</v>
      </c>
      <c r="J14" t="s">
        <v>25</v>
      </c>
      <c r="K14" t="s">
        <v>160</v>
      </c>
      <c r="L14" t="s">
        <v>27</v>
      </c>
      <c r="Q14" t="s">
        <v>127</v>
      </c>
      <c r="R14">
        <v>1</v>
      </c>
      <c r="S14" t="s">
        <v>128</v>
      </c>
      <c r="T14" t="s">
        <v>129</v>
      </c>
      <c r="U14" t="s">
        <v>31</v>
      </c>
      <c r="V14" t="s">
        <v>130</v>
      </c>
    </row>
    <row r="15" spans="1:22" x14ac:dyDescent="0.45">
      <c r="B15" t="s">
        <v>161</v>
      </c>
      <c r="C15" t="s">
        <v>162</v>
      </c>
      <c r="D15" t="s">
        <v>123</v>
      </c>
      <c r="E15" t="s">
        <v>33</v>
      </c>
      <c r="F15" t="s">
        <v>124</v>
      </c>
      <c r="G15" t="s">
        <v>125</v>
      </c>
      <c r="H15" t="s">
        <v>24</v>
      </c>
      <c r="I15" t="s">
        <v>25</v>
      </c>
      <c r="J15" t="s">
        <v>25</v>
      </c>
      <c r="K15" t="s">
        <v>163</v>
      </c>
      <c r="L15" t="s">
        <v>27</v>
      </c>
      <c r="Q15" t="s">
        <v>127</v>
      </c>
      <c r="R15">
        <v>1</v>
      </c>
      <c r="S15" t="s">
        <v>128</v>
      </c>
      <c r="T15" t="s">
        <v>129</v>
      </c>
      <c r="U15" t="s">
        <v>31</v>
      </c>
      <c r="V15" t="s">
        <v>130</v>
      </c>
    </row>
    <row r="16" spans="1:22" x14ac:dyDescent="0.45">
      <c r="B16" t="s">
        <v>164</v>
      </c>
      <c r="C16" t="s">
        <v>165</v>
      </c>
      <c r="D16" t="s">
        <v>123</v>
      </c>
      <c r="E16" t="s">
        <v>60</v>
      </c>
      <c r="F16" t="s">
        <v>124</v>
      </c>
      <c r="G16" t="s">
        <v>125</v>
      </c>
      <c r="H16" t="s">
        <v>24</v>
      </c>
      <c r="I16" t="s">
        <v>25</v>
      </c>
      <c r="J16" t="s">
        <v>25</v>
      </c>
      <c r="K16" t="s">
        <v>166</v>
      </c>
      <c r="L16" t="s">
        <v>27</v>
      </c>
      <c r="Q16" t="s">
        <v>127</v>
      </c>
      <c r="R16">
        <v>1</v>
      </c>
      <c r="S16" t="s">
        <v>128</v>
      </c>
      <c r="T16" t="s">
        <v>129</v>
      </c>
      <c r="U16" t="s">
        <v>31</v>
      </c>
      <c r="V16" t="s">
        <v>130</v>
      </c>
    </row>
    <row r="17" spans="2:22" x14ac:dyDescent="0.45">
      <c r="B17" t="s">
        <v>93</v>
      </c>
      <c r="C17" t="s">
        <v>167</v>
      </c>
      <c r="D17" t="s">
        <v>90</v>
      </c>
      <c r="E17" t="s">
        <v>95</v>
      </c>
      <c r="F17" t="s">
        <v>124</v>
      </c>
      <c r="G17" t="s">
        <v>125</v>
      </c>
      <c r="H17" t="s">
        <v>24</v>
      </c>
      <c r="I17" t="s">
        <v>25</v>
      </c>
      <c r="J17" t="s">
        <v>25</v>
      </c>
      <c r="K17" t="s">
        <v>168</v>
      </c>
      <c r="L17" t="s">
        <v>27</v>
      </c>
      <c r="Q17" t="s">
        <v>127</v>
      </c>
      <c r="R17">
        <v>1</v>
      </c>
      <c r="S17" t="s">
        <v>128</v>
      </c>
      <c r="T17" t="s">
        <v>129</v>
      </c>
      <c r="U17" t="s">
        <v>31</v>
      </c>
      <c r="V17" t="s">
        <v>130</v>
      </c>
    </row>
    <row r="18" spans="2:22" x14ac:dyDescent="0.45">
      <c r="B18" t="s">
        <v>97</v>
      </c>
      <c r="C18" t="s">
        <v>169</v>
      </c>
      <c r="D18" t="s">
        <v>90</v>
      </c>
      <c r="E18" t="s">
        <v>98</v>
      </c>
      <c r="F18" t="s">
        <v>124</v>
      </c>
      <c r="G18" t="s">
        <v>125</v>
      </c>
      <c r="H18" t="s">
        <v>24</v>
      </c>
      <c r="I18" t="s">
        <v>25</v>
      </c>
      <c r="J18" t="s">
        <v>25</v>
      </c>
      <c r="K18" t="s">
        <v>170</v>
      </c>
      <c r="L18" t="s">
        <v>27</v>
      </c>
      <c r="Q18" t="s">
        <v>127</v>
      </c>
      <c r="R18">
        <v>1</v>
      </c>
      <c r="S18" t="s">
        <v>128</v>
      </c>
      <c r="T18" t="s">
        <v>129</v>
      </c>
      <c r="U18" t="s">
        <v>31</v>
      </c>
      <c r="V18" t="s">
        <v>130</v>
      </c>
    </row>
    <row r="19" spans="2:22" x14ac:dyDescent="0.45">
      <c r="B19" t="s">
        <v>103</v>
      </c>
      <c r="C19" t="s">
        <v>171</v>
      </c>
      <c r="D19" t="s">
        <v>90</v>
      </c>
      <c r="E19" t="s">
        <v>104</v>
      </c>
      <c r="F19" t="s">
        <v>124</v>
      </c>
      <c r="G19" t="s">
        <v>125</v>
      </c>
      <c r="H19" t="s">
        <v>24</v>
      </c>
      <c r="I19" t="s">
        <v>25</v>
      </c>
      <c r="J19" t="s">
        <v>25</v>
      </c>
      <c r="K19" t="s">
        <v>172</v>
      </c>
      <c r="L19" t="s">
        <v>27</v>
      </c>
      <c r="Q19" t="s">
        <v>127</v>
      </c>
      <c r="R19">
        <v>1</v>
      </c>
      <c r="S19" t="s">
        <v>128</v>
      </c>
      <c r="T19" t="s">
        <v>129</v>
      </c>
      <c r="U19" t="s">
        <v>31</v>
      </c>
      <c r="V19" t="s">
        <v>130</v>
      </c>
    </row>
    <row r="20" spans="2:22" x14ac:dyDescent="0.45">
      <c r="B20" t="s">
        <v>88</v>
      </c>
      <c r="C20" t="s">
        <v>173</v>
      </c>
      <c r="D20" t="s">
        <v>90</v>
      </c>
      <c r="E20" t="s">
        <v>89</v>
      </c>
      <c r="F20" t="s">
        <v>124</v>
      </c>
      <c r="G20" t="s">
        <v>125</v>
      </c>
      <c r="H20" t="s">
        <v>24</v>
      </c>
      <c r="I20" t="s">
        <v>25</v>
      </c>
      <c r="J20" t="s">
        <v>25</v>
      </c>
      <c r="K20" t="s">
        <v>174</v>
      </c>
      <c r="L20" t="s">
        <v>27</v>
      </c>
      <c r="Q20" t="s">
        <v>127</v>
      </c>
      <c r="R20">
        <v>1</v>
      </c>
      <c r="S20" t="s">
        <v>128</v>
      </c>
      <c r="T20" t="s">
        <v>129</v>
      </c>
      <c r="U20" t="s">
        <v>31</v>
      </c>
      <c r="V20" t="s">
        <v>130</v>
      </c>
    </row>
    <row r="21" spans="2:22" ht="14.35" customHeight="1" x14ac:dyDescent="0.45">
      <c r="B21" t="s">
        <v>100</v>
      </c>
      <c r="C21" t="s">
        <v>175</v>
      </c>
      <c r="D21" t="s">
        <v>90</v>
      </c>
      <c r="E21" t="s">
        <v>101</v>
      </c>
      <c r="F21" t="s">
        <v>124</v>
      </c>
      <c r="G21" t="s">
        <v>125</v>
      </c>
      <c r="H21" t="s">
        <v>24</v>
      </c>
      <c r="I21" t="s">
        <v>25</v>
      </c>
      <c r="J21" t="s">
        <v>25</v>
      </c>
      <c r="K21" t="s">
        <v>176</v>
      </c>
      <c r="L21" t="s">
        <v>27</v>
      </c>
      <c r="Q21" t="s">
        <v>127</v>
      </c>
      <c r="R21">
        <v>1</v>
      </c>
      <c r="S21" t="s">
        <v>128</v>
      </c>
      <c r="T21" t="s">
        <v>129</v>
      </c>
      <c r="U21" t="s">
        <v>31</v>
      </c>
      <c r="V21" t="s">
        <v>130</v>
      </c>
    </row>
    <row r="27" spans="2:22" x14ac:dyDescent="0.45">
      <c r="F27" s="1"/>
    </row>
    <row r="30" spans="2:22" ht="14.65" thickBot="1" x14ac:dyDescent="0.5"/>
    <row r="31" spans="2:22" x14ac:dyDescent="0.45">
      <c r="C31" s="7" t="s">
        <v>106</v>
      </c>
      <c r="D31" s="8"/>
      <c r="E31" s="8"/>
      <c r="F31" s="9">
        <f>12/15</f>
        <v>0.8</v>
      </c>
    </row>
    <row r="32" spans="2:22" x14ac:dyDescent="0.45">
      <c r="C32" s="10" t="s">
        <v>106</v>
      </c>
      <c r="D32" s="11"/>
      <c r="E32" s="11"/>
      <c r="F32" s="12">
        <f>5/5</f>
        <v>1</v>
      </c>
    </row>
    <row r="33" spans="3:6" x14ac:dyDescent="0.45">
      <c r="C33" s="10"/>
      <c r="D33" s="11"/>
      <c r="E33" s="11"/>
      <c r="F33" s="12"/>
    </row>
    <row r="34" spans="3:6" ht="14.65" thickBot="1" x14ac:dyDescent="0.5">
      <c r="C34" s="13" t="s">
        <v>177</v>
      </c>
      <c r="D34" s="14"/>
      <c r="E34" s="14"/>
      <c r="F34" s="15">
        <f>F31-F32</f>
        <v>-0.19999999999999996</v>
      </c>
    </row>
  </sheetData>
  <sortState xmlns:xlrd2="http://schemas.microsoft.com/office/spreadsheetml/2017/richdata2" ref="A2:V21">
    <sortCondition descending="1" ref="D2:D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7786-41B7-D846-A991-9F15235CC8E9}">
  <dimension ref="A1:S39"/>
  <sheetViews>
    <sheetView zoomScale="47" zoomScaleNormal="150" zoomScaleSheetLayoutView="100" workbookViewId="0">
      <selection activeCell="F34" sqref="F34"/>
    </sheetView>
  </sheetViews>
  <sheetFormatPr defaultRowHeight="14.25" x14ac:dyDescent="0.45"/>
  <cols>
    <col min="1" max="1" width="10.59765625" bestFit="1" customWidth="1"/>
    <col min="2" max="2" width="9.1328125" bestFit="1" customWidth="1"/>
    <col min="3" max="3" width="9" bestFit="1" customWidth="1"/>
    <col min="5" max="5" width="14.73046875" bestFit="1" customWidth="1"/>
    <col min="6" max="6" width="22.73046875" bestFit="1" customWidth="1"/>
    <col min="7" max="7" width="21.265625" bestFit="1" customWidth="1"/>
    <col min="8" max="8" width="18.265625" bestFit="1" customWidth="1"/>
    <col min="9" max="9" width="18.59765625" bestFit="1" customWidth="1"/>
    <col min="10" max="10" width="19.3984375" bestFit="1" customWidth="1"/>
    <col min="11" max="11" width="19.73046875" bestFit="1" customWidth="1"/>
    <col min="12" max="12" width="21" bestFit="1" customWidth="1"/>
    <col min="13" max="13" width="14.86328125" bestFit="1" customWidth="1"/>
    <col min="14" max="14" width="9.73046875" bestFit="1" customWidth="1"/>
    <col min="16" max="16" width="22.265625" bestFit="1" customWidth="1"/>
    <col min="17" max="17" width="22.86328125" bestFit="1" customWidth="1"/>
    <col min="18" max="18" width="14.59765625" bestFit="1" customWidth="1"/>
    <col min="19" max="19" width="9.265625" bestFit="1" customWidth="1"/>
  </cols>
  <sheetData>
    <row r="1" spans="1:19" x14ac:dyDescent="0.45">
      <c r="A1" s="3" t="s">
        <v>109</v>
      </c>
      <c r="B1" s="3" t="s">
        <v>1</v>
      </c>
      <c r="C1" s="3" t="s">
        <v>110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45">
      <c r="A2" s="3"/>
      <c r="B2" s="3" t="s">
        <v>178</v>
      </c>
      <c r="C2" s="3" t="s">
        <v>179</v>
      </c>
      <c r="D2" s="3" t="s">
        <v>21</v>
      </c>
      <c r="E2" s="3" t="s">
        <v>60</v>
      </c>
      <c r="F2" s="3" t="s">
        <v>180</v>
      </c>
      <c r="G2" s="3" t="s">
        <v>181</v>
      </c>
      <c r="H2" s="3" t="s">
        <v>24</v>
      </c>
      <c r="I2" s="3" t="s">
        <v>25</v>
      </c>
      <c r="J2" s="3" t="s">
        <v>25</v>
      </c>
      <c r="K2" s="3" t="s">
        <v>182</v>
      </c>
      <c r="L2" s="3" t="s">
        <v>27</v>
      </c>
      <c r="M2" s="3"/>
      <c r="N2" s="3">
        <v>1</v>
      </c>
      <c r="O2" s="3">
        <v>1</v>
      </c>
      <c r="P2" s="3" t="s">
        <v>183</v>
      </c>
      <c r="Q2" s="3" t="s">
        <v>184</v>
      </c>
      <c r="R2" s="3" t="s">
        <v>31</v>
      </c>
      <c r="S2" s="3">
        <v>60.155260759999997</v>
      </c>
    </row>
    <row r="3" spans="1:19" x14ac:dyDescent="0.45">
      <c r="A3" s="3"/>
      <c r="B3" s="3" t="s">
        <v>73</v>
      </c>
      <c r="C3" s="3" t="s">
        <v>140</v>
      </c>
      <c r="D3" s="3" t="s">
        <v>21</v>
      </c>
      <c r="E3" s="3" t="s">
        <v>74</v>
      </c>
      <c r="F3" s="3" t="s">
        <v>180</v>
      </c>
      <c r="G3" s="3" t="s">
        <v>181</v>
      </c>
      <c r="H3" s="3" t="s">
        <v>24</v>
      </c>
      <c r="I3" s="3" t="s">
        <v>25</v>
      </c>
      <c r="J3" s="3" t="s">
        <v>25</v>
      </c>
      <c r="K3" s="3" t="s">
        <v>185</v>
      </c>
      <c r="L3" s="3" t="s">
        <v>27</v>
      </c>
      <c r="M3" s="3"/>
      <c r="N3" s="3">
        <v>1</v>
      </c>
      <c r="O3" s="3">
        <v>1</v>
      </c>
      <c r="P3" s="3" t="s">
        <v>183</v>
      </c>
      <c r="Q3" s="3" t="s">
        <v>184</v>
      </c>
      <c r="R3" s="3" t="s">
        <v>31</v>
      </c>
      <c r="S3" s="3">
        <v>60.155260759999997</v>
      </c>
    </row>
    <row r="4" spans="1:19" x14ac:dyDescent="0.45">
      <c r="A4" s="3"/>
      <c r="B4" s="3" t="s">
        <v>82</v>
      </c>
      <c r="C4" s="3" t="s">
        <v>159</v>
      </c>
      <c r="D4" s="3" t="s">
        <v>21</v>
      </c>
      <c r="E4" s="3" t="s">
        <v>83</v>
      </c>
      <c r="F4" s="3" t="s">
        <v>186</v>
      </c>
      <c r="G4" s="3" t="s">
        <v>181</v>
      </c>
      <c r="H4" s="3" t="s">
        <v>24</v>
      </c>
      <c r="I4" s="3" t="s">
        <v>25</v>
      </c>
      <c r="J4" s="3" t="s">
        <v>25</v>
      </c>
      <c r="K4" s="3" t="s">
        <v>187</v>
      </c>
      <c r="L4" s="3" t="s">
        <v>27</v>
      </c>
      <c r="M4" s="3"/>
      <c r="N4" s="3">
        <v>1</v>
      </c>
      <c r="O4" s="3">
        <v>1</v>
      </c>
      <c r="P4" s="3" t="s">
        <v>183</v>
      </c>
      <c r="Q4" s="3" t="s">
        <v>184</v>
      </c>
      <c r="R4" s="3" t="s">
        <v>31</v>
      </c>
      <c r="S4" s="3">
        <v>60.155260759999997</v>
      </c>
    </row>
    <row r="5" spans="1:19" x14ac:dyDescent="0.45">
      <c r="A5" s="3"/>
      <c r="B5" s="3" t="s">
        <v>47</v>
      </c>
      <c r="C5" s="3" t="s">
        <v>152</v>
      </c>
      <c r="D5" s="3" t="s">
        <v>21</v>
      </c>
      <c r="E5" s="3" t="s">
        <v>48</v>
      </c>
      <c r="F5" s="3" t="s">
        <v>188</v>
      </c>
      <c r="G5" s="3" t="s">
        <v>189</v>
      </c>
      <c r="H5" s="3" t="s">
        <v>24</v>
      </c>
      <c r="I5" s="3" t="s">
        <v>25</v>
      </c>
      <c r="J5" s="3" t="s">
        <v>25</v>
      </c>
      <c r="K5" s="3" t="s">
        <v>190</v>
      </c>
      <c r="L5" s="3" t="s">
        <v>27</v>
      </c>
      <c r="M5" s="3"/>
      <c r="N5" s="3">
        <v>1</v>
      </c>
      <c r="O5" s="3">
        <v>1</v>
      </c>
      <c r="P5" s="3" t="s">
        <v>183</v>
      </c>
      <c r="Q5" s="3" t="s">
        <v>184</v>
      </c>
      <c r="R5" s="3" t="s">
        <v>31</v>
      </c>
      <c r="S5" s="3">
        <v>60.155260759999997</v>
      </c>
    </row>
    <row r="6" spans="1:19" x14ac:dyDescent="0.45">
      <c r="A6" s="3"/>
      <c r="B6" s="3" t="s">
        <v>68</v>
      </c>
      <c r="C6" s="3" t="s">
        <v>157</v>
      </c>
      <c r="D6" s="3" t="s">
        <v>21</v>
      </c>
      <c r="E6" s="3" t="s">
        <v>69</v>
      </c>
      <c r="F6" s="3" t="s">
        <v>191</v>
      </c>
      <c r="G6" s="3" t="s">
        <v>192</v>
      </c>
      <c r="H6" s="3" t="s">
        <v>24</v>
      </c>
      <c r="I6" s="3" t="s">
        <v>25</v>
      </c>
      <c r="J6" s="3" t="s">
        <v>25</v>
      </c>
      <c r="K6" s="3" t="s">
        <v>193</v>
      </c>
      <c r="L6" s="3" t="s">
        <v>27</v>
      </c>
      <c r="M6" s="3"/>
      <c r="N6" s="3">
        <v>1</v>
      </c>
      <c r="O6" s="3">
        <v>1</v>
      </c>
      <c r="P6" s="3" t="s">
        <v>183</v>
      </c>
      <c r="Q6" s="3" t="s">
        <v>184</v>
      </c>
      <c r="R6" s="3" t="s">
        <v>31</v>
      </c>
      <c r="S6" s="3">
        <v>60.155260759999997</v>
      </c>
    </row>
    <row r="7" spans="1:19" x14ac:dyDescent="0.45">
      <c r="A7" s="3"/>
      <c r="B7" s="3" t="s">
        <v>50</v>
      </c>
      <c r="C7" s="3" t="s">
        <v>134</v>
      </c>
      <c r="D7" s="3" t="s">
        <v>21</v>
      </c>
      <c r="E7" s="3" t="s">
        <v>51</v>
      </c>
      <c r="F7" s="3" t="s">
        <v>191</v>
      </c>
      <c r="G7" s="3" t="s">
        <v>192</v>
      </c>
      <c r="H7" s="3" t="s">
        <v>24</v>
      </c>
      <c r="I7" s="3" t="s">
        <v>25</v>
      </c>
      <c r="J7" s="3" t="s">
        <v>25</v>
      </c>
      <c r="K7" s="3" t="s">
        <v>194</v>
      </c>
      <c r="L7" s="3" t="s">
        <v>27</v>
      </c>
      <c r="M7" s="3"/>
      <c r="N7" s="3">
        <v>1</v>
      </c>
      <c r="O7" s="3">
        <v>1</v>
      </c>
      <c r="P7" s="3" t="s">
        <v>183</v>
      </c>
      <c r="Q7" s="3" t="s">
        <v>184</v>
      </c>
      <c r="R7" s="3" t="s">
        <v>31</v>
      </c>
      <c r="S7" s="3">
        <v>60.155260759999997</v>
      </c>
    </row>
    <row r="8" spans="1:19" x14ac:dyDescent="0.45">
      <c r="A8" s="3"/>
      <c r="B8" s="3" t="s">
        <v>19</v>
      </c>
      <c r="C8" s="3" t="s">
        <v>137</v>
      </c>
      <c r="D8" s="3" t="s">
        <v>21</v>
      </c>
      <c r="E8" s="3" t="s">
        <v>20</v>
      </c>
      <c r="F8" s="3" t="s">
        <v>191</v>
      </c>
      <c r="G8" s="3" t="s">
        <v>192</v>
      </c>
      <c r="H8" s="3" t="s">
        <v>24</v>
      </c>
      <c r="I8" s="3" t="s">
        <v>25</v>
      </c>
      <c r="J8" s="3" t="s">
        <v>25</v>
      </c>
      <c r="K8" s="3" t="s">
        <v>195</v>
      </c>
      <c r="L8" s="3" t="s">
        <v>27</v>
      </c>
      <c r="M8" s="3"/>
      <c r="N8" s="3">
        <v>1</v>
      </c>
      <c r="O8" s="3">
        <v>1</v>
      </c>
      <c r="P8" s="3" t="s">
        <v>183</v>
      </c>
      <c r="Q8" s="3" t="s">
        <v>184</v>
      </c>
      <c r="R8" s="3" t="s">
        <v>31</v>
      </c>
      <c r="S8" s="3">
        <v>60.155260759999997</v>
      </c>
    </row>
    <row r="9" spans="1:19" x14ac:dyDescent="0.45">
      <c r="A9" s="3"/>
      <c r="B9" s="3" t="s">
        <v>142</v>
      </c>
      <c r="C9" s="3" t="s">
        <v>143</v>
      </c>
      <c r="D9" s="3" t="s">
        <v>21</v>
      </c>
      <c r="E9" s="3" t="s">
        <v>78</v>
      </c>
      <c r="F9" s="3" t="s">
        <v>196</v>
      </c>
      <c r="G9" s="3" t="s">
        <v>189</v>
      </c>
      <c r="H9" s="3" t="s">
        <v>24</v>
      </c>
      <c r="I9" s="3" t="s">
        <v>25</v>
      </c>
      <c r="J9" s="3" t="s">
        <v>25</v>
      </c>
      <c r="K9" s="3" t="s">
        <v>197</v>
      </c>
      <c r="L9" s="3" t="s">
        <v>27</v>
      </c>
      <c r="M9" s="3"/>
      <c r="N9" s="3">
        <v>1</v>
      </c>
      <c r="O9" s="3">
        <v>1</v>
      </c>
      <c r="P9" s="3" t="s">
        <v>183</v>
      </c>
      <c r="Q9" s="3" t="s">
        <v>184</v>
      </c>
      <c r="R9" s="3" t="s">
        <v>31</v>
      </c>
      <c r="S9" s="3">
        <v>60.155260759999997</v>
      </c>
    </row>
    <row r="10" spans="1:19" x14ac:dyDescent="0.45">
      <c r="A10" s="3"/>
      <c r="B10" s="3" t="s">
        <v>55</v>
      </c>
      <c r="C10" s="3" t="s">
        <v>147</v>
      </c>
      <c r="D10" s="3" t="s">
        <v>21</v>
      </c>
      <c r="E10" s="3" t="s">
        <v>56</v>
      </c>
      <c r="F10" s="3" t="s">
        <v>196</v>
      </c>
      <c r="G10" s="3" t="s">
        <v>189</v>
      </c>
      <c r="H10" s="3" t="s">
        <v>24</v>
      </c>
      <c r="I10" s="3" t="s">
        <v>25</v>
      </c>
      <c r="J10" s="3" t="s">
        <v>25</v>
      </c>
      <c r="K10" s="3" t="s">
        <v>198</v>
      </c>
      <c r="L10" s="3" t="s">
        <v>27</v>
      </c>
      <c r="M10" s="3"/>
      <c r="N10" s="3">
        <v>1</v>
      </c>
      <c r="O10" s="3">
        <v>1</v>
      </c>
      <c r="P10" s="3" t="s">
        <v>183</v>
      </c>
      <c r="Q10" s="3" t="s">
        <v>184</v>
      </c>
      <c r="R10" s="3" t="s">
        <v>31</v>
      </c>
      <c r="S10" s="3">
        <v>60.155260759999997</v>
      </c>
    </row>
    <row r="11" spans="1:19" x14ac:dyDescent="0.45">
      <c r="A11" s="3"/>
      <c r="B11" s="3" t="s">
        <v>32</v>
      </c>
      <c r="C11" s="3" t="s">
        <v>162</v>
      </c>
      <c r="D11" s="3" t="s">
        <v>21</v>
      </c>
      <c r="E11" s="3" t="s">
        <v>33</v>
      </c>
      <c r="F11" s="3" t="s">
        <v>196</v>
      </c>
      <c r="G11" s="3" t="s">
        <v>189</v>
      </c>
      <c r="H11" s="3" t="s">
        <v>24</v>
      </c>
      <c r="I11" s="3" t="s">
        <v>25</v>
      </c>
      <c r="J11" s="3" t="s">
        <v>25</v>
      </c>
      <c r="K11" s="3" t="s">
        <v>199</v>
      </c>
      <c r="L11" s="3" t="s">
        <v>27</v>
      </c>
      <c r="M11" s="3">
        <v>82.773943599999996</v>
      </c>
      <c r="N11" s="3">
        <v>1</v>
      </c>
      <c r="O11" s="3">
        <v>1</v>
      </c>
      <c r="P11" s="3" t="s">
        <v>183</v>
      </c>
      <c r="Q11" s="3" t="s">
        <v>184</v>
      </c>
      <c r="R11" s="3" t="s">
        <v>31</v>
      </c>
      <c r="S11" s="3">
        <v>60.155260759999997</v>
      </c>
    </row>
    <row r="12" spans="1:19" x14ac:dyDescent="0.45">
      <c r="A12" s="3"/>
      <c r="B12" s="3" t="s">
        <v>145</v>
      </c>
      <c r="C12" s="3" t="s">
        <v>63</v>
      </c>
      <c r="D12" s="3" t="s">
        <v>21</v>
      </c>
      <c r="E12" s="3" t="s">
        <v>63</v>
      </c>
      <c r="F12" s="3" t="s">
        <v>196</v>
      </c>
      <c r="G12" s="3" t="s">
        <v>189</v>
      </c>
      <c r="H12" s="3" t="s">
        <v>24</v>
      </c>
      <c r="I12" s="3" t="s">
        <v>25</v>
      </c>
      <c r="J12" s="3" t="s">
        <v>25</v>
      </c>
      <c r="K12" s="3" t="s">
        <v>200</v>
      </c>
      <c r="L12" s="3" t="s">
        <v>27</v>
      </c>
      <c r="M12" s="3"/>
      <c r="N12" s="3">
        <v>1</v>
      </c>
      <c r="O12" s="3">
        <v>1</v>
      </c>
      <c r="P12" s="3" t="s">
        <v>183</v>
      </c>
      <c r="Q12" s="3" t="s">
        <v>184</v>
      </c>
      <c r="R12" s="3" t="s">
        <v>31</v>
      </c>
      <c r="S12" s="3">
        <v>60.155260759999997</v>
      </c>
    </row>
    <row r="13" spans="1:19" x14ac:dyDescent="0.45">
      <c r="A13" s="3"/>
      <c r="B13" s="3" t="s">
        <v>85</v>
      </c>
      <c r="C13" s="3" t="s">
        <v>122</v>
      </c>
      <c r="D13" s="3" t="s">
        <v>21</v>
      </c>
      <c r="E13" s="3" t="s">
        <v>86</v>
      </c>
      <c r="F13" s="3" t="s">
        <v>201</v>
      </c>
      <c r="G13" s="3" t="s">
        <v>202</v>
      </c>
      <c r="H13" s="3" t="s">
        <v>24</v>
      </c>
      <c r="I13" s="3" t="s">
        <v>25</v>
      </c>
      <c r="J13" s="3" t="s">
        <v>25</v>
      </c>
      <c r="K13" s="3" t="s">
        <v>203</v>
      </c>
      <c r="L13" s="3" t="s">
        <v>27</v>
      </c>
      <c r="M13" s="3"/>
      <c r="N13" s="3">
        <v>1</v>
      </c>
      <c r="O13" s="3">
        <v>1</v>
      </c>
      <c r="P13" s="3" t="s">
        <v>183</v>
      </c>
      <c r="Q13" s="3" t="s">
        <v>184</v>
      </c>
      <c r="R13" s="3" t="s">
        <v>31</v>
      </c>
      <c r="S13" s="3">
        <v>60.155260759999997</v>
      </c>
    </row>
    <row r="14" spans="1:19" x14ac:dyDescent="0.45">
      <c r="A14" s="3"/>
      <c r="B14" s="3" t="s">
        <v>204</v>
      </c>
      <c r="C14" s="3" t="s">
        <v>155</v>
      </c>
      <c r="D14" s="3" t="s">
        <v>21</v>
      </c>
      <c r="E14" s="3" t="s">
        <v>38</v>
      </c>
      <c r="F14" s="3" t="s">
        <v>201</v>
      </c>
      <c r="G14" s="3" t="s">
        <v>202</v>
      </c>
      <c r="H14" s="3" t="s">
        <v>24</v>
      </c>
      <c r="I14" s="3" t="s">
        <v>25</v>
      </c>
      <c r="J14" s="3" t="s">
        <v>25</v>
      </c>
      <c r="K14" s="3" t="s">
        <v>205</v>
      </c>
      <c r="L14" s="3" t="s">
        <v>27</v>
      </c>
      <c r="M14" s="3"/>
      <c r="N14" s="3">
        <v>1</v>
      </c>
      <c r="O14" s="3">
        <v>1</v>
      </c>
      <c r="P14" s="3" t="s">
        <v>183</v>
      </c>
      <c r="Q14" s="3" t="s">
        <v>184</v>
      </c>
      <c r="R14" s="3" t="s">
        <v>31</v>
      </c>
      <c r="S14" s="3">
        <v>60.155260759999997</v>
      </c>
    </row>
    <row r="15" spans="1:19" x14ac:dyDescent="0.45">
      <c r="A15" s="3"/>
      <c r="B15" s="3" t="s">
        <v>206</v>
      </c>
      <c r="C15" s="3" t="s">
        <v>150</v>
      </c>
      <c r="D15" s="3" t="s">
        <v>21</v>
      </c>
      <c r="E15" s="3" t="s">
        <v>66</v>
      </c>
      <c r="F15" s="3" t="s">
        <v>201</v>
      </c>
      <c r="G15" s="3" t="s">
        <v>202</v>
      </c>
      <c r="H15" s="3" t="s">
        <v>24</v>
      </c>
      <c r="I15" s="3" t="s">
        <v>25</v>
      </c>
      <c r="J15" s="3" t="s">
        <v>25</v>
      </c>
      <c r="K15" s="3" t="s">
        <v>207</v>
      </c>
      <c r="L15" s="3" t="s">
        <v>27</v>
      </c>
      <c r="M15" s="3"/>
      <c r="N15" s="3">
        <v>1</v>
      </c>
      <c r="O15" s="3">
        <v>1</v>
      </c>
      <c r="P15" s="3" t="s">
        <v>183</v>
      </c>
      <c r="Q15" s="3" t="s">
        <v>184</v>
      </c>
      <c r="R15" s="3" t="s">
        <v>31</v>
      </c>
      <c r="S15" s="3">
        <v>60.155260759999997</v>
      </c>
    </row>
    <row r="16" spans="1:19" x14ac:dyDescent="0.45">
      <c r="A16" s="3"/>
      <c r="B16" s="3" t="s">
        <v>131</v>
      </c>
      <c r="C16" s="3" t="s">
        <v>132</v>
      </c>
      <c r="D16" s="3" t="s">
        <v>21</v>
      </c>
      <c r="E16" s="3" t="s">
        <v>43</v>
      </c>
      <c r="F16" s="3" t="s">
        <v>201</v>
      </c>
      <c r="G16" s="3" t="s">
        <v>202</v>
      </c>
      <c r="H16" s="3" t="s">
        <v>24</v>
      </c>
      <c r="I16" s="3" t="s">
        <v>25</v>
      </c>
      <c r="J16" s="3" t="s">
        <v>25</v>
      </c>
      <c r="K16" s="3" t="s">
        <v>208</v>
      </c>
      <c r="L16" s="3" t="s">
        <v>27</v>
      </c>
      <c r="M16" s="3"/>
      <c r="N16" s="3">
        <v>1</v>
      </c>
      <c r="O16" s="3">
        <v>1</v>
      </c>
      <c r="P16" s="3" t="s">
        <v>183</v>
      </c>
      <c r="Q16" s="3" t="s">
        <v>184</v>
      </c>
      <c r="R16" s="3" t="s">
        <v>31</v>
      </c>
      <c r="S16" s="3">
        <v>60.155260759999997</v>
      </c>
    </row>
    <row r="17" spans="1:19" x14ac:dyDescent="0.45">
      <c r="A17" s="3"/>
      <c r="B17" s="3" t="s">
        <v>97</v>
      </c>
      <c r="C17" s="3" t="s">
        <v>169</v>
      </c>
      <c r="D17" s="3" t="s">
        <v>90</v>
      </c>
      <c r="E17" s="3" t="s">
        <v>98</v>
      </c>
      <c r="F17" s="3" t="s">
        <v>191</v>
      </c>
      <c r="G17" s="3" t="s">
        <v>192</v>
      </c>
      <c r="H17" s="3" t="s">
        <v>24</v>
      </c>
      <c r="I17" s="3" t="s">
        <v>25</v>
      </c>
      <c r="J17" s="3" t="s">
        <v>25</v>
      </c>
      <c r="K17" s="3" t="s">
        <v>209</v>
      </c>
      <c r="L17" s="3" t="s">
        <v>27</v>
      </c>
      <c r="M17" s="3"/>
      <c r="N17" s="3">
        <v>1</v>
      </c>
      <c r="O17" s="3">
        <v>1</v>
      </c>
      <c r="P17" s="3" t="s">
        <v>183</v>
      </c>
      <c r="Q17" s="3" t="s">
        <v>184</v>
      </c>
      <c r="R17" s="3" t="s">
        <v>31</v>
      </c>
      <c r="S17" s="3">
        <v>60.155260759999997</v>
      </c>
    </row>
    <row r="18" spans="1:19" x14ac:dyDescent="0.45">
      <c r="A18" s="3"/>
      <c r="B18" s="3" t="s">
        <v>93</v>
      </c>
      <c r="C18" s="3" t="s">
        <v>167</v>
      </c>
      <c r="D18" s="3" t="s">
        <v>90</v>
      </c>
      <c r="E18" s="3" t="s">
        <v>95</v>
      </c>
      <c r="F18" s="3" t="s">
        <v>196</v>
      </c>
      <c r="G18" s="3" t="s">
        <v>189</v>
      </c>
      <c r="H18" s="3" t="s">
        <v>24</v>
      </c>
      <c r="I18" s="3" t="s">
        <v>25</v>
      </c>
      <c r="J18" s="3" t="s">
        <v>25</v>
      </c>
      <c r="K18" s="3" t="s">
        <v>210</v>
      </c>
      <c r="L18" s="3" t="s">
        <v>27</v>
      </c>
      <c r="M18" s="3"/>
      <c r="N18" s="3">
        <v>1</v>
      </c>
      <c r="O18" s="3">
        <v>1</v>
      </c>
      <c r="P18" s="3" t="s">
        <v>183</v>
      </c>
      <c r="Q18" s="3" t="s">
        <v>184</v>
      </c>
      <c r="R18" s="3" t="s">
        <v>31</v>
      </c>
      <c r="S18" s="3">
        <v>60.155260759999997</v>
      </c>
    </row>
    <row r="19" spans="1:19" x14ac:dyDescent="0.45">
      <c r="A19" s="3"/>
      <c r="B19" s="3" t="s">
        <v>100</v>
      </c>
      <c r="C19" s="3" t="s">
        <v>175</v>
      </c>
      <c r="D19" s="3" t="s">
        <v>90</v>
      </c>
      <c r="E19" s="3" t="s">
        <v>101</v>
      </c>
      <c r="F19" s="3" t="s">
        <v>201</v>
      </c>
      <c r="G19" s="3" t="s">
        <v>202</v>
      </c>
      <c r="H19" s="3" t="s">
        <v>24</v>
      </c>
      <c r="I19" s="3" t="s">
        <v>25</v>
      </c>
      <c r="J19" s="3" t="s">
        <v>25</v>
      </c>
      <c r="K19" s="3" t="s">
        <v>211</v>
      </c>
      <c r="L19" s="3" t="s">
        <v>27</v>
      </c>
      <c r="M19" s="3"/>
      <c r="N19" s="3">
        <v>1</v>
      </c>
      <c r="O19" s="3">
        <v>1</v>
      </c>
      <c r="P19" s="3" t="s">
        <v>183</v>
      </c>
      <c r="Q19" s="3" t="s">
        <v>184</v>
      </c>
      <c r="R19" s="3" t="s">
        <v>31</v>
      </c>
      <c r="S19" s="3">
        <v>60.155260759999997</v>
      </c>
    </row>
    <row r="20" spans="1:19" x14ac:dyDescent="0.45">
      <c r="A20" s="3"/>
      <c r="B20" s="3" t="s">
        <v>88</v>
      </c>
      <c r="C20" s="3" t="s">
        <v>173</v>
      </c>
      <c r="D20" s="3" t="s">
        <v>90</v>
      </c>
      <c r="E20" s="3" t="s">
        <v>89</v>
      </c>
      <c r="F20" s="3" t="s">
        <v>201</v>
      </c>
      <c r="G20" s="3" t="s">
        <v>202</v>
      </c>
      <c r="H20" s="3" t="s">
        <v>24</v>
      </c>
      <c r="I20" s="3" t="s">
        <v>25</v>
      </c>
      <c r="J20" s="3" t="s">
        <v>25</v>
      </c>
      <c r="K20" s="3" t="s">
        <v>212</v>
      </c>
      <c r="L20" s="3" t="s">
        <v>27</v>
      </c>
      <c r="M20" s="3"/>
      <c r="N20" s="3">
        <v>1</v>
      </c>
      <c r="O20" s="3">
        <v>1</v>
      </c>
      <c r="P20" s="3" t="s">
        <v>183</v>
      </c>
      <c r="Q20" s="3" t="s">
        <v>184</v>
      </c>
      <c r="R20" s="3" t="s">
        <v>31</v>
      </c>
      <c r="S20" s="3">
        <v>60.155260759999997</v>
      </c>
    </row>
    <row r="21" spans="1:19" x14ac:dyDescent="0.45">
      <c r="A21" s="3"/>
      <c r="B21" s="3" t="s">
        <v>103</v>
      </c>
      <c r="C21" s="3" t="s">
        <v>171</v>
      </c>
      <c r="D21" s="3" t="s">
        <v>90</v>
      </c>
      <c r="E21" s="3" t="s">
        <v>104</v>
      </c>
      <c r="F21" s="3" t="s">
        <v>201</v>
      </c>
      <c r="G21" s="3" t="s">
        <v>202</v>
      </c>
      <c r="H21" s="3" t="s">
        <v>24</v>
      </c>
      <c r="I21" s="3" t="s">
        <v>25</v>
      </c>
      <c r="J21" s="3" t="s">
        <v>25</v>
      </c>
      <c r="K21" s="3" t="s">
        <v>213</v>
      </c>
      <c r="L21" s="3" t="s">
        <v>27</v>
      </c>
      <c r="M21" s="3"/>
      <c r="N21" s="3">
        <v>1</v>
      </c>
      <c r="O21" s="3">
        <v>1</v>
      </c>
      <c r="P21" s="3" t="s">
        <v>183</v>
      </c>
      <c r="Q21" s="3" t="s">
        <v>184</v>
      </c>
      <c r="R21" s="3" t="s">
        <v>31</v>
      </c>
      <c r="S21" s="3">
        <v>60.155260759999997</v>
      </c>
    </row>
    <row r="23" spans="1:19" ht="14.65" thickBot="1" x14ac:dyDescent="0.5"/>
    <row r="24" spans="1:19" x14ac:dyDescent="0.45">
      <c r="D24" s="7" t="s">
        <v>106</v>
      </c>
      <c r="E24" s="8"/>
      <c r="F24" s="8"/>
      <c r="G24" s="9">
        <f>15/15</f>
        <v>1</v>
      </c>
    </row>
    <row r="25" spans="1:19" x14ac:dyDescent="0.45">
      <c r="D25" s="10" t="s">
        <v>107</v>
      </c>
      <c r="E25" s="11"/>
      <c r="F25" s="16"/>
      <c r="G25" s="12">
        <f>5/5</f>
        <v>1</v>
      </c>
    </row>
    <row r="26" spans="1:19" x14ac:dyDescent="0.45">
      <c r="D26" s="10"/>
      <c r="E26" s="11"/>
      <c r="F26" s="11"/>
      <c r="G26" s="12"/>
    </row>
    <row r="27" spans="1:19" ht="14.65" thickBot="1" x14ac:dyDescent="0.5">
      <c r="D27" s="13" t="s">
        <v>214</v>
      </c>
      <c r="E27" s="14"/>
      <c r="F27" s="14"/>
      <c r="G27" s="15">
        <f>G24-G25</f>
        <v>0</v>
      </c>
    </row>
    <row r="39" spans="5:5" x14ac:dyDescent="0.45">
      <c r="E39" t="s">
        <v>215</v>
      </c>
    </row>
  </sheetData>
  <sortState xmlns:xlrd2="http://schemas.microsoft.com/office/spreadsheetml/2017/richdata2" ref="A2:S21">
    <sortCondition descending="1" ref="D2:D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0924-B175-A840-9ECD-BD64F9699A04}">
  <dimension ref="A1:R30"/>
  <sheetViews>
    <sheetView zoomScale="79" zoomScaleNormal="150" zoomScaleSheetLayoutView="100" workbookViewId="0">
      <selection activeCell="O34" sqref="O34"/>
    </sheetView>
  </sheetViews>
  <sheetFormatPr defaultColWidth="8.59765625" defaultRowHeight="14.35" customHeight="1" x14ac:dyDescent="0.45"/>
  <cols>
    <col min="6" max="6" width="16.59765625" bestFit="1" customWidth="1"/>
    <col min="7" max="7" width="28.796875" customWidth="1"/>
    <col min="8" max="8" width="11.1328125" bestFit="1" customWidth="1"/>
    <col min="9" max="9" width="11.3984375" bestFit="1" customWidth="1"/>
    <col min="10" max="10" width="12" bestFit="1" customWidth="1"/>
    <col min="11" max="11" width="14.73046875" bestFit="1" customWidth="1"/>
    <col min="12" max="12" width="13.265625" bestFit="1" customWidth="1"/>
    <col min="15" max="15" width="16.3984375" bestFit="1" customWidth="1"/>
    <col min="17" max="17" width="10.86328125" bestFit="1" customWidth="1"/>
  </cols>
  <sheetData>
    <row r="1" spans="1:18" ht="14.35" customHeight="1" x14ac:dyDescent="0.45">
      <c r="A1" s="4" t="s">
        <v>0</v>
      </c>
      <c r="B1" s="4" t="s">
        <v>216</v>
      </c>
      <c r="C1" s="4" t="s">
        <v>110</v>
      </c>
      <c r="D1" s="4" t="s">
        <v>3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115</v>
      </c>
      <c r="J1" s="4" t="s">
        <v>116</v>
      </c>
      <c r="K1" s="4" t="s">
        <v>117</v>
      </c>
      <c r="L1" s="4" t="s">
        <v>118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</row>
    <row r="2" spans="1:18" ht="14.35" customHeight="1" x14ac:dyDescent="0.45">
      <c r="A2" s="5"/>
      <c r="B2" s="4" t="s">
        <v>217</v>
      </c>
      <c r="C2" s="4" t="s">
        <v>66</v>
      </c>
      <c r="D2" s="4" t="s">
        <v>123</v>
      </c>
      <c r="E2" s="4" t="s">
        <v>66</v>
      </c>
      <c r="F2" s="4" t="s">
        <v>218</v>
      </c>
      <c r="G2" s="4" t="s">
        <v>219</v>
      </c>
      <c r="H2" s="4" t="s">
        <v>24</v>
      </c>
      <c r="I2" s="4" t="s">
        <v>25</v>
      </c>
      <c r="J2" s="4" t="s">
        <v>25</v>
      </c>
      <c r="K2" s="4" t="s">
        <v>220</v>
      </c>
      <c r="L2" s="4" t="s">
        <v>221</v>
      </c>
      <c r="M2" s="4">
        <v>97525</v>
      </c>
      <c r="N2" s="4">
        <v>1</v>
      </c>
      <c r="O2" s="4" t="s">
        <v>222</v>
      </c>
      <c r="P2" s="4" t="s">
        <v>223</v>
      </c>
      <c r="Q2" s="4" t="s">
        <v>31</v>
      </c>
      <c r="R2" s="4">
        <v>59.81888</v>
      </c>
    </row>
    <row r="3" spans="1:18" ht="14.35" customHeight="1" x14ac:dyDescent="0.45">
      <c r="A3" s="5"/>
      <c r="B3" s="4" t="s">
        <v>224</v>
      </c>
      <c r="C3" s="4" t="s">
        <v>179</v>
      </c>
      <c r="D3" s="4" t="s">
        <v>123</v>
      </c>
      <c r="E3" s="4" t="s">
        <v>66</v>
      </c>
      <c r="F3" s="4" t="s">
        <v>148</v>
      </c>
      <c r="G3" s="4" t="s">
        <v>148</v>
      </c>
      <c r="H3" s="4" t="s">
        <v>148</v>
      </c>
      <c r="I3" s="4" t="s">
        <v>148</v>
      </c>
      <c r="J3" s="4" t="s">
        <v>148</v>
      </c>
      <c r="K3" s="4" t="s">
        <v>148</v>
      </c>
      <c r="L3" s="4" t="s">
        <v>148</v>
      </c>
      <c r="M3" s="4">
        <v>97525</v>
      </c>
      <c r="N3" s="4">
        <v>1</v>
      </c>
      <c r="O3" s="4" t="s">
        <v>222</v>
      </c>
      <c r="P3" s="4" t="s">
        <v>223</v>
      </c>
      <c r="Q3" s="4" t="s">
        <v>31</v>
      </c>
      <c r="R3" s="4">
        <v>59.81888</v>
      </c>
    </row>
    <row r="4" spans="1:18" ht="14.35" customHeight="1" x14ac:dyDescent="0.45">
      <c r="A4" s="5"/>
      <c r="B4" s="4" t="s">
        <v>161</v>
      </c>
      <c r="C4" s="4" t="s">
        <v>225</v>
      </c>
      <c r="D4" s="4" t="s">
        <v>123</v>
      </c>
      <c r="E4" s="4" t="s">
        <v>226</v>
      </c>
      <c r="F4" s="4" t="s">
        <v>227</v>
      </c>
      <c r="G4" s="4" t="s">
        <v>228</v>
      </c>
      <c r="H4" s="4" t="s">
        <v>24</v>
      </c>
      <c r="I4" s="4" t="s">
        <v>25</v>
      </c>
      <c r="J4" s="4" t="s">
        <v>25</v>
      </c>
      <c r="K4" s="4" t="s">
        <v>229</v>
      </c>
      <c r="L4" s="4" t="s">
        <v>221</v>
      </c>
      <c r="M4" s="4">
        <v>97525</v>
      </c>
      <c r="N4" s="4">
        <v>1</v>
      </c>
      <c r="O4" s="4" t="s">
        <v>222</v>
      </c>
      <c r="P4" s="4" t="s">
        <v>223</v>
      </c>
      <c r="Q4" s="4" t="s">
        <v>31</v>
      </c>
      <c r="R4" s="4">
        <v>59.81888</v>
      </c>
    </row>
    <row r="5" spans="1:18" ht="14.35" customHeight="1" x14ac:dyDescent="0.45">
      <c r="A5" s="5"/>
      <c r="B5" s="4" t="s">
        <v>230</v>
      </c>
      <c r="C5" s="4" t="s">
        <v>43</v>
      </c>
      <c r="D5" s="4" t="s">
        <v>123</v>
      </c>
      <c r="E5" s="4" t="s">
        <v>43</v>
      </c>
      <c r="F5" s="4" t="s">
        <v>231</v>
      </c>
      <c r="G5" s="4" t="s">
        <v>228</v>
      </c>
      <c r="H5" s="4" t="s">
        <v>24</v>
      </c>
      <c r="I5" s="4" t="s">
        <v>25</v>
      </c>
      <c r="J5" s="4" t="s">
        <v>25</v>
      </c>
      <c r="K5" s="4" t="s">
        <v>232</v>
      </c>
      <c r="L5" s="4" t="s">
        <v>221</v>
      </c>
      <c r="M5" s="4">
        <v>97525</v>
      </c>
      <c r="N5" s="4">
        <v>1</v>
      </c>
      <c r="O5" s="4" t="s">
        <v>222</v>
      </c>
      <c r="P5" s="4" t="s">
        <v>223</v>
      </c>
      <c r="Q5" s="4" t="s">
        <v>31</v>
      </c>
      <c r="R5" s="4">
        <v>59.81888</v>
      </c>
    </row>
    <row r="6" spans="1:18" ht="14.35" customHeight="1" x14ac:dyDescent="0.45">
      <c r="A6" s="5"/>
      <c r="B6" s="4" t="s">
        <v>233</v>
      </c>
      <c r="C6" s="4" t="s">
        <v>78</v>
      </c>
      <c r="D6" s="4" t="s">
        <v>123</v>
      </c>
      <c r="E6" s="5"/>
      <c r="F6" s="4" t="s">
        <v>148</v>
      </c>
      <c r="G6" s="4" t="s">
        <v>148</v>
      </c>
      <c r="H6" s="4" t="s">
        <v>148</v>
      </c>
      <c r="I6" s="4" t="s">
        <v>148</v>
      </c>
      <c r="J6" s="4" t="s">
        <v>148</v>
      </c>
      <c r="K6" s="4" t="s">
        <v>148</v>
      </c>
      <c r="L6" s="4" t="s">
        <v>148</v>
      </c>
      <c r="M6" s="4">
        <v>97525</v>
      </c>
      <c r="N6" s="4">
        <v>1</v>
      </c>
      <c r="O6" s="4" t="s">
        <v>222</v>
      </c>
      <c r="P6" s="4" t="s">
        <v>223</v>
      </c>
      <c r="Q6" s="4" t="s">
        <v>31</v>
      </c>
      <c r="R6" s="4">
        <v>59.81888</v>
      </c>
    </row>
    <row r="7" spans="1:18" ht="14.35" customHeight="1" x14ac:dyDescent="0.45">
      <c r="A7" s="5"/>
      <c r="B7" s="4" t="s">
        <v>234</v>
      </c>
      <c r="C7" s="4" t="s">
        <v>86</v>
      </c>
      <c r="D7" s="4" t="s">
        <v>123</v>
      </c>
      <c r="E7" s="4" t="s">
        <v>86</v>
      </c>
      <c r="F7" s="4" t="s">
        <v>235</v>
      </c>
      <c r="G7" s="4" t="s">
        <v>236</v>
      </c>
      <c r="H7" s="4" t="s">
        <v>24</v>
      </c>
      <c r="I7" s="4" t="s">
        <v>25</v>
      </c>
      <c r="J7" s="4" t="s">
        <v>25</v>
      </c>
      <c r="K7" s="4" t="s">
        <v>237</v>
      </c>
      <c r="L7" s="4" t="s">
        <v>221</v>
      </c>
      <c r="M7" s="4">
        <v>97525</v>
      </c>
      <c r="N7" s="4">
        <v>1</v>
      </c>
      <c r="O7" s="4" t="s">
        <v>222</v>
      </c>
      <c r="P7" s="4" t="s">
        <v>223</v>
      </c>
      <c r="Q7" s="4" t="s">
        <v>31</v>
      </c>
      <c r="R7" s="4">
        <v>59.81888</v>
      </c>
    </row>
    <row r="8" spans="1:18" ht="14.35" customHeight="1" x14ac:dyDescent="0.45">
      <c r="A8" s="5"/>
      <c r="B8" s="4" t="s">
        <v>55</v>
      </c>
      <c r="C8" s="4" t="s">
        <v>56</v>
      </c>
      <c r="D8" s="4" t="s">
        <v>123</v>
      </c>
      <c r="E8" s="4" t="s">
        <v>56</v>
      </c>
      <c r="F8" s="4" t="s">
        <v>235</v>
      </c>
      <c r="G8" s="4" t="s">
        <v>236</v>
      </c>
      <c r="H8" s="4" t="s">
        <v>25</v>
      </c>
      <c r="I8" s="4" t="s">
        <v>25</v>
      </c>
      <c r="J8" s="4" t="s">
        <v>24</v>
      </c>
      <c r="K8" s="4" t="s">
        <v>238</v>
      </c>
      <c r="L8" s="4" t="s">
        <v>221</v>
      </c>
      <c r="M8" s="4">
        <v>97525</v>
      </c>
      <c r="N8" s="4">
        <v>1</v>
      </c>
      <c r="O8" s="4" t="s">
        <v>222</v>
      </c>
      <c r="P8" s="4" t="s">
        <v>223</v>
      </c>
      <c r="Q8" s="4" t="s">
        <v>31</v>
      </c>
      <c r="R8" s="4">
        <v>59.81888</v>
      </c>
    </row>
    <row r="9" spans="1:18" ht="14.35" customHeight="1" x14ac:dyDescent="0.45">
      <c r="A9" s="5"/>
      <c r="B9" s="4" t="s">
        <v>145</v>
      </c>
      <c r="C9" s="4" t="s">
        <v>63</v>
      </c>
      <c r="D9" s="4" t="s">
        <v>123</v>
      </c>
      <c r="E9" s="4" t="s">
        <v>63</v>
      </c>
      <c r="F9" s="4" t="s">
        <v>235</v>
      </c>
      <c r="G9" s="4" t="s">
        <v>236</v>
      </c>
      <c r="H9" s="4" t="s">
        <v>25</v>
      </c>
      <c r="I9" s="4" t="s">
        <v>25</v>
      </c>
      <c r="J9" s="4" t="s">
        <v>24</v>
      </c>
      <c r="K9" s="4" t="s">
        <v>239</v>
      </c>
      <c r="L9" s="4" t="s">
        <v>221</v>
      </c>
      <c r="M9" s="4">
        <v>97525</v>
      </c>
      <c r="N9" s="4">
        <v>1</v>
      </c>
      <c r="O9" s="4" t="s">
        <v>222</v>
      </c>
      <c r="P9" s="4" t="s">
        <v>223</v>
      </c>
      <c r="Q9" s="4" t="s">
        <v>31</v>
      </c>
      <c r="R9" s="4">
        <v>59.81888</v>
      </c>
    </row>
    <row r="10" spans="1:18" ht="14.35" customHeight="1" x14ac:dyDescent="0.45">
      <c r="A10" s="5"/>
      <c r="B10" s="4" t="s">
        <v>240</v>
      </c>
      <c r="C10" s="4" t="s">
        <v>241</v>
      </c>
      <c r="D10" s="4" t="s">
        <v>123</v>
      </c>
      <c r="E10" s="4" t="s">
        <v>241</v>
      </c>
      <c r="F10" s="4" t="s">
        <v>235</v>
      </c>
      <c r="G10" s="4" t="s">
        <v>236</v>
      </c>
      <c r="H10" s="4" t="s">
        <v>24</v>
      </c>
      <c r="I10" s="4" t="s">
        <v>25</v>
      </c>
      <c r="J10" s="4" t="s">
        <v>25</v>
      </c>
      <c r="K10" s="4" t="s">
        <v>242</v>
      </c>
      <c r="L10" s="4" t="s">
        <v>221</v>
      </c>
      <c r="M10" s="4">
        <v>97525</v>
      </c>
      <c r="N10" s="4">
        <v>1</v>
      </c>
      <c r="O10" s="4" t="s">
        <v>222</v>
      </c>
      <c r="P10" s="4" t="s">
        <v>223</v>
      </c>
      <c r="Q10" s="4" t="s">
        <v>31</v>
      </c>
      <c r="R10" s="4">
        <v>59.81888</v>
      </c>
    </row>
    <row r="11" spans="1:18" ht="14.35" customHeight="1" x14ac:dyDescent="0.45">
      <c r="A11" s="5"/>
      <c r="B11" s="4" t="s">
        <v>243</v>
      </c>
      <c r="C11" s="4" t="s">
        <v>38</v>
      </c>
      <c r="D11" s="4" t="s">
        <v>123</v>
      </c>
      <c r="E11" s="4" t="s">
        <v>38</v>
      </c>
      <c r="F11" s="4" t="s">
        <v>235</v>
      </c>
      <c r="G11" s="4" t="s">
        <v>236</v>
      </c>
      <c r="H11" s="4" t="s">
        <v>24</v>
      </c>
      <c r="I11" s="4" t="s">
        <v>25</v>
      </c>
      <c r="J11" s="4" t="s">
        <v>25</v>
      </c>
      <c r="K11" s="4" t="s">
        <v>244</v>
      </c>
      <c r="L11" s="4" t="s">
        <v>221</v>
      </c>
      <c r="M11" s="4">
        <v>97525</v>
      </c>
      <c r="N11" s="4">
        <v>1</v>
      </c>
      <c r="O11" s="4" t="s">
        <v>222</v>
      </c>
      <c r="P11" s="4" t="s">
        <v>223</v>
      </c>
      <c r="Q11" s="4" t="s">
        <v>31</v>
      </c>
      <c r="R11" s="4">
        <v>59.81888</v>
      </c>
    </row>
    <row r="12" spans="1:18" ht="14.35" customHeight="1" x14ac:dyDescent="0.45">
      <c r="A12" s="5"/>
      <c r="B12" s="4" t="s">
        <v>139</v>
      </c>
      <c r="C12" s="4" t="s">
        <v>140</v>
      </c>
      <c r="D12" s="4" t="s">
        <v>123</v>
      </c>
      <c r="E12" s="4" t="s">
        <v>74</v>
      </c>
      <c r="F12" s="4" t="s">
        <v>235</v>
      </c>
      <c r="G12" s="4" t="s">
        <v>236</v>
      </c>
      <c r="H12" s="4" t="s">
        <v>25</v>
      </c>
      <c r="I12" s="4" t="s">
        <v>25</v>
      </c>
      <c r="J12" s="4" t="s">
        <v>24</v>
      </c>
      <c r="K12" s="4" t="s">
        <v>245</v>
      </c>
      <c r="L12" s="4" t="s">
        <v>221</v>
      </c>
      <c r="M12" s="4">
        <v>97525</v>
      </c>
      <c r="N12" s="4">
        <v>1</v>
      </c>
      <c r="O12" s="4" t="s">
        <v>222</v>
      </c>
      <c r="P12" s="4" t="s">
        <v>223</v>
      </c>
      <c r="Q12" s="4" t="s">
        <v>31</v>
      </c>
      <c r="R12" s="4">
        <v>59.81888</v>
      </c>
    </row>
    <row r="13" spans="1:18" ht="14.35" customHeight="1" x14ac:dyDescent="0.45">
      <c r="A13" s="5"/>
      <c r="B13" s="4" t="s">
        <v>136</v>
      </c>
      <c r="C13" s="4" t="s">
        <v>137</v>
      </c>
      <c r="D13" s="4" t="s">
        <v>123</v>
      </c>
      <c r="E13" s="4" t="s">
        <v>20</v>
      </c>
      <c r="F13" s="4" t="s">
        <v>235</v>
      </c>
      <c r="G13" s="4" t="s">
        <v>236</v>
      </c>
      <c r="H13" s="4" t="s">
        <v>25</v>
      </c>
      <c r="I13" s="4" t="s">
        <v>25</v>
      </c>
      <c r="J13" s="4" t="s">
        <v>24</v>
      </c>
      <c r="K13" s="4" t="s">
        <v>246</v>
      </c>
      <c r="L13" s="4" t="s">
        <v>221</v>
      </c>
      <c r="M13" s="4">
        <v>97525</v>
      </c>
      <c r="N13" s="4">
        <v>1</v>
      </c>
      <c r="O13" s="4" t="s">
        <v>222</v>
      </c>
      <c r="P13" s="4" t="s">
        <v>223</v>
      </c>
      <c r="Q13" s="4" t="s">
        <v>31</v>
      </c>
      <c r="R13" s="4">
        <v>59.81888</v>
      </c>
    </row>
    <row r="14" spans="1:18" ht="14.35" customHeight="1" x14ac:dyDescent="0.45">
      <c r="A14" s="5"/>
      <c r="B14" s="4" t="s">
        <v>247</v>
      </c>
      <c r="C14" s="4" t="s">
        <v>83</v>
      </c>
      <c r="D14" s="4" t="s">
        <v>123</v>
      </c>
      <c r="E14" s="4" t="s">
        <v>83</v>
      </c>
      <c r="F14" s="4" t="s">
        <v>235</v>
      </c>
      <c r="G14" s="4" t="s">
        <v>236</v>
      </c>
      <c r="H14" s="4" t="s">
        <v>25</v>
      </c>
      <c r="I14" s="4" t="s">
        <v>25</v>
      </c>
      <c r="J14" s="4" t="s">
        <v>24</v>
      </c>
      <c r="K14" s="4" t="s">
        <v>248</v>
      </c>
      <c r="L14" s="4" t="s">
        <v>221</v>
      </c>
      <c r="M14" s="4">
        <v>97525</v>
      </c>
      <c r="N14" s="4">
        <v>1</v>
      </c>
      <c r="O14" s="4" t="s">
        <v>222</v>
      </c>
      <c r="P14" s="4" t="s">
        <v>223</v>
      </c>
      <c r="Q14" s="4" t="s">
        <v>31</v>
      </c>
      <c r="R14" s="4">
        <v>59.81888</v>
      </c>
    </row>
    <row r="15" spans="1:18" ht="14.35" customHeight="1" x14ac:dyDescent="0.45">
      <c r="A15" s="5"/>
      <c r="B15" s="4" t="s">
        <v>249</v>
      </c>
      <c r="C15" s="4" t="s">
        <v>250</v>
      </c>
      <c r="D15" s="4" t="s">
        <v>123</v>
      </c>
      <c r="E15" s="4" t="s">
        <v>250</v>
      </c>
      <c r="F15" s="4" t="s">
        <v>235</v>
      </c>
      <c r="G15" s="4" t="s">
        <v>236</v>
      </c>
      <c r="H15" s="4" t="s">
        <v>25</v>
      </c>
      <c r="I15" s="4" t="s">
        <v>25</v>
      </c>
      <c r="J15" s="4" t="s">
        <v>24</v>
      </c>
      <c r="K15" s="4" t="s">
        <v>251</v>
      </c>
      <c r="L15" s="4" t="s">
        <v>221</v>
      </c>
      <c r="M15" s="4">
        <v>97525</v>
      </c>
      <c r="N15" s="4">
        <v>1</v>
      </c>
      <c r="O15" s="4" t="s">
        <v>222</v>
      </c>
      <c r="P15" s="4" t="s">
        <v>223</v>
      </c>
      <c r="Q15" s="4" t="s">
        <v>31</v>
      </c>
      <c r="R15" s="4">
        <v>59.81888</v>
      </c>
    </row>
    <row r="16" spans="1:18" ht="14.35" customHeight="1" x14ac:dyDescent="0.45">
      <c r="A16" s="5"/>
      <c r="B16" s="4" t="s">
        <v>68</v>
      </c>
      <c r="C16" s="4" t="s">
        <v>69</v>
      </c>
      <c r="D16" s="4" t="s">
        <v>123</v>
      </c>
      <c r="E16" s="4" t="s">
        <v>69</v>
      </c>
      <c r="F16" s="4" t="s">
        <v>235</v>
      </c>
      <c r="G16" s="4" t="s">
        <v>236</v>
      </c>
      <c r="H16" s="4" t="s">
        <v>25</v>
      </c>
      <c r="I16" s="4" t="s">
        <v>25</v>
      </c>
      <c r="J16" s="4" t="s">
        <v>24</v>
      </c>
      <c r="K16" s="4" t="s">
        <v>252</v>
      </c>
      <c r="L16" s="4" t="s">
        <v>221</v>
      </c>
      <c r="M16" s="4">
        <v>97525</v>
      </c>
      <c r="N16" s="4">
        <v>1</v>
      </c>
      <c r="O16" s="4" t="s">
        <v>222</v>
      </c>
      <c r="P16" s="4" t="s">
        <v>223</v>
      </c>
      <c r="Q16" s="4" t="s">
        <v>31</v>
      </c>
      <c r="R16" s="4">
        <v>59.81888</v>
      </c>
    </row>
    <row r="17" spans="1:18" ht="14.35" customHeight="1" x14ac:dyDescent="0.45">
      <c r="A17" s="5"/>
      <c r="B17" s="4" t="s">
        <v>253</v>
      </c>
      <c r="C17" s="4" t="s">
        <v>95</v>
      </c>
      <c r="D17" s="4" t="s">
        <v>90</v>
      </c>
      <c r="E17" s="4" t="s">
        <v>95</v>
      </c>
      <c r="F17" s="4" t="s">
        <v>254</v>
      </c>
      <c r="G17" s="4" t="s">
        <v>255</v>
      </c>
      <c r="H17" s="4" t="s">
        <v>24</v>
      </c>
      <c r="I17" s="4" t="s">
        <v>25</v>
      </c>
      <c r="J17" s="4" t="s">
        <v>25</v>
      </c>
      <c r="K17" s="4" t="s">
        <v>256</v>
      </c>
      <c r="L17" s="4" t="s">
        <v>221</v>
      </c>
      <c r="M17" s="4">
        <v>97525</v>
      </c>
      <c r="N17" s="4">
        <v>1</v>
      </c>
      <c r="O17" s="4" t="s">
        <v>222</v>
      </c>
      <c r="P17" s="4" t="s">
        <v>223</v>
      </c>
      <c r="Q17" s="4" t="s">
        <v>31</v>
      </c>
      <c r="R17" s="4">
        <v>59.81888</v>
      </c>
    </row>
    <row r="18" spans="1:18" ht="14.35" customHeight="1" x14ac:dyDescent="0.45">
      <c r="A18" s="5"/>
      <c r="B18" s="4" t="s">
        <v>257</v>
      </c>
      <c r="C18" s="4" t="s">
        <v>104</v>
      </c>
      <c r="D18" s="4" t="s">
        <v>90</v>
      </c>
      <c r="E18" s="4" t="s">
        <v>104</v>
      </c>
      <c r="F18" s="4" t="s">
        <v>231</v>
      </c>
      <c r="G18" s="4" t="s">
        <v>228</v>
      </c>
      <c r="H18" s="4" t="s">
        <v>24</v>
      </c>
      <c r="I18" s="4" t="s">
        <v>25</v>
      </c>
      <c r="J18" s="4" t="s">
        <v>25</v>
      </c>
      <c r="K18" s="4" t="s">
        <v>258</v>
      </c>
      <c r="L18" s="4" t="s">
        <v>221</v>
      </c>
      <c r="M18" s="4">
        <v>97525</v>
      </c>
      <c r="N18" s="4">
        <v>1</v>
      </c>
      <c r="O18" s="4" t="s">
        <v>222</v>
      </c>
      <c r="P18" s="4" t="s">
        <v>223</v>
      </c>
      <c r="Q18" s="4" t="s">
        <v>31</v>
      </c>
      <c r="R18" s="4">
        <v>59.81888</v>
      </c>
    </row>
    <row r="19" spans="1:18" ht="14.35" customHeight="1" x14ac:dyDescent="0.45">
      <c r="A19" s="5"/>
      <c r="B19" s="4" t="s">
        <v>259</v>
      </c>
      <c r="C19" s="4" t="s">
        <v>89</v>
      </c>
      <c r="D19" s="4" t="s">
        <v>90</v>
      </c>
      <c r="E19" s="4" t="s">
        <v>89</v>
      </c>
      <c r="F19" s="4" t="s">
        <v>231</v>
      </c>
      <c r="G19" s="4" t="s">
        <v>228</v>
      </c>
      <c r="H19" s="4" t="s">
        <v>25</v>
      </c>
      <c r="I19" s="4" t="s">
        <v>25</v>
      </c>
      <c r="J19" s="4" t="s">
        <v>24</v>
      </c>
      <c r="K19" s="4" t="s">
        <v>260</v>
      </c>
      <c r="L19" s="4" t="s">
        <v>221</v>
      </c>
      <c r="M19" s="4">
        <v>97525</v>
      </c>
      <c r="N19" s="4">
        <v>1</v>
      </c>
      <c r="O19" s="4" t="s">
        <v>222</v>
      </c>
      <c r="P19" s="4" t="s">
        <v>223</v>
      </c>
      <c r="Q19" s="4" t="s">
        <v>31</v>
      </c>
      <c r="R19" s="4">
        <v>59.81888</v>
      </c>
    </row>
    <row r="20" spans="1:18" ht="14.35" customHeight="1" x14ac:dyDescent="0.45">
      <c r="A20" s="5"/>
      <c r="B20" s="4" t="s">
        <v>261</v>
      </c>
      <c r="C20" s="4" t="s">
        <v>101</v>
      </c>
      <c r="D20" s="4" t="s">
        <v>90</v>
      </c>
      <c r="E20" s="4" t="s">
        <v>101</v>
      </c>
      <c r="F20" s="4" t="s">
        <v>235</v>
      </c>
      <c r="G20" s="4" t="s">
        <v>236</v>
      </c>
      <c r="H20" s="4" t="s">
        <v>25</v>
      </c>
      <c r="I20" s="4" t="s">
        <v>25</v>
      </c>
      <c r="J20" s="4" t="s">
        <v>24</v>
      </c>
      <c r="K20" s="4" t="s">
        <v>262</v>
      </c>
      <c r="L20" s="4" t="s">
        <v>221</v>
      </c>
      <c r="M20" s="4">
        <v>97525</v>
      </c>
      <c r="N20" s="4">
        <v>1</v>
      </c>
      <c r="O20" s="4" t="s">
        <v>222</v>
      </c>
      <c r="P20" s="4" t="s">
        <v>223</v>
      </c>
      <c r="Q20" s="4" t="s">
        <v>31</v>
      </c>
      <c r="R20" s="4">
        <v>59.81888</v>
      </c>
    </row>
    <row r="21" spans="1:18" ht="14.35" customHeight="1" x14ac:dyDescent="0.45">
      <c r="A21" s="5"/>
      <c r="B21" s="4" t="s">
        <v>263</v>
      </c>
      <c r="C21" s="4" t="s">
        <v>98</v>
      </c>
      <c r="D21" s="4" t="s">
        <v>90</v>
      </c>
      <c r="E21" s="4" t="s">
        <v>98</v>
      </c>
      <c r="F21" s="4" t="s">
        <v>235</v>
      </c>
      <c r="G21" s="4" t="s">
        <v>236</v>
      </c>
      <c r="H21" s="4" t="s">
        <v>25</v>
      </c>
      <c r="I21" s="4" t="s">
        <v>25</v>
      </c>
      <c r="J21" s="4" t="s">
        <v>24</v>
      </c>
      <c r="K21" s="4" t="s">
        <v>264</v>
      </c>
      <c r="L21" s="4" t="s">
        <v>221</v>
      </c>
      <c r="M21" s="4">
        <v>97525</v>
      </c>
      <c r="N21" s="4">
        <v>1</v>
      </c>
      <c r="O21" s="4" t="s">
        <v>222</v>
      </c>
      <c r="P21" s="4" t="s">
        <v>223</v>
      </c>
      <c r="Q21" s="4" t="s">
        <v>31</v>
      </c>
      <c r="R21" s="4">
        <v>59.81888</v>
      </c>
    </row>
    <row r="26" spans="1:18" ht="14.35" customHeight="1" thickBot="1" x14ac:dyDescent="0.5"/>
    <row r="27" spans="1:18" ht="14.35" customHeight="1" x14ac:dyDescent="0.45">
      <c r="F27" s="7" t="s">
        <v>106</v>
      </c>
      <c r="G27" s="8"/>
      <c r="H27" s="9">
        <f>13/15</f>
        <v>0.8666666666666667</v>
      </c>
    </row>
    <row r="28" spans="1:18" ht="14.35" customHeight="1" x14ac:dyDescent="0.45">
      <c r="F28" s="10" t="s">
        <v>107</v>
      </c>
      <c r="G28" s="11"/>
      <c r="H28" s="12">
        <f>5/5</f>
        <v>1</v>
      </c>
    </row>
    <row r="29" spans="1:18" ht="14.35" customHeight="1" x14ac:dyDescent="0.45">
      <c r="F29" s="10"/>
      <c r="G29" s="11"/>
      <c r="H29" s="12"/>
    </row>
    <row r="30" spans="1:18" ht="14.35" customHeight="1" thickBot="1" x14ac:dyDescent="0.5">
      <c r="F30" s="13" t="s">
        <v>214</v>
      </c>
      <c r="G30" s="14"/>
      <c r="H30" s="15">
        <f>H27-H28</f>
        <v>-0.1333333333333333</v>
      </c>
    </row>
  </sheetData>
  <sortState xmlns:xlrd2="http://schemas.microsoft.com/office/spreadsheetml/2017/richdata2" ref="A2:R21">
    <sortCondition descending="1" ref="D2:D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CE92-6C4F-9E45-A039-69341C3FAF32}">
  <dimension ref="A1:R27"/>
  <sheetViews>
    <sheetView zoomScaleNormal="150" zoomScaleSheetLayoutView="100" workbookViewId="0">
      <selection activeCell="E24" sqref="E24:F27"/>
    </sheetView>
  </sheetViews>
  <sheetFormatPr defaultRowHeight="14.25" x14ac:dyDescent="0.45"/>
  <cols>
    <col min="1" max="1" width="10.3984375" bestFit="1" customWidth="1"/>
    <col min="2" max="2" width="9.1328125" bestFit="1" customWidth="1"/>
    <col min="3" max="3" width="8.73046875" bestFit="1" customWidth="1"/>
    <col min="5" max="5" width="14.73046875" bestFit="1" customWidth="1"/>
    <col min="6" max="7" width="34.3984375" bestFit="1" customWidth="1"/>
    <col min="8" max="8" width="18.265625" bestFit="1" customWidth="1"/>
    <col min="9" max="9" width="18.59765625" bestFit="1" customWidth="1"/>
    <col min="10" max="10" width="19.3984375" bestFit="1" customWidth="1"/>
    <col min="11" max="11" width="34.3984375" bestFit="1" customWidth="1"/>
    <col min="12" max="12" width="21" bestFit="1" customWidth="1"/>
    <col min="13" max="13" width="11.1328125" bestFit="1" customWidth="1"/>
    <col min="15" max="15" width="22.265625" bestFit="1" customWidth="1"/>
    <col min="16" max="16" width="16.86328125" bestFit="1" customWidth="1"/>
    <col min="17" max="17" width="14.59765625" bestFit="1" customWidth="1"/>
    <col min="18" max="18" width="9.265625" bestFit="1" customWidth="1"/>
  </cols>
  <sheetData>
    <row r="1" spans="1:1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</row>
    <row r="2" spans="1:18" x14ac:dyDescent="0.45">
      <c r="A2" s="3"/>
      <c r="B2" s="3" t="s">
        <v>50</v>
      </c>
      <c r="C2" s="3" t="s">
        <v>51</v>
      </c>
      <c r="D2" s="3" t="s">
        <v>21</v>
      </c>
      <c r="E2" s="3" t="s">
        <v>51</v>
      </c>
      <c r="F2" s="3" t="s">
        <v>265</v>
      </c>
      <c r="G2" s="3" t="s">
        <v>266</v>
      </c>
      <c r="H2" s="3" t="s">
        <v>24</v>
      </c>
      <c r="I2" s="3" t="s">
        <v>25</v>
      </c>
      <c r="J2" s="3" t="s">
        <v>25</v>
      </c>
      <c r="K2" s="3" t="s">
        <v>267</v>
      </c>
      <c r="L2" s="3" t="s">
        <v>27</v>
      </c>
      <c r="M2" s="3" t="s">
        <v>268</v>
      </c>
      <c r="N2" s="3">
        <v>1</v>
      </c>
      <c r="O2" s="3" t="s">
        <v>269</v>
      </c>
      <c r="P2" s="3" t="s">
        <v>30</v>
      </c>
      <c r="Q2" s="3" t="s">
        <v>31</v>
      </c>
      <c r="R2" s="3">
        <v>60.03182889</v>
      </c>
    </row>
    <row r="3" spans="1:18" x14ac:dyDescent="0.45">
      <c r="A3" s="3"/>
      <c r="B3" s="3" t="s">
        <v>77</v>
      </c>
      <c r="C3" s="3" t="s">
        <v>78</v>
      </c>
      <c r="D3" s="3" t="s">
        <v>21</v>
      </c>
      <c r="E3" s="3" t="s">
        <v>78</v>
      </c>
      <c r="F3" s="3" t="s">
        <v>270</v>
      </c>
      <c r="G3" s="3" t="s">
        <v>271</v>
      </c>
      <c r="H3" s="3" t="s">
        <v>24</v>
      </c>
      <c r="I3" s="3" t="s">
        <v>25</v>
      </c>
      <c r="J3" s="3" t="s">
        <v>25</v>
      </c>
      <c r="K3" s="3" t="s">
        <v>272</v>
      </c>
      <c r="L3" s="3" t="s">
        <v>27</v>
      </c>
      <c r="M3" s="3" t="s">
        <v>268</v>
      </c>
      <c r="N3" s="3">
        <v>1</v>
      </c>
      <c r="O3" s="3" t="s">
        <v>269</v>
      </c>
      <c r="P3" s="3" t="s">
        <v>30</v>
      </c>
      <c r="Q3" s="3" t="s">
        <v>31</v>
      </c>
      <c r="R3" s="3">
        <v>60.03182889</v>
      </c>
    </row>
    <row r="4" spans="1:18" x14ac:dyDescent="0.45">
      <c r="A4" s="3"/>
      <c r="B4" s="3" t="s">
        <v>100</v>
      </c>
      <c r="C4" s="3" t="s">
        <v>101</v>
      </c>
      <c r="D4" s="3" t="s">
        <v>21</v>
      </c>
      <c r="E4" s="3" t="s">
        <v>101</v>
      </c>
      <c r="F4" s="3" t="s">
        <v>270</v>
      </c>
      <c r="G4" s="3" t="s">
        <v>271</v>
      </c>
      <c r="H4" s="3" t="s">
        <v>24</v>
      </c>
      <c r="I4" s="3" t="s">
        <v>25</v>
      </c>
      <c r="J4" s="3" t="s">
        <v>25</v>
      </c>
      <c r="K4" s="3" t="s">
        <v>273</v>
      </c>
      <c r="L4" s="3" t="s">
        <v>27</v>
      </c>
      <c r="M4" s="3" t="s">
        <v>268</v>
      </c>
      <c r="N4" s="3">
        <v>1</v>
      </c>
      <c r="O4" s="3" t="s">
        <v>269</v>
      </c>
      <c r="P4" s="3" t="s">
        <v>30</v>
      </c>
      <c r="Q4" s="3" t="s">
        <v>31</v>
      </c>
      <c r="R4" s="3">
        <v>60.03182889</v>
      </c>
    </row>
    <row r="5" spans="1:18" x14ac:dyDescent="0.45">
      <c r="A5" s="3"/>
      <c r="B5" s="3" t="s">
        <v>73</v>
      </c>
      <c r="C5" s="3" t="s">
        <v>74</v>
      </c>
      <c r="D5" s="3" t="s">
        <v>21</v>
      </c>
      <c r="E5" s="6" t="s">
        <v>274</v>
      </c>
      <c r="F5" s="3" t="s">
        <v>270</v>
      </c>
      <c r="G5" s="3" t="s">
        <v>271</v>
      </c>
      <c r="H5" s="3" t="s">
        <v>24</v>
      </c>
      <c r="I5" s="3" t="s">
        <v>25</v>
      </c>
      <c r="J5" s="3" t="s">
        <v>25</v>
      </c>
      <c r="K5" s="3" t="s">
        <v>275</v>
      </c>
      <c r="L5" s="3" t="s">
        <v>27</v>
      </c>
      <c r="M5" s="3" t="s">
        <v>268</v>
      </c>
      <c r="N5" s="3">
        <v>1</v>
      </c>
      <c r="O5" s="3" t="s">
        <v>269</v>
      </c>
      <c r="P5" s="3" t="s">
        <v>30</v>
      </c>
      <c r="Q5" s="3" t="s">
        <v>31</v>
      </c>
      <c r="R5" s="3">
        <v>60.03182889</v>
      </c>
    </row>
    <row r="6" spans="1:18" x14ac:dyDescent="0.45">
      <c r="A6" s="3"/>
      <c r="B6" s="3" t="s">
        <v>82</v>
      </c>
      <c r="C6" s="3" t="s">
        <v>83</v>
      </c>
      <c r="D6" s="3" t="s">
        <v>21</v>
      </c>
      <c r="E6" s="3"/>
      <c r="F6" s="3" t="s">
        <v>270</v>
      </c>
      <c r="G6" s="3" t="s">
        <v>271</v>
      </c>
      <c r="H6" s="3" t="s">
        <v>24</v>
      </c>
      <c r="I6" s="3" t="s">
        <v>25</v>
      </c>
      <c r="J6" s="3" t="s">
        <v>25</v>
      </c>
      <c r="K6" s="3" t="s">
        <v>276</v>
      </c>
      <c r="L6" s="3" t="s">
        <v>27</v>
      </c>
      <c r="M6" s="3" t="s">
        <v>268</v>
      </c>
      <c r="N6" s="3">
        <v>1</v>
      </c>
      <c r="O6" s="3" t="s">
        <v>269</v>
      </c>
      <c r="P6" s="3" t="s">
        <v>30</v>
      </c>
      <c r="Q6" s="3" t="s">
        <v>31</v>
      </c>
      <c r="R6" s="3">
        <v>60.03182889</v>
      </c>
    </row>
    <row r="7" spans="1:18" x14ac:dyDescent="0.45">
      <c r="A7" s="3"/>
      <c r="B7" s="3" t="s">
        <v>42</v>
      </c>
      <c r="C7" s="3" t="s">
        <v>43</v>
      </c>
      <c r="D7" s="3" t="s">
        <v>21</v>
      </c>
      <c r="E7" s="3" t="s">
        <v>43</v>
      </c>
      <c r="F7" s="3" t="s">
        <v>270</v>
      </c>
      <c r="G7" s="3" t="s">
        <v>271</v>
      </c>
      <c r="H7" s="3" t="s">
        <v>24</v>
      </c>
      <c r="I7" s="3" t="s">
        <v>25</v>
      </c>
      <c r="J7" s="3" t="s">
        <v>25</v>
      </c>
      <c r="K7" s="3" t="s">
        <v>277</v>
      </c>
      <c r="L7" s="3" t="s">
        <v>27</v>
      </c>
      <c r="M7" s="3" t="s">
        <v>268</v>
      </c>
      <c r="N7" s="3">
        <v>1</v>
      </c>
      <c r="O7" s="3" t="s">
        <v>269</v>
      </c>
      <c r="P7" s="3" t="s">
        <v>30</v>
      </c>
      <c r="Q7" s="3" t="s">
        <v>31</v>
      </c>
      <c r="R7" s="3">
        <v>60.03182889</v>
      </c>
    </row>
    <row r="8" spans="1:18" x14ac:dyDescent="0.45">
      <c r="A8" s="3"/>
      <c r="B8" s="3" t="s">
        <v>97</v>
      </c>
      <c r="C8" s="3" t="s">
        <v>98</v>
      </c>
      <c r="D8" s="3" t="s">
        <v>21</v>
      </c>
      <c r="E8" s="6" t="s">
        <v>278</v>
      </c>
      <c r="F8" s="3" t="s">
        <v>270</v>
      </c>
      <c r="G8" s="3" t="s">
        <v>271</v>
      </c>
      <c r="H8" s="3" t="s">
        <v>24</v>
      </c>
      <c r="I8" s="3" t="s">
        <v>25</v>
      </c>
      <c r="J8" s="3" t="s">
        <v>25</v>
      </c>
      <c r="K8" s="3" t="s">
        <v>279</v>
      </c>
      <c r="L8" s="3" t="s">
        <v>27</v>
      </c>
      <c r="M8" s="3" t="s">
        <v>268</v>
      </c>
      <c r="N8" s="3">
        <v>1</v>
      </c>
      <c r="O8" s="3" t="s">
        <v>269</v>
      </c>
      <c r="P8" s="3" t="s">
        <v>30</v>
      </c>
      <c r="Q8" s="3" t="s">
        <v>31</v>
      </c>
      <c r="R8" s="3">
        <v>60.03182889</v>
      </c>
    </row>
    <row r="9" spans="1:18" x14ac:dyDescent="0.45">
      <c r="A9" s="3"/>
      <c r="B9" s="3" t="s">
        <v>88</v>
      </c>
      <c r="C9" s="3" t="s">
        <v>89</v>
      </c>
      <c r="D9" s="3" t="s">
        <v>21</v>
      </c>
      <c r="E9" s="3" t="s">
        <v>89</v>
      </c>
      <c r="F9" s="3" t="s">
        <v>270</v>
      </c>
      <c r="G9" s="3" t="s">
        <v>271</v>
      </c>
      <c r="H9" s="3" t="s">
        <v>24</v>
      </c>
      <c r="I9" s="3" t="s">
        <v>25</v>
      </c>
      <c r="J9" s="3" t="s">
        <v>25</v>
      </c>
      <c r="K9" s="3" t="s">
        <v>280</v>
      </c>
      <c r="L9" s="3" t="s">
        <v>27</v>
      </c>
      <c r="M9" s="3" t="s">
        <v>268</v>
      </c>
      <c r="N9" s="3">
        <v>1</v>
      </c>
      <c r="O9" s="3" t="s">
        <v>269</v>
      </c>
      <c r="P9" s="3" t="s">
        <v>30</v>
      </c>
      <c r="Q9" s="3" t="s">
        <v>31</v>
      </c>
      <c r="R9" s="3">
        <v>60.03182889</v>
      </c>
    </row>
    <row r="10" spans="1:18" x14ac:dyDescent="0.45">
      <c r="A10" s="3"/>
      <c r="B10" s="3" t="s">
        <v>47</v>
      </c>
      <c r="C10" s="3" t="s">
        <v>48</v>
      </c>
      <c r="D10" s="3" t="s">
        <v>21</v>
      </c>
      <c r="E10" s="3" t="s">
        <v>48</v>
      </c>
      <c r="F10" s="3" t="s">
        <v>270</v>
      </c>
      <c r="G10" s="3" t="s">
        <v>271</v>
      </c>
      <c r="H10" s="3" t="s">
        <v>24</v>
      </c>
      <c r="I10" s="3" t="s">
        <v>25</v>
      </c>
      <c r="J10" s="3" t="s">
        <v>25</v>
      </c>
      <c r="K10" s="3" t="s">
        <v>281</v>
      </c>
      <c r="L10" s="3" t="s">
        <v>27</v>
      </c>
      <c r="M10" s="3" t="s">
        <v>268</v>
      </c>
      <c r="N10" s="3">
        <v>1</v>
      </c>
      <c r="O10" s="3" t="s">
        <v>269</v>
      </c>
      <c r="P10" s="3" t="s">
        <v>30</v>
      </c>
      <c r="Q10" s="3" t="s">
        <v>31</v>
      </c>
      <c r="R10" s="3">
        <v>60.03182889</v>
      </c>
    </row>
    <row r="11" spans="1:18" x14ac:dyDescent="0.45">
      <c r="A11" s="3"/>
      <c r="B11" s="3" t="s">
        <v>93</v>
      </c>
      <c r="C11" s="3" t="s">
        <v>94</v>
      </c>
      <c r="D11" s="3" t="s">
        <v>21</v>
      </c>
      <c r="E11" s="3" t="s">
        <v>95</v>
      </c>
      <c r="F11" s="3" t="s">
        <v>270</v>
      </c>
      <c r="G11" s="3" t="s">
        <v>271</v>
      </c>
      <c r="H11" s="3" t="s">
        <v>24</v>
      </c>
      <c r="I11" s="3" t="s">
        <v>25</v>
      </c>
      <c r="J11" s="3" t="s">
        <v>25</v>
      </c>
      <c r="K11" s="3" t="s">
        <v>282</v>
      </c>
      <c r="L11" s="3" t="s">
        <v>27</v>
      </c>
      <c r="M11" s="3" t="s">
        <v>268</v>
      </c>
      <c r="N11" s="3">
        <v>1</v>
      </c>
      <c r="O11" s="3" t="s">
        <v>269</v>
      </c>
      <c r="P11" s="3" t="s">
        <v>30</v>
      </c>
      <c r="Q11" s="3" t="s">
        <v>31</v>
      </c>
      <c r="R11" s="3">
        <v>60.03182889</v>
      </c>
    </row>
    <row r="12" spans="1:18" x14ac:dyDescent="0.45">
      <c r="A12" s="3"/>
      <c r="B12" s="3" t="s">
        <v>55</v>
      </c>
      <c r="C12" s="3" t="s">
        <v>56</v>
      </c>
      <c r="D12" s="3" t="s">
        <v>21</v>
      </c>
      <c r="E12" s="3"/>
      <c r="F12" s="3" t="s">
        <v>283</v>
      </c>
      <c r="G12" s="3" t="s">
        <v>284</v>
      </c>
      <c r="H12" s="3" t="s">
        <v>24</v>
      </c>
      <c r="I12" s="3" t="s">
        <v>25</v>
      </c>
      <c r="J12" s="3" t="s">
        <v>25</v>
      </c>
      <c r="K12" s="3" t="s">
        <v>285</v>
      </c>
      <c r="L12" s="3" t="s">
        <v>27</v>
      </c>
      <c r="M12" s="3" t="s">
        <v>268</v>
      </c>
      <c r="N12" s="3">
        <v>1</v>
      </c>
      <c r="O12" s="3" t="s">
        <v>269</v>
      </c>
      <c r="P12" s="3" t="s">
        <v>30</v>
      </c>
      <c r="Q12" s="3" t="s">
        <v>31</v>
      </c>
      <c r="R12" s="3">
        <v>60.03182889</v>
      </c>
    </row>
    <row r="13" spans="1:18" x14ac:dyDescent="0.45">
      <c r="A13" s="3"/>
      <c r="B13" s="3" t="s">
        <v>19</v>
      </c>
      <c r="C13" s="3" t="s">
        <v>20</v>
      </c>
      <c r="D13" s="3" t="s">
        <v>21</v>
      </c>
      <c r="E13" s="3" t="s">
        <v>20</v>
      </c>
      <c r="F13" s="3" t="s">
        <v>283</v>
      </c>
      <c r="G13" s="3" t="s">
        <v>284</v>
      </c>
      <c r="H13" s="3" t="s">
        <v>24</v>
      </c>
      <c r="I13" s="3" t="s">
        <v>25</v>
      </c>
      <c r="J13" s="3" t="s">
        <v>25</v>
      </c>
      <c r="K13" s="3" t="s">
        <v>286</v>
      </c>
      <c r="L13" s="3" t="s">
        <v>27</v>
      </c>
      <c r="M13" s="3" t="s">
        <v>268</v>
      </c>
      <c r="N13" s="3">
        <v>1</v>
      </c>
      <c r="O13" s="3" t="s">
        <v>269</v>
      </c>
      <c r="P13" s="3" t="s">
        <v>30</v>
      </c>
      <c r="Q13" s="3" t="s">
        <v>31</v>
      </c>
      <c r="R13" s="3">
        <v>60.03182889</v>
      </c>
    </row>
    <row r="14" spans="1:18" x14ac:dyDescent="0.45">
      <c r="A14" s="3"/>
      <c r="B14" s="3" t="s">
        <v>85</v>
      </c>
      <c r="C14" s="3" t="s">
        <v>86</v>
      </c>
      <c r="D14" s="3" t="s">
        <v>21</v>
      </c>
      <c r="E14" s="3" t="s">
        <v>86</v>
      </c>
      <c r="F14" s="3" t="s">
        <v>283</v>
      </c>
      <c r="G14" s="3" t="s">
        <v>284</v>
      </c>
      <c r="H14" s="3" t="s">
        <v>24</v>
      </c>
      <c r="I14" s="3" t="s">
        <v>25</v>
      </c>
      <c r="J14" s="3" t="s">
        <v>25</v>
      </c>
      <c r="K14" s="3" t="s">
        <v>287</v>
      </c>
      <c r="L14" s="3" t="s">
        <v>27</v>
      </c>
      <c r="M14" s="3" t="s">
        <v>268</v>
      </c>
      <c r="N14" s="3">
        <v>1</v>
      </c>
      <c r="O14" s="3" t="s">
        <v>269</v>
      </c>
      <c r="P14" s="3" t="s">
        <v>30</v>
      </c>
      <c r="Q14" s="3" t="s">
        <v>31</v>
      </c>
      <c r="R14" s="3">
        <v>60.03182889</v>
      </c>
    </row>
    <row r="15" spans="1:18" x14ac:dyDescent="0.45">
      <c r="A15" s="3"/>
      <c r="B15" s="3" t="s">
        <v>37</v>
      </c>
      <c r="C15" s="3" t="s">
        <v>38</v>
      </c>
      <c r="D15" s="3" t="s">
        <v>21</v>
      </c>
      <c r="E15" s="3" t="s">
        <v>38</v>
      </c>
      <c r="F15" s="3" t="s">
        <v>283</v>
      </c>
      <c r="G15" s="3" t="s">
        <v>284</v>
      </c>
      <c r="H15" s="3" t="s">
        <v>24</v>
      </c>
      <c r="I15" s="3" t="s">
        <v>25</v>
      </c>
      <c r="J15" s="3" t="s">
        <v>25</v>
      </c>
      <c r="K15" s="3" t="s">
        <v>288</v>
      </c>
      <c r="L15" s="3" t="s">
        <v>27</v>
      </c>
      <c r="M15" s="3" t="s">
        <v>268</v>
      </c>
      <c r="N15" s="3">
        <v>1</v>
      </c>
      <c r="O15" s="3" t="s">
        <v>269</v>
      </c>
      <c r="P15" s="3" t="s">
        <v>30</v>
      </c>
      <c r="Q15" s="3" t="s">
        <v>31</v>
      </c>
      <c r="R15" s="3">
        <v>60.03182889</v>
      </c>
    </row>
    <row r="16" spans="1:18" x14ac:dyDescent="0.45">
      <c r="A16" s="3"/>
      <c r="B16" s="3" t="s">
        <v>103</v>
      </c>
      <c r="C16" s="3" t="s">
        <v>104</v>
      </c>
      <c r="D16" s="3" t="s">
        <v>21</v>
      </c>
      <c r="E16" s="3" t="s">
        <v>104</v>
      </c>
      <c r="F16" s="3" t="s">
        <v>283</v>
      </c>
      <c r="G16" s="3" t="s">
        <v>284</v>
      </c>
      <c r="H16" s="3" t="s">
        <v>24</v>
      </c>
      <c r="I16" s="3" t="s">
        <v>25</v>
      </c>
      <c r="J16" s="3" t="s">
        <v>25</v>
      </c>
      <c r="K16" s="3" t="s">
        <v>289</v>
      </c>
      <c r="L16" s="3" t="s">
        <v>27</v>
      </c>
      <c r="M16" s="3" t="s">
        <v>268</v>
      </c>
      <c r="N16" s="3">
        <v>1</v>
      </c>
      <c r="O16" s="3" t="s">
        <v>269</v>
      </c>
      <c r="P16" s="3" t="s">
        <v>30</v>
      </c>
      <c r="Q16" s="3" t="s">
        <v>31</v>
      </c>
      <c r="R16" s="3">
        <v>60.03182889</v>
      </c>
    </row>
    <row r="17" spans="1:18" x14ac:dyDescent="0.45">
      <c r="A17" s="3"/>
      <c r="B17" s="3" t="s">
        <v>32</v>
      </c>
      <c r="C17" s="3" t="s">
        <v>33</v>
      </c>
      <c r="D17" s="3" t="s">
        <v>90</v>
      </c>
      <c r="E17" s="3" t="s">
        <v>33</v>
      </c>
      <c r="F17" s="3" t="s">
        <v>283</v>
      </c>
      <c r="G17" s="3" t="s">
        <v>284</v>
      </c>
      <c r="H17" s="3" t="s">
        <v>24</v>
      </c>
      <c r="I17" s="3" t="s">
        <v>25</v>
      </c>
      <c r="J17" s="3" t="s">
        <v>25</v>
      </c>
      <c r="K17" s="3" t="s">
        <v>290</v>
      </c>
      <c r="L17" s="3" t="s">
        <v>27</v>
      </c>
      <c r="M17" s="3" t="s">
        <v>268</v>
      </c>
      <c r="N17" s="3">
        <v>1</v>
      </c>
      <c r="O17" s="3" t="s">
        <v>269</v>
      </c>
      <c r="P17" s="3" t="s">
        <v>30</v>
      </c>
      <c r="Q17" s="3" t="s">
        <v>31</v>
      </c>
      <c r="R17" s="3">
        <v>60.03182889</v>
      </c>
    </row>
    <row r="18" spans="1:18" x14ac:dyDescent="0.45">
      <c r="A18" s="3"/>
      <c r="B18" s="3" t="s">
        <v>65</v>
      </c>
      <c r="C18" s="3" t="s">
        <v>66</v>
      </c>
      <c r="D18" s="3" t="s">
        <v>90</v>
      </c>
      <c r="E18" s="3" t="s">
        <v>291</v>
      </c>
      <c r="F18" s="3" t="s">
        <v>283</v>
      </c>
      <c r="G18" s="3" t="s">
        <v>284</v>
      </c>
      <c r="H18" s="3" t="s">
        <v>24</v>
      </c>
      <c r="I18" s="3" t="s">
        <v>25</v>
      </c>
      <c r="J18" s="3" t="s">
        <v>25</v>
      </c>
      <c r="K18" s="3" t="s">
        <v>292</v>
      </c>
      <c r="L18" s="3" t="s">
        <v>27</v>
      </c>
      <c r="M18" s="3" t="s">
        <v>268</v>
      </c>
      <c r="N18" s="3">
        <v>1</v>
      </c>
      <c r="O18" s="3" t="s">
        <v>269</v>
      </c>
      <c r="P18" s="3" t="s">
        <v>30</v>
      </c>
      <c r="Q18" s="3" t="s">
        <v>31</v>
      </c>
      <c r="R18" s="3">
        <v>60.03182889</v>
      </c>
    </row>
    <row r="19" spans="1:18" x14ac:dyDescent="0.45">
      <c r="A19" s="3"/>
      <c r="B19" s="3" t="s">
        <v>62</v>
      </c>
      <c r="C19" s="3" t="s">
        <v>63</v>
      </c>
      <c r="D19" s="3" t="s">
        <v>90</v>
      </c>
      <c r="E19" s="3" t="s">
        <v>63</v>
      </c>
      <c r="F19" s="3" t="s">
        <v>283</v>
      </c>
      <c r="G19" s="3" t="s">
        <v>284</v>
      </c>
      <c r="H19" s="3" t="s">
        <v>24</v>
      </c>
      <c r="I19" s="3" t="s">
        <v>25</v>
      </c>
      <c r="J19" s="3" t="s">
        <v>25</v>
      </c>
      <c r="K19" s="3" t="s">
        <v>293</v>
      </c>
      <c r="L19" s="3" t="s">
        <v>27</v>
      </c>
      <c r="M19" s="3" t="s">
        <v>268</v>
      </c>
      <c r="N19" s="3">
        <v>1</v>
      </c>
      <c r="O19" s="3" t="s">
        <v>269</v>
      </c>
      <c r="P19" s="3" t="s">
        <v>30</v>
      </c>
      <c r="Q19" s="3" t="s">
        <v>31</v>
      </c>
      <c r="R19" s="3">
        <v>60.03182889</v>
      </c>
    </row>
    <row r="20" spans="1:18" x14ac:dyDescent="0.45">
      <c r="A20" s="3"/>
      <c r="B20" s="3" t="s">
        <v>58</v>
      </c>
      <c r="C20" s="3" t="s">
        <v>59</v>
      </c>
      <c r="D20" s="3" t="s">
        <v>90</v>
      </c>
      <c r="E20" s="3" t="s">
        <v>60</v>
      </c>
      <c r="F20" s="3" t="s">
        <v>283</v>
      </c>
      <c r="G20" s="3" t="s">
        <v>284</v>
      </c>
      <c r="H20" s="3" t="s">
        <v>24</v>
      </c>
      <c r="I20" s="3" t="s">
        <v>25</v>
      </c>
      <c r="J20" s="3" t="s">
        <v>25</v>
      </c>
      <c r="K20" s="3" t="s">
        <v>294</v>
      </c>
      <c r="L20" s="3" t="s">
        <v>27</v>
      </c>
      <c r="M20" s="3" t="s">
        <v>268</v>
      </c>
      <c r="N20" s="3">
        <v>1</v>
      </c>
      <c r="O20" s="3" t="s">
        <v>269</v>
      </c>
      <c r="P20" s="3" t="s">
        <v>30</v>
      </c>
      <c r="Q20" s="3" t="s">
        <v>31</v>
      </c>
      <c r="R20" s="3">
        <v>60.03182889</v>
      </c>
    </row>
    <row r="21" spans="1:18" x14ac:dyDescent="0.45">
      <c r="A21" s="3"/>
      <c r="B21" s="3" t="s">
        <v>68</v>
      </c>
      <c r="C21" s="3" t="s">
        <v>69</v>
      </c>
      <c r="D21" s="3" t="s">
        <v>90</v>
      </c>
      <c r="E21" s="3" t="s">
        <v>295</v>
      </c>
      <c r="F21" s="3" t="s">
        <v>283</v>
      </c>
      <c r="G21" s="3" t="s">
        <v>284</v>
      </c>
      <c r="H21" s="3" t="s">
        <v>24</v>
      </c>
      <c r="I21" s="3" t="s">
        <v>25</v>
      </c>
      <c r="J21" s="3" t="s">
        <v>25</v>
      </c>
      <c r="K21" s="3" t="s">
        <v>296</v>
      </c>
      <c r="L21" s="3" t="s">
        <v>27</v>
      </c>
      <c r="M21" s="3" t="s">
        <v>268</v>
      </c>
      <c r="N21" s="3">
        <v>1</v>
      </c>
      <c r="O21" s="3" t="s">
        <v>269</v>
      </c>
      <c r="P21" s="3" t="s">
        <v>30</v>
      </c>
      <c r="Q21" s="3" t="s">
        <v>31</v>
      </c>
      <c r="R21" s="3">
        <v>60.03182889</v>
      </c>
    </row>
    <row r="23" spans="1:18" ht="14.65" thickBot="1" x14ac:dyDescent="0.5"/>
    <row r="24" spans="1:18" x14ac:dyDescent="0.45">
      <c r="E24" s="7" t="s">
        <v>106</v>
      </c>
      <c r="F24" s="9">
        <f>11/15</f>
        <v>0.73333333333333328</v>
      </c>
    </row>
    <row r="25" spans="1:18" x14ac:dyDescent="0.45">
      <c r="E25" s="10" t="s">
        <v>107</v>
      </c>
      <c r="F25" s="12">
        <f>4/5</f>
        <v>0.8</v>
      </c>
    </row>
    <row r="26" spans="1:18" x14ac:dyDescent="0.45">
      <c r="E26" s="10"/>
      <c r="F26" s="12"/>
    </row>
    <row r="27" spans="1:18" ht="14.65" thickBot="1" x14ac:dyDescent="0.5">
      <c r="E27" s="13" t="s">
        <v>297</v>
      </c>
      <c r="F27" s="15">
        <f>F24-F25</f>
        <v>-6.6666666666666763E-2</v>
      </c>
    </row>
  </sheetData>
  <sortState xmlns:xlrd2="http://schemas.microsoft.com/office/spreadsheetml/2017/richdata2" ref="A2:R21">
    <sortCondition descending="1" ref="D2:D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47D4-5E30-3A44-80B2-BA11DE71C604}">
  <dimension ref="D5:I11"/>
  <sheetViews>
    <sheetView tabSelected="1" zoomScale="44" zoomScaleNormal="150" zoomScaleSheetLayoutView="100" workbookViewId="0">
      <selection activeCell="P25" sqref="P25"/>
    </sheetView>
  </sheetViews>
  <sheetFormatPr defaultRowHeight="14.25" x14ac:dyDescent="0.45"/>
  <cols>
    <col min="4" max="4" width="36.86328125" customWidth="1"/>
    <col min="5" max="5" width="19.59765625" customWidth="1"/>
    <col min="6" max="6" width="22.3984375" customWidth="1"/>
    <col min="7" max="7" width="20.265625" customWidth="1"/>
    <col min="8" max="8" width="22.59765625" customWidth="1"/>
    <col min="9" max="9" width="25.73046875" customWidth="1"/>
  </cols>
  <sheetData>
    <row r="5" spans="4:9" ht="14.65" thickBot="1" x14ac:dyDescent="0.5"/>
    <row r="6" spans="4:9" x14ac:dyDescent="0.45">
      <c r="D6" s="7"/>
      <c r="E6" s="8" t="s">
        <v>298</v>
      </c>
      <c r="F6" s="8" t="s">
        <v>299</v>
      </c>
      <c r="G6" s="8" t="s">
        <v>300</v>
      </c>
      <c r="H6" s="8" t="s">
        <v>301</v>
      </c>
      <c r="I6" s="9" t="s">
        <v>302</v>
      </c>
    </row>
    <row r="7" spans="4:9" x14ac:dyDescent="0.45">
      <c r="D7" s="10" t="s">
        <v>106</v>
      </c>
      <c r="E7" s="11">
        <f>13/15</f>
        <v>0.8666666666666667</v>
      </c>
      <c r="F7" s="11">
        <v>0.8</v>
      </c>
      <c r="G7" s="11">
        <v>1</v>
      </c>
      <c r="H7" s="11">
        <v>0.86666666999999997</v>
      </c>
      <c r="I7" s="12">
        <f>11/15</f>
        <v>0.73333333333333328</v>
      </c>
    </row>
    <row r="8" spans="4:9" x14ac:dyDescent="0.45">
      <c r="D8" s="10" t="s">
        <v>107</v>
      </c>
      <c r="E8" s="11">
        <f>4/5</f>
        <v>0.8</v>
      </c>
      <c r="F8" s="11">
        <v>1</v>
      </c>
      <c r="G8" s="11">
        <v>1</v>
      </c>
      <c r="H8" s="11">
        <v>1</v>
      </c>
      <c r="I8" s="12">
        <v>0.8</v>
      </c>
    </row>
    <row r="9" spans="4:9" x14ac:dyDescent="0.45">
      <c r="D9" s="10"/>
      <c r="E9" s="11"/>
      <c r="F9" s="11"/>
      <c r="G9" s="11"/>
      <c r="H9" s="11"/>
      <c r="I9" s="12"/>
    </row>
    <row r="10" spans="4:9" x14ac:dyDescent="0.45">
      <c r="D10" s="10" t="s">
        <v>108</v>
      </c>
      <c r="E10" s="11">
        <f>E7-E8</f>
        <v>6.6666666666666652E-2</v>
      </c>
      <c r="F10" s="11">
        <v>-0.2</v>
      </c>
      <c r="G10" s="11">
        <v>0</v>
      </c>
      <c r="H10" s="11">
        <f>H7-H8</f>
        <v>-0.13333333000000003</v>
      </c>
      <c r="I10" s="12">
        <f>I7-I8</f>
        <v>-6.6666666666666763E-2</v>
      </c>
    </row>
    <row r="11" spans="4:9" ht="14.65" thickBot="1" x14ac:dyDescent="0.5">
      <c r="D11" s="13"/>
      <c r="E11" s="14"/>
      <c r="F11" s="14"/>
      <c r="G11" s="14"/>
      <c r="H11" s="14"/>
      <c r="I11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 1</vt:lpstr>
      <vt:lpstr>Participant 2</vt:lpstr>
      <vt:lpstr>Participant 3</vt:lpstr>
      <vt:lpstr>Participant 4</vt:lpstr>
      <vt:lpstr>Participant 5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Manvi Shah</dc:creator>
  <cp:keywords/>
  <dc:description/>
  <cp:lastModifiedBy>Urmil Shah</cp:lastModifiedBy>
  <cp:revision/>
  <dcterms:created xsi:type="dcterms:W3CDTF">2023-10-05T09:27:35Z</dcterms:created>
  <dcterms:modified xsi:type="dcterms:W3CDTF">2023-10-05T14:48:51Z</dcterms:modified>
  <cp:category/>
  <cp:contentStatus/>
</cp:coreProperties>
</file>