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E:\Estimation\"/>
    </mc:Choice>
  </mc:AlternateContent>
  <bookViews>
    <workbookView xWindow="0" yWindow="0" windowWidth="15330" windowHeight="6555"/>
  </bookViews>
  <sheets>
    <sheet name="Complexity" sheetId="1" r:id="rId1"/>
    <sheet name="Estimation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7" i="1" l="1"/>
  <c r="D17" i="1"/>
  <c r="C17" i="1"/>
  <c r="J18" i="1" l="1"/>
  <c r="J13" i="1"/>
  <c r="J15" i="1"/>
  <c r="J17" i="1" s="1"/>
  <c r="D21" i="1"/>
  <c r="E21" i="1"/>
  <c r="C21" i="1"/>
  <c r="E18" i="1"/>
  <c r="D18" i="1"/>
  <c r="C18" i="1"/>
  <c r="J5" i="1"/>
  <c r="J6" i="1"/>
  <c r="J4" i="1"/>
  <c r="J7" i="1"/>
</calcChain>
</file>

<file path=xl/comments1.xml><?xml version="1.0" encoding="utf-8"?>
<comments xmlns="http://schemas.openxmlformats.org/spreadsheetml/2006/main">
  <authors>
    <author>Archana Agarwal</author>
  </authors>
  <commentList>
    <comment ref="B17" authorId="0" shapeId="0">
      <text>
        <r>
          <rPr>
            <b/>
            <sz val="9"/>
            <color indexed="81"/>
            <rFont val="Tahoma"/>
            <family val="2"/>
          </rPr>
          <t>Archana Agarwal:</t>
        </r>
        <r>
          <rPr>
            <sz val="9"/>
            <color indexed="81"/>
            <rFont val="Tahoma"/>
            <family val="2"/>
          </rPr>
          <t xml:space="preserve">
This includes Basic scripting , adding validations , corelations </t>
        </r>
      </text>
    </comment>
  </commentList>
</comments>
</file>

<file path=xl/sharedStrings.xml><?xml version="1.0" encoding="utf-8"?>
<sst xmlns="http://schemas.openxmlformats.org/spreadsheetml/2006/main" count="38" uniqueCount="36">
  <si>
    <t xml:space="preserve">Low </t>
  </si>
  <si>
    <t>Medium</t>
  </si>
  <si>
    <t>Complex</t>
  </si>
  <si>
    <t>Parameters</t>
  </si>
  <si>
    <t>No of Validations</t>
  </si>
  <si>
    <t>No of Correlation</t>
  </si>
  <si>
    <t>No of Parameters</t>
  </si>
  <si>
    <t xml:space="preserve">Complexity Matrix for Performance Testing </t>
  </si>
  <si>
    <t>API's / Webservices</t>
  </si>
  <si>
    <t xml:space="preserve">Automation activities </t>
  </si>
  <si>
    <t>Low (Hr)</t>
  </si>
  <si>
    <t>Medium(hr)</t>
  </si>
  <si>
    <t>Complex(hr)</t>
  </si>
  <si>
    <t>Requirement Analysis &amp; Review</t>
  </si>
  <si>
    <t>Test data preparation</t>
  </si>
  <si>
    <t>Test scripting</t>
  </si>
  <si>
    <t>1 Validation</t>
  </si>
  <si>
    <t>15min</t>
  </si>
  <si>
    <t>1 Correlation</t>
  </si>
  <si>
    <t>1 parametrization</t>
  </si>
  <si>
    <t>Time (min)</t>
  </si>
  <si>
    <t>Time (hrs)</t>
  </si>
  <si>
    <t>30min</t>
  </si>
  <si>
    <t xml:space="preserve">Shake out Test </t>
  </si>
  <si>
    <t>Custom Plugin</t>
  </si>
  <si>
    <t xml:space="preserve">No of Custom plugins </t>
  </si>
  <si>
    <t>Unit is hrs</t>
  </si>
  <si>
    <t xml:space="preserve"> Reusable Component</t>
  </si>
  <si>
    <t>S.No</t>
  </si>
  <si>
    <t>Total (sumation of S.No: 1, 2, 3 , 5)</t>
  </si>
  <si>
    <t>Time for Json Custom Plugin(hrs)</t>
  </si>
  <si>
    <t>No of pages</t>
  </si>
  <si>
    <t>Basic Recording</t>
  </si>
  <si>
    <t xml:space="preserve">Extraction Rules </t>
  </si>
  <si>
    <t>15 min</t>
  </si>
  <si>
    <t>Extraction Rules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</si>
</sst>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gradientFill degree="90">
        <stop position="0">
          <color theme="0"/>
        </stop>
        <stop position="1">
          <color theme="4"/>
        </stop>
      </gradient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2" xfId="0" applyFill="1" applyBorder="1"/>
    <xf numFmtId="0" fontId="0" fillId="2" borderId="1" xfId="0" applyFill="1" applyBorder="1"/>
    <xf numFmtId="2" fontId="0" fillId="0" borderId="0" xfId="0" applyNumberFormat="1"/>
    <xf numFmtId="164" fontId="0" fillId="0" borderId="0" xfId="0" applyNumberFormat="1"/>
    <xf numFmtId="0" fontId="0" fillId="0" borderId="2" xfId="0" applyBorder="1"/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J21"/>
  <sheetViews>
    <sheetView tabSelected="1" zoomScale="110" zoomScaleNormal="110" workbookViewId="0">
      <selection activeCell="H17" sqref="H17"/>
    </sheetView>
  </sheetViews>
  <sheetFormatPr defaultRowHeight="15" x14ac:dyDescent="0.25"/>
  <cols>
    <col min="1" max="1" width="5.85546875" customWidth="1"/>
    <col min="2" max="2" width="35.28515625" customWidth="1"/>
    <col min="4" max="4" width="12.85546875" customWidth="1"/>
    <col min="5" max="5" width="11.85546875" customWidth="1"/>
    <col min="8" max="8" width="20.28515625" customWidth="1"/>
    <col min="9" max="9" width="14.140625" customWidth="1"/>
    <col min="10" max="10" width="13.28515625" customWidth="1"/>
  </cols>
  <sheetData>
    <row r="1" spans="1:10" ht="23.25" customHeight="1" thickBot="1" x14ac:dyDescent="0.3">
      <c r="B1" s="9" t="s">
        <v>7</v>
      </c>
      <c r="C1" s="10"/>
      <c r="D1" s="10"/>
      <c r="E1" s="11"/>
    </row>
    <row r="3" spans="1:10" x14ac:dyDescent="0.25">
      <c r="B3" s="1" t="s">
        <v>3</v>
      </c>
      <c r="C3" s="1" t="s">
        <v>0</v>
      </c>
      <c r="D3" s="1" t="s">
        <v>1</v>
      </c>
      <c r="E3" s="1" t="s">
        <v>2</v>
      </c>
      <c r="I3" t="s">
        <v>20</v>
      </c>
      <c r="J3" t="s">
        <v>21</v>
      </c>
    </row>
    <row r="4" spans="1:10" x14ac:dyDescent="0.25">
      <c r="B4" s="2" t="s">
        <v>31</v>
      </c>
      <c r="C4" s="2">
        <v>5</v>
      </c>
      <c r="D4" s="2">
        <v>8</v>
      </c>
      <c r="E4" s="2">
        <v>12</v>
      </c>
      <c r="H4" t="s">
        <v>16</v>
      </c>
      <c r="I4" t="s">
        <v>17</v>
      </c>
      <c r="J4">
        <f>15/60</f>
        <v>0.25</v>
      </c>
    </row>
    <row r="5" spans="1:10" x14ac:dyDescent="0.25">
      <c r="B5" s="2" t="s">
        <v>4</v>
      </c>
      <c r="C5" s="2">
        <v>4</v>
      </c>
      <c r="D5" s="2">
        <v>6</v>
      </c>
      <c r="E5" s="2">
        <v>10</v>
      </c>
      <c r="H5" t="s">
        <v>18</v>
      </c>
      <c r="I5" t="s">
        <v>17</v>
      </c>
      <c r="J5">
        <f t="shared" ref="J5:J6" si="0">15/60</f>
        <v>0.25</v>
      </c>
    </row>
    <row r="6" spans="1:10" x14ac:dyDescent="0.25">
      <c r="B6" s="2" t="s">
        <v>5</v>
      </c>
      <c r="C6" s="2">
        <v>8</v>
      </c>
      <c r="D6" s="2">
        <v>12</v>
      </c>
      <c r="E6" s="2">
        <v>15</v>
      </c>
      <c r="H6" t="s">
        <v>19</v>
      </c>
      <c r="I6" t="s">
        <v>17</v>
      </c>
      <c r="J6">
        <f t="shared" si="0"/>
        <v>0.25</v>
      </c>
    </row>
    <row r="7" spans="1:10" x14ac:dyDescent="0.25">
      <c r="B7" s="2" t="s">
        <v>6</v>
      </c>
      <c r="C7" s="2">
        <v>4</v>
      </c>
      <c r="D7" s="2">
        <v>6</v>
      </c>
      <c r="E7" s="2">
        <v>10</v>
      </c>
      <c r="H7" t="s">
        <v>32</v>
      </c>
      <c r="I7" t="s">
        <v>22</v>
      </c>
      <c r="J7">
        <f>30/60</f>
        <v>0.5</v>
      </c>
    </row>
    <row r="8" spans="1:10" x14ac:dyDescent="0.25">
      <c r="B8" s="2" t="s">
        <v>25</v>
      </c>
      <c r="C8" s="2">
        <v>0</v>
      </c>
      <c r="D8" s="2">
        <v>1</v>
      </c>
      <c r="E8" s="2">
        <v>2</v>
      </c>
      <c r="H8" t="s">
        <v>33</v>
      </c>
      <c r="I8" t="s">
        <v>34</v>
      </c>
      <c r="J8">
        <v>0.25</v>
      </c>
    </row>
    <row r="9" spans="1:10" x14ac:dyDescent="0.25">
      <c r="B9" s="2" t="s">
        <v>8</v>
      </c>
      <c r="C9" s="2">
        <v>0</v>
      </c>
      <c r="D9" s="2">
        <v>1</v>
      </c>
      <c r="E9" s="2">
        <v>2</v>
      </c>
    </row>
    <row r="10" spans="1:10" x14ac:dyDescent="0.25">
      <c r="B10" s="8" t="s">
        <v>35</v>
      </c>
      <c r="C10" s="8">
        <v>8</v>
      </c>
      <c r="D10" s="8">
        <v>12</v>
      </c>
      <c r="E10" s="8">
        <v>15</v>
      </c>
    </row>
    <row r="11" spans="1:10" x14ac:dyDescent="0.25">
      <c r="B11" s="4" t="s">
        <v>30</v>
      </c>
      <c r="C11" s="4">
        <v>1.5</v>
      </c>
      <c r="D11" s="4">
        <v>6</v>
      </c>
      <c r="E11" s="4">
        <v>12</v>
      </c>
      <c r="F11" t="s">
        <v>26</v>
      </c>
    </row>
    <row r="13" spans="1:10" x14ac:dyDescent="0.25">
      <c r="J13">
        <f>NETWORKDAYS("31/05/2017","27/06/2017")-2</f>
        <v>18</v>
      </c>
    </row>
    <row r="14" spans="1:10" x14ac:dyDescent="0.25">
      <c r="A14" s="1" t="s">
        <v>28</v>
      </c>
      <c r="B14" s="1" t="s">
        <v>9</v>
      </c>
      <c r="C14" s="1" t="s">
        <v>10</v>
      </c>
      <c r="D14" s="1" t="s">
        <v>11</v>
      </c>
      <c r="E14" s="1" t="s">
        <v>12</v>
      </c>
    </row>
    <row r="15" spans="1:10" x14ac:dyDescent="0.25">
      <c r="A15" s="2">
        <v>1</v>
      </c>
      <c r="B15" s="3" t="s">
        <v>13</v>
      </c>
      <c r="C15" s="2">
        <v>1</v>
      </c>
      <c r="D15" s="2">
        <v>1.5</v>
      </c>
      <c r="E15" s="2">
        <v>2</v>
      </c>
      <c r="J15">
        <f>J13*8*2</f>
        <v>288</v>
      </c>
    </row>
    <row r="16" spans="1:10" x14ac:dyDescent="0.25">
      <c r="A16" s="2">
        <v>2</v>
      </c>
      <c r="B16" s="2" t="s">
        <v>14</v>
      </c>
      <c r="C16" s="2">
        <v>0.5</v>
      </c>
      <c r="D16" s="2">
        <v>0.75</v>
      </c>
      <c r="E16" s="2">
        <v>1</v>
      </c>
    </row>
    <row r="17" spans="1:10" x14ac:dyDescent="0.25">
      <c r="A17" s="2">
        <v>3</v>
      </c>
      <c r="B17" s="2" t="s">
        <v>15</v>
      </c>
      <c r="C17" s="2">
        <f>0.5+$J$4*C5+$J$5*C6+$J$6*C7+C10*J8</f>
        <v>6.5</v>
      </c>
      <c r="D17" s="2">
        <f>0.5+$J$4*D5+$J$5*D6+$J$6*D7+D10*J8</f>
        <v>9.5</v>
      </c>
      <c r="E17" s="2">
        <f>0.5+$J$4*E5+$J$5*E6+$J$6*E7+E10*J8</f>
        <v>13</v>
      </c>
      <c r="J17" s="6">
        <f>J15/22</f>
        <v>13.090909090909092</v>
      </c>
    </row>
    <row r="18" spans="1:10" x14ac:dyDescent="0.25">
      <c r="A18" s="2">
        <v>4</v>
      </c>
      <c r="B18" s="5" t="s">
        <v>24</v>
      </c>
      <c r="C18" s="5">
        <f>C8*C11</f>
        <v>0</v>
      </c>
      <c r="D18" s="5">
        <f>D8*D11</f>
        <v>6</v>
      </c>
      <c r="E18" s="5">
        <f>E8*E11</f>
        <v>24</v>
      </c>
      <c r="F18" t="s">
        <v>27</v>
      </c>
      <c r="J18" s="7">
        <f>J17/8</f>
        <v>1.6363636363636365</v>
      </c>
    </row>
    <row r="19" spans="1:10" x14ac:dyDescent="0.25">
      <c r="A19" s="2">
        <v>5</v>
      </c>
      <c r="B19" s="2" t="s">
        <v>23</v>
      </c>
      <c r="C19" s="2">
        <v>0.25</v>
      </c>
      <c r="D19" s="2">
        <v>0.25</v>
      </c>
      <c r="E19" s="2">
        <v>0.25</v>
      </c>
    </row>
    <row r="21" spans="1:10" x14ac:dyDescent="0.25">
      <c r="B21" t="s">
        <v>29</v>
      </c>
      <c r="C21">
        <f>SUM(C15:C17)+C19</f>
        <v>8.25</v>
      </c>
      <c r="D21">
        <f t="shared" ref="D21:E21" si="1">SUM(D15:D17)+D19</f>
        <v>12</v>
      </c>
      <c r="E21">
        <f t="shared" si="1"/>
        <v>16.25</v>
      </c>
    </row>
  </sheetData>
  <mergeCells count="1">
    <mergeCell ref="B1:E1"/>
  </mergeCells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>
      <selection activeCell="F14" sqref="F14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Complexity</vt:lpstr>
      <vt:lpstr>Estimation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Archana Agarwal</dc:creator>
  <cp:lastModifiedBy>Archana Agarwal</cp:lastModifiedBy>
  <dcterms:created xsi:type="dcterms:W3CDTF">2017-06-28T05:18:39Z</dcterms:created>
  <dcterms:modified xsi:type="dcterms:W3CDTF">2017-07-05T11:18:06Z</dcterms:modified>
</cp:coreProperties>
</file>